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Sheet1!$A$2:$Y$168</definedName>
    <definedName name="_xlnm.Print_Area" localSheetId="0">Sheet1!$A$2:$X$168</definedName>
    <definedName name="_xlnm.Print_Titles" localSheetId="0">Sheet1!$2:$2</definedName>
  </definedNames>
  <calcPr calcId="92512" fullCalcOnLoad="1"/>
</workbook>
</file>

<file path=xl/calcChain.xml><?xml version="1.0" encoding="utf-8"?>
<calcChain xmlns="http://schemas.openxmlformats.org/spreadsheetml/2006/main">
  <c r="M3" i="1" l="1"/>
  <c r="Q3" i="1"/>
  <c r="R3" i="1"/>
  <c r="S3" i="1"/>
  <c r="M4" i="1"/>
  <c r="Q4" i="1"/>
  <c r="R4" i="1"/>
  <c r="S4" i="1"/>
  <c r="M5" i="1"/>
  <c r="Q5" i="1"/>
  <c r="R5" i="1"/>
  <c r="S5" i="1"/>
  <c r="M6" i="1"/>
  <c r="Q6" i="1"/>
  <c r="R6" i="1"/>
  <c r="S6" i="1"/>
  <c r="M7" i="1"/>
  <c r="Q7" i="1"/>
  <c r="R7" i="1"/>
  <c r="S7" i="1"/>
  <c r="M8" i="1"/>
  <c r="Q8" i="1"/>
  <c r="R8" i="1"/>
  <c r="S8" i="1"/>
  <c r="M9" i="1"/>
  <c r="Q9" i="1"/>
  <c r="R9" i="1"/>
  <c r="S9" i="1"/>
  <c r="M10" i="1"/>
  <c r="Q10" i="1"/>
  <c r="R10" i="1"/>
  <c r="S10" i="1"/>
  <c r="M11" i="1"/>
  <c r="Q11" i="1"/>
  <c r="R11" i="1"/>
  <c r="S11" i="1"/>
  <c r="M12" i="1"/>
  <c r="Q12" i="1"/>
  <c r="R12" i="1"/>
  <c r="S12" i="1"/>
  <c r="M13" i="1"/>
  <c r="Q13" i="1"/>
  <c r="R13" i="1"/>
  <c r="S13" i="1"/>
  <c r="M14" i="1"/>
  <c r="Q14" i="1"/>
  <c r="R14" i="1"/>
  <c r="S14" i="1"/>
  <c r="R15" i="1"/>
  <c r="M16" i="1"/>
  <c r="Q16" i="1"/>
  <c r="R16" i="1"/>
  <c r="S16" i="1"/>
  <c r="M17" i="1"/>
  <c r="Q17" i="1"/>
  <c r="R17" i="1"/>
  <c r="S17" i="1"/>
  <c r="M18" i="1"/>
  <c r="Q18" i="1"/>
  <c r="R18" i="1"/>
  <c r="S18" i="1"/>
  <c r="M19" i="1"/>
  <c r="Q19" i="1"/>
  <c r="R19" i="1"/>
  <c r="S19" i="1"/>
  <c r="M20" i="1"/>
  <c r="Q20" i="1"/>
  <c r="R20" i="1"/>
  <c r="S20" i="1"/>
  <c r="M21" i="1"/>
  <c r="Q21" i="1"/>
  <c r="R21" i="1"/>
  <c r="S21" i="1"/>
  <c r="M22" i="1"/>
  <c r="Q22" i="1"/>
  <c r="R22" i="1"/>
  <c r="S22" i="1"/>
  <c r="M23" i="1"/>
  <c r="Q23" i="1"/>
  <c r="R23" i="1"/>
  <c r="S23" i="1"/>
  <c r="M24" i="1"/>
  <c r="Q24" i="1"/>
  <c r="R24" i="1"/>
  <c r="S24" i="1"/>
  <c r="M25" i="1"/>
  <c r="Q25" i="1"/>
  <c r="R25" i="1"/>
  <c r="S25" i="1"/>
  <c r="M26" i="1"/>
  <c r="Q26" i="1"/>
  <c r="R26" i="1"/>
  <c r="S26" i="1"/>
  <c r="M27" i="1"/>
  <c r="Q27" i="1"/>
  <c r="R27" i="1"/>
  <c r="S27" i="1"/>
  <c r="M28" i="1"/>
  <c r="Q28" i="1"/>
  <c r="R28" i="1"/>
  <c r="S28" i="1"/>
  <c r="M29" i="1"/>
  <c r="Q29" i="1"/>
  <c r="R29" i="1"/>
  <c r="S29" i="1"/>
  <c r="M30" i="1"/>
  <c r="Q30" i="1"/>
  <c r="R30" i="1"/>
  <c r="S30" i="1"/>
  <c r="M31" i="1"/>
  <c r="Q31" i="1"/>
  <c r="R31" i="1"/>
  <c r="S31" i="1"/>
  <c r="M32" i="1"/>
  <c r="Q32" i="1"/>
  <c r="R32" i="1"/>
  <c r="S32" i="1"/>
  <c r="M33" i="1"/>
  <c r="Q33" i="1"/>
  <c r="R33" i="1"/>
  <c r="S33" i="1"/>
  <c r="M34" i="1"/>
  <c r="Q34" i="1"/>
  <c r="R34" i="1"/>
  <c r="S34" i="1"/>
  <c r="M35" i="1"/>
  <c r="Q35" i="1"/>
  <c r="R35" i="1"/>
  <c r="S35" i="1"/>
  <c r="M36" i="1"/>
  <c r="Q36" i="1"/>
  <c r="R36" i="1"/>
  <c r="S36" i="1"/>
  <c r="M37" i="1"/>
  <c r="Q37" i="1"/>
  <c r="R37" i="1"/>
  <c r="S37" i="1"/>
  <c r="M38" i="1"/>
  <c r="Q38" i="1"/>
  <c r="R38" i="1"/>
  <c r="S38" i="1"/>
  <c r="M39" i="1"/>
  <c r="Q39" i="1"/>
  <c r="R39" i="1"/>
  <c r="S39" i="1"/>
  <c r="M40" i="1"/>
  <c r="Q40" i="1"/>
  <c r="R40" i="1"/>
  <c r="S40" i="1"/>
  <c r="M41" i="1"/>
  <c r="Q41" i="1"/>
  <c r="R41" i="1"/>
  <c r="S41" i="1"/>
  <c r="M42" i="1"/>
  <c r="Q42" i="1"/>
  <c r="R42" i="1"/>
  <c r="S42" i="1"/>
  <c r="M43" i="1"/>
  <c r="Q43" i="1"/>
  <c r="R43" i="1"/>
  <c r="S43" i="1"/>
  <c r="M44" i="1"/>
  <c r="Q44" i="1"/>
  <c r="R44" i="1"/>
  <c r="S44" i="1"/>
  <c r="M45" i="1"/>
  <c r="Q45" i="1"/>
  <c r="R45" i="1"/>
  <c r="S45" i="1"/>
  <c r="M46" i="1"/>
  <c r="Q46" i="1"/>
  <c r="R46" i="1"/>
  <c r="S46" i="1"/>
  <c r="M47" i="1"/>
  <c r="Q47" i="1"/>
  <c r="R47" i="1"/>
  <c r="S47" i="1"/>
  <c r="M48" i="1"/>
  <c r="Q48" i="1"/>
  <c r="R48" i="1"/>
  <c r="S48" i="1"/>
  <c r="M49" i="1"/>
  <c r="Q49" i="1"/>
  <c r="R49" i="1"/>
  <c r="S49" i="1"/>
  <c r="M50" i="1"/>
  <c r="Q50" i="1"/>
  <c r="R50" i="1"/>
  <c r="S50" i="1"/>
  <c r="M51" i="1"/>
  <c r="Q51" i="1"/>
  <c r="R51" i="1"/>
  <c r="S51" i="1"/>
  <c r="M52" i="1"/>
  <c r="Q52" i="1"/>
  <c r="R52" i="1"/>
  <c r="S52" i="1"/>
  <c r="M53" i="1"/>
  <c r="Q53" i="1"/>
  <c r="R53" i="1"/>
  <c r="S53" i="1"/>
  <c r="M54" i="1"/>
  <c r="Q54" i="1"/>
  <c r="R54" i="1"/>
  <c r="S54" i="1"/>
  <c r="M55" i="1"/>
  <c r="Q55" i="1"/>
  <c r="R55" i="1"/>
  <c r="S55" i="1"/>
  <c r="M56" i="1"/>
  <c r="Q56" i="1"/>
  <c r="R56" i="1"/>
  <c r="S56" i="1"/>
  <c r="M57" i="1"/>
  <c r="Q57" i="1"/>
  <c r="R57" i="1"/>
  <c r="S57" i="1"/>
  <c r="M58" i="1"/>
  <c r="Q58" i="1"/>
  <c r="R58" i="1"/>
  <c r="S58" i="1"/>
  <c r="M59" i="1"/>
  <c r="Q59" i="1"/>
  <c r="R59" i="1"/>
  <c r="S59" i="1"/>
  <c r="M60" i="1"/>
  <c r="Q60" i="1"/>
  <c r="R60" i="1"/>
  <c r="S60" i="1"/>
  <c r="M61" i="1"/>
  <c r="Q61" i="1"/>
  <c r="R61" i="1"/>
  <c r="S61" i="1"/>
  <c r="M62" i="1"/>
  <c r="Q62" i="1"/>
  <c r="R62" i="1"/>
  <c r="S62" i="1"/>
  <c r="M63" i="1"/>
  <c r="Q63" i="1"/>
  <c r="R63" i="1"/>
  <c r="S63" i="1"/>
  <c r="M64" i="1"/>
  <c r="Q64" i="1"/>
  <c r="R64" i="1"/>
  <c r="S64" i="1"/>
  <c r="M65" i="1"/>
  <c r="Q65" i="1"/>
  <c r="R65" i="1"/>
  <c r="S65" i="1"/>
  <c r="M66" i="1"/>
  <c r="Q66" i="1"/>
  <c r="R66" i="1"/>
  <c r="S66" i="1"/>
  <c r="M67" i="1"/>
  <c r="Q67" i="1"/>
  <c r="R67" i="1"/>
  <c r="S67" i="1"/>
  <c r="M68" i="1"/>
  <c r="Q68" i="1"/>
  <c r="R68" i="1"/>
  <c r="S68" i="1"/>
  <c r="M69" i="1"/>
  <c r="Q69" i="1"/>
  <c r="R69" i="1"/>
  <c r="S69" i="1"/>
  <c r="M70" i="1"/>
  <c r="Q70" i="1"/>
  <c r="R70" i="1"/>
  <c r="S70" i="1"/>
  <c r="M71" i="1"/>
  <c r="Q71" i="1"/>
  <c r="R71" i="1"/>
  <c r="S71" i="1"/>
  <c r="M72" i="1"/>
  <c r="Q72" i="1"/>
  <c r="R72" i="1"/>
  <c r="S72" i="1"/>
  <c r="M73" i="1"/>
  <c r="Q73" i="1"/>
  <c r="R73" i="1"/>
  <c r="S73" i="1"/>
  <c r="M74" i="1"/>
  <c r="Q74" i="1"/>
  <c r="R74" i="1"/>
  <c r="S74" i="1"/>
  <c r="M75" i="1"/>
  <c r="Q75" i="1"/>
  <c r="R75" i="1"/>
  <c r="S75" i="1"/>
  <c r="M76" i="1"/>
  <c r="Q76" i="1"/>
  <c r="R76" i="1"/>
  <c r="S76" i="1"/>
  <c r="M77" i="1"/>
  <c r="Q77" i="1"/>
  <c r="R77" i="1"/>
  <c r="S77" i="1"/>
  <c r="M78" i="1"/>
  <c r="Q78" i="1"/>
  <c r="R78" i="1"/>
  <c r="S78" i="1"/>
  <c r="M79" i="1"/>
  <c r="Q79" i="1"/>
  <c r="R79" i="1"/>
  <c r="S79" i="1"/>
  <c r="M80" i="1"/>
  <c r="Q80" i="1"/>
  <c r="R80" i="1"/>
  <c r="S80" i="1"/>
  <c r="M81" i="1"/>
  <c r="Q81" i="1"/>
  <c r="R81" i="1"/>
  <c r="S81" i="1"/>
  <c r="M82" i="1"/>
  <c r="Q82" i="1"/>
  <c r="R82" i="1"/>
  <c r="S82" i="1"/>
  <c r="M83" i="1"/>
  <c r="Q83" i="1"/>
  <c r="R83" i="1"/>
  <c r="S83" i="1"/>
  <c r="M84" i="1"/>
  <c r="Q84" i="1"/>
  <c r="R84" i="1"/>
  <c r="S84" i="1"/>
  <c r="M85" i="1"/>
  <c r="Q85" i="1"/>
  <c r="R85" i="1"/>
  <c r="S85" i="1"/>
  <c r="M86" i="1"/>
  <c r="Q86" i="1"/>
  <c r="R86" i="1"/>
  <c r="S86" i="1"/>
  <c r="M87" i="1"/>
  <c r="Q87" i="1"/>
  <c r="R87" i="1"/>
  <c r="S87" i="1"/>
  <c r="M88" i="1"/>
  <c r="Q88" i="1"/>
  <c r="R88" i="1"/>
  <c r="S88" i="1"/>
  <c r="M89" i="1"/>
  <c r="Q89" i="1"/>
  <c r="R89" i="1"/>
  <c r="S89" i="1"/>
  <c r="M90" i="1"/>
  <c r="Q90" i="1"/>
  <c r="R90" i="1"/>
  <c r="S90" i="1"/>
  <c r="M91" i="1"/>
  <c r="Q91" i="1"/>
  <c r="R91" i="1"/>
  <c r="S91" i="1"/>
  <c r="M92" i="1"/>
  <c r="Q92" i="1"/>
  <c r="R92" i="1"/>
  <c r="S92" i="1"/>
  <c r="M93" i="1"/>
  <c r="Q93" i="1"/>
  <c r="R93" i="1"/>
  <c r="S93" i="1"/>
  <c r="M94" i="1"/>
  <c r="Q94" i="1"/>
  <c r="R94" i="1"/>
  <c r="S94" i="1"/>
  <c r="M95" i="1"/>
  <c r="Q95" i="1"/>
  <c r="R95" i="1"/>
  <c r="S95" i="1"/>
  <c r="M96" i="1"/>
  <c r="Q96" i="1"/>
  <c r="R96" i="1"/>
  <c r="S96" i="1"/>
  <c r="M97" i="1"/>
  <c r="Q97" i="1"/>
  <c r="R97" i="1"/>
  <c r="S97" i="1"/>
  <c r="M98" i="1"/>
  <c r="Q98" i="1"/>
  <c r="R98" i="1"/>
  <c r="S98" i="1"/>
  <c r="M99" i="1"/>
  <c r="Q99" i="1"/>
  <c r="R99" i="1"/>
  <c r="S99" i="1"/>
  <c r="M100" i="1"/>
  <c r="Q100" i="1"/>
  <c r="R100" i="1"/>
  <c r="S100" i="1"/>
  <c r="M101" i="1"/>
  <c r="Q101" i="1"/>
  <c r="R101" i="1"/>
  <c r="S101" i="1"/>
  <c r="M102" i="1"/>
  <c r="Q102" i="1"/>
  <c r="R102" i="1"/>
  <c r="S102" i="1"/>
  <c r="M103" i="1"/>
  <c r="Q103" i="1"/>
  <c r="R103" i="1"/>
  <c r="S103" i="1"/>
  <c r="M104" i="1"/>
  <c r="Q104" i="1"/>
  <c r="R104" i="1"/>
  <c r="S104" i="1"/>
  <c r="M105" i="1"/>
  <c r="Q105" i="1"/>
  <c r="R105" i="1"/>
  <c r="S105" i="1"/>
  <c r="M106" i="1"/>
  <c r="Q106" i="1"/>
  <c r="R106" i="1"/>
  <c r="S106" i="1"/>
  <c r="M107" i="1"/>
  <c r="Q107" i="1"/>
  <c r="R107" i="1"/>
  <c r="S107" i="1"/>
  <c r="M108" i="1"/>
  <c r="Q108" i="1"/>
  <c r="R108" i="1"/>
  <c r="S108" i="1"/>
  <c r="M109" i="1"/>
  <c r="Q109" i="1"/>
  <c r="R109" i="1"/>
  <c r="S109" i="1"/>
  <c r="M110" i="1"/>
  <c r="Q110" i="1"/>
  <c r="R110" i="1"/>
  <c r="S110" i="1"/>
  <c r="M111" i="1"/>
  <c r="Q111" i="1"/>
  <c r="R111" i="1"/>
  <c r="S111" i="1"/>
  <c r="M112" i="1"/>
  <c r="Q112" i="1"/>
  <c r="R112" i="1"/>
  <c r="S112" i="1"/>
  <c r="M113" i="1"/>
  <c r="Q113" i="1"/>
  <c r="R113" i="1"/>
  <c r="S113" i="1"/>
  <c r="M114" i="1"/>
  <c r="Q114" i="1"/>
  <c r="R114" i="1"/>
  <c r="S114" i="1"/>
  <c r="M115" i="1"/>
  <c r="Q115" i="1"/>
  <c r="R115" i="1"/>
  <c r="S115" i="1"/>
  <c r="M116" i="1"/>
  <c r="Q116" i="1"/>
  <c r="R116" i="1"/>
  <c r="S116" i="1"/>
  <c r="M117" i="1"/>
  <c r="Q117" i="1"/>
  <c r="R117" i="1"/>
  <c r="S117" i="1"/>
  <c r="M118" i="1"/>
  <c r="Q118" i="1"/>
  <c r="R118" i="1"/>
  <c r="S118" i="1"/>
  <c r="M119" i="1"/>
  <c r="Q119" i="1"/>
  <c r="R119" i="1"/>
  <c r="S119" i="1"/>
  <c r="M120" i="1"/>
  <c r="Q120" i="1"/>
  <c r="R120" i="1"/>
  <c r="S120" i="1"/>
  <c r="M121" i="1"/>
  <c r="Q121" i="1"/>
  <c r="R121" i="1"/>
  <c r="S121" i="1"/>
  <c r="M122" i="1"/>
  <c r="Q122" i="1"/>
  <c r="R122" i="1"/>
  <c r="S122" i="1"/>
  <c r="M123" i="1"/>
  <c r="Q123" i="1"/>
  <c r="R123" i="1"/>
  <c r="S123" i="1"/>
  <c r="M124" i="1"/>
  <c r="Q124" i="1"/>
  <c r="R124" i="1"/>
  <c r="S124" i="1"/>
  <c r="M125" i="1"/>
  <c r="Q125" i="1"/>
  <c r="R125" i="1"/>
  <c r="S125" i="1"/>
  <c r="M126" i="1"/>
  <c r="Q126" i="1"/>
  <c r="R126" i="1"/>
  <c r="S126" i="1"/>
  <c r="M127" i="1"/>
  <c r="Q127" i="1"/>
  <c r="R127" i="1"/>
  <c r="S127" i="1"/>
  <c r="M128" i="1"/>
  <c r="Q128" i="1"/>
  <c r="R128" i="1"/>
  <c r="S128" i="1"/>
  <c r="M129" i="1"/>
  <c r="Q129" i="1"/>
  <c r="R129" i="1"/>
  <c r="S129" i="1"/>
  <c r="M130" i="1"/>
  <c r="Q130" i="1"/>
  <c r="R130" i="1"/>
  <c r="S130" i="1"/>
  <c r="M131" i="1"/>
  <c r="Q131" i="1"/>
  <c r="R131" i="1"/>
  <c r="S131" i="1"/>
  <c r="M132" i="1"/>
  <c r="Q132" i="1"/>
  <c r="R132" i="1"/>
  <c r="S132" i="1"/>
  <c r="M133" i="1"/>
  <c r="Q133" i="1"/>
  <c r="R133" i="1"/>
  <c r="S133" i="1"/>
  <c r="M134" i="1"/>
  <c r="Q134" i="1"/>
  <c r="R134" i="1"/>
  <c r="S134" i="1"/>
  <c r="M135" i="1"/>
  <c r="Q135" i="1"/>
  <c r="R135" i="1"/>
  <c r="S135" i="1"/>
  <c r="M136" i="1"/>
  <c r="Q136" i="1"/>
  <c r="R136" i="1"/>
  <c r="S136" i="1"/>
  <c r="M137" i="1"/>
  <c r="Q137" i="1"/>
  <c r="R137" i="1"/>
  <c r="S137" i="1"/>
  <c r="M138" i="1"/>
  <c r="Q138" i="1"/>
  <c r="R138" i="1"/>
  <c r="S138" i="1"/>
  <c r="M139" i="1"/>
  <c r="Q139" i="1"/>
  <c r="R139" i="1"/>
  <c r="S139" i="1"/>
  <c r="M140" i="1"/>
  <c r="Q140" i="1"/>
  <c r="R140" i="1"/>
  <c r="S140" i="1"/>
  <c r="M141" i="1"/>
  <c r="Q141" i="1"/>
  <c r="R141" i="1"/>
  <c r="S141" i="1"/>
  <c r="M142" i="1"/>
  <c r="Q142" i="1"/>
  <c r="R142" i="1"/>
  <c r="S142" i="1"/>
  <c r="M143" i="1"/>
  <c r="Q143" i="1"/>
  <c r="R143" i="1"/>
  <c r="S143" i="1"/>
  <c r="M144" i="1"/>
  <c r="Q144" i="1"/>
  <c r="R144" i="1"/>
  <c r="S144" i="1"/>
  <c r="M145" i="1"/>
  <c r="Q145" i="1"/>
  <c r="R145" i="1"/>
  <c r="S145" i="1"/>
  <c r="M146" i="1"/>
  <c r="Q146" i="1"/>
  <c r="R146" i="1"/>
  <c r="S146" i="1"/>
  <c r="M147" i="1"/>
  <c r="Q147" i="1"/>
  <c r="R147" i="1"/>
  <c r="S147" i="1"/>
  <c r="M148" i="1"/>
  <c r="Q148" i="1"/>
  <c r="R148" i="1"/>
  <c r="S148" i="1"/>
  <c r="M149" i="1"/>
  <c r="Q149" i="1"/>
  <c r="R149" i="1"/>
  <c r="S149" i="1"/>
  <c r="M150" i="1"/>
  <c r="Q150" i="1"/>
  <c r="R150" i="1"/>
  <c r="S150" i="1"/>
  <c r="M151" i="1"/>
  <c r="Q151" i="1"/>
  <c r="R151" i="1"/>
  <c r="S151" i="1"/>
  <c r="M152" i="1"/>
  <c r="Q152" i="1"/>
  <c r="R152" i="1"/>
  <c r="S152" i="1"/>
  <c r="M153" i="1"/>
  <c r="Q153" i="1"/>
  <c r="R153" i="1"/>
  <c r="S153" i="1"/>
  <c r="M154" i="1"/>
  <c r="Q154" i="1"/>
  <c r="R154" i="1"/>
  <c r="S154" i="1"/>
  <c r="M155" i="1"/>
  <c r="Q155" i="1"/>
  <c r="R155" i="1"/>
  <c r="S155" i="1"/>
  <c r="M156" i="1"/>
  <c r="Q156" i="1"/>
  <c r="R156" i="1"/>
  <c r="S156" i="1"/>
  <c r="M157" i="1"/>
  <c r="Q157" i="1"/>
  <c r="R157" i="1"/>
  <c r="S157" i="1"/>
  <c r="M158" i="1"/>
  <c r="Q158" i="1"/>
  <c r="R158" i="1"/>
  <c r="S158" i="1"/>
  <c r="M159" i="1"/>
  <c r="Q159" i="1"/>
  <c r="R159" i="1"/>
  <c r="S159" i="1"/>
  <c r="M160" i="1"/>
  <c r="Q160" i="1"/>
  <c r="R160" i="1"/>
  <c r="S160" i="1"/>
  <c r="M161" i="1"/>
  <c r="Q161" i="1"/>
  <c r="R161" i="1"/>
  <c r="S161" i="1"/>
  <c r="M162" i="1"/>
  <c r="Q162" i="1"/>
  <c r="R162" i="1"/>
  <c r="S162" i="1"/>
  <c r="M163" i="1"/>
  <c r="Q163" i="1"/>
  <c r="R163" i="1"/>
  <c r="S163" i="1"/>
  <c r="M164" i="1"/>
  <c r="Q164" i="1"/>
  <c r="R164" i="1"/>
  <c r="S164" i="1"/>
  <c r="M165" i="1"/>
  <c r="Q165" i="1"/>
  <c r="R165" i="1"/>
  <c r="S165" i="1"/>
  <c r="M166" i="1"/>
  <c r="Q166" i="1"/>
  <c r="R166" i="1"/>
  <c r="S166" i="1"/>
  <c r="M167" i="1"/>
  <c r="Q167" i="1"/>
  <c r="R167" i="1"/>
  <c r="S167" i="1"/>
  <c r="M168" i="1"/>
  <c r="Q168" i="1"/>
  <c r="R168" i="1"/>
  <c r="S168" i="1"/>
</calcChain>
</file>

<file path=xl/sharedStrings.xml><?xml version="1.0" encoding="utf-8"?>
<sst xmlns="http://schemas.openxmlformats.org/spreadsheetml/2006/main" count="1382" uniqueCount="346">
  <si>
    <t>Counterparty</t>
  </si>
  <si>
    <t>AEP Energy Services, Inc.</t>
  </si>
  <si>
    <t>Ameren Corporation</t>
  </si>
  <si>
    <t>Group</t>
  </si>
  <si>
    <t>Mieco Inc.</t>
  </si>
  <si>
    <t>HQ Energy Services (U.S.) Inc.</t>
  </si>
  <si>
    <t>Edison International</t>
  </si>
  <si>
    <t>Southern California Edison Company</t>
  </si>
  <si>
    <t>Avista Energy, Inc.</t>
  </si>
  <si>
    <t>BNP Paribas</t>
  </si>
  <si>
    <t>Goldman Sachs Group Inc., The</t>
  </si>
  <si>
    <t>Cargill-Alliant, LLC</t>
  </si>
  <si>
    <t>Cargill Energy Trading Canada, Inc.</t>
  </si>
  <si>
    <t>JP Morgan Chase &amp; Co</t>
  </si>
  <si>
    <t>JP Morgan Chase Bank</t>
  </si>
  <si>
    <t>Calpine Corporation</t>
  </si>
  <si>
    <t>Coral Energy Resources, L.P.</t>
  </si>
  <si>
    <t>FPL Energy Power Marketing, Inc.</t>
  </si>
  <si>
    <t>Aquila Canada Corp.</t>
  </si>
  <si>
    <t>Aquila Capital &amp; Trade, Ltd.</t>
  </si>
  <si>
    <t>Aquila Dallas Marketing, L.P.</t>
  </si>
  <si>
    <t>Aquila Energy Marketing Corporation</t>
  </si>
  <si>
    <t>Aquila Risk Management Corporation</t>
  </si>
  <si>
    <t>BP Energy Company</t>
  </si>
  <si>
    <t>BP Canada Energy Company</t>
  </si>
  <si>
    <t>BP Canada Energy Marketing Corp.</t>
  </si>
  <si>
    <t>Dynegy Power Marketing, Inc.</t>
  </si>
  <si>
    <t>Dynegy Marketing and Trade</t>
  </si>
  <si>
    <t>Premstar Energy Canada Ltd</t>
  </si>
  <si>
    <t>Conectiv Energy Supply, Inc.</t>
  </si>
  <si>
    <t>DTE Energy Co.</t>
  </si>
  <si>
    <t>Glencore AG</t>
  </si>
  <si>
    <t>Glencore Commodities Limited</t>
  </si>
  <si>
    <t>Xcel Energy Inc.</t>
  </si>
  <si>
    <t>NRG Power Marketing Inc.</t>
  </si>
  <si>
    <t>OGE Energy Corp</t>
  </si>
  <si>
    <t>OGE Energy Resources, Inc.</t>
  </si>
  <si>
    <t>El Paso Corporation</t>
  </si>
  <si>
    <t>El Paso Merchant Energy, L.P.</t>
  </si>
  <si>
    <t>Tenaska Energy Inc.</t>
  </si>
  <si>
    <t>Tenaska Marketing Ventures</t>
  </si>
  <si>
    <t>WPS Energy Services, Inc.</t>
  </si>
  <si>
    <t>Williams Production RMT Company</t>
  </si>
  <si>
    <t>Barrett Resources Corporation</t>
  </si>
  <si>
    <t>Northeast Utilities</t>
  </si>
  <si>
    <t>Select Energy, Inc.</t>
  </si>
  <si>
    <t>PPL Corporation</t>
  </si>
  <si>
    <t>PPL Montana, LLC</t>
  </si>
  <si>
    <t>Public Service Enterprise Group</t>
  </si>
  <si>
    <t>PSEG Energy Resources &amp; Trade LLC</t>
  </si>
  <si>
    <t>Tractebel Energy Marketing, Inc.</t>
  </si>
  <si>
    <t>Texaco Inc.</t>
  </si>
  <si>
    <t>Reliant Resources, Inc.</t>
  </si>
  <si>
    <t>Reliant Energy Services, Inc.</t>
  </si>
  <si>
    <t>Duke Energy Corporation</t>
  </si>
  <si>
    <t>Duke Energy Field Services, LP</t>
  </si>
  <si>
    <t>Duke Energy Marketing Limited Partnership</t>
  </si>
  <si>
    <t>Duke Energy Merchants LLC</t>
  </si>
  <si>
    <t>North Carolina Natural Gas Corporation</t>
  </si>
  <si>
    <t>Westcoast Energy Inc.</t>
  </si>
  <si>
    <t>Engage Energy America LLC</t>
  </si>
  <si>
    <t>Engage Energy Canada L.P.</t>
  </si>
  <si>
    <t>Sempra Energy</t>
  </si>
  <si>
    <t>Sempra Energy Trading Corp.</t>
  </si>
  <si>
    <t>Entergy-Koch Trading, LP</t>
  </si>
  <si>
    <t>TXU Corp.</t>
  </si>
  <si>
    <t>PanCanadian Energy Services Inc.</t>
  </si>
  <si>
    <t>Nexen Inc.</t>
  </si>
  <si>
    <t>CXY Energy Marketing</t>
  </si>
  <si>
    <t>CXY Energy Marketing (USA) Inc.</t>
  </si>
  <si>
    <t>CXY Energy Marketing, Inc.</t>
  </si>
  <si>
    <t>Amerada Hess Corporation</t>
  </si>
  <si>
    <t>APS Energy Services Company, Inc.</t>
  </si>
  <si>
    <t>TransAlta Energy Marketing (US) Inc.</t>
  </si>
  <si>
    <t>TransAlta Energy Marketing Corp.</t>
  </si>
  <si>
    <t>T. Boone Pickens</t>
  </si>
  <si>
    <t>BP Capital Energy Fund LP</t>
  </si>
  <si>
    <t>BP Capital Energy Equity International Holding 1, Ltd.</t>
  </si>
  <si>
    <t>Calcasieu Gas Gathering System</t>
  </si>
  <si>
    <t>Pontchartrain Natural Gas System</t>
  </si>
  <si>
    <t>Adams Resources &amp; Energy Inc.</t>
  </si>
  <si>
    <t>Adams Resources Marketing, Ltd.</t>
  </si>
  <si>
    <t>Colonial Energy Inc.</t>
  </si>
  <si>
    <t>Colonial Group Inc.</t>
  </si>
  <si>
    <t>Coast Energy Canada, Inc.</t>
  </si>
  <si>
    <t>Occidental Petroleum Corporation</t>
  </si>
  <si>
    <t>Occidental Energy Marketing, Inc.</t>
  </si>
  <si>
    <t>Hess Energy Services Company, LLC</t>
  </si>
  <si>
    <t>Hess Energy Trading Company LLC</t>
  </si>
  <si>
    <t>PG&amp;E National Energy Group, Inc.</t>
  </si>
  <si>
    <t>PG&amp;E Energy Trading - Power, L.P.</t>
  </si>
  <si>
    <t>PG&amp;E Energy Trading, Canada Corporation</t>
  </si>
  <si>
    <t>Dominion Exploration &amp; Production, Inc.</t>
  </si>
  <si>
    <t>Virginia Power Energy Marketing, Inc.</t>
  </si>
  <si>
    <t>Virginia Electric and Power Company</t>
  </si>
  <si>
    <t>Dominion Exploration Canada Ltd.</t>
  </si>
  <si>
    <t>Dominion Transmission, Inc.</t>
  </si>
  <si>
    <t>PG&amp;E Corporation</t>
  </si>
  <si>
    <t>Pacific Gas &amp; Electric Company</t>
  </si>
  <si>
    <t>Southern Co.</t>
  </si>
  <si>
    <t>Grand Total</t>
  </si>
  <si>
    <t>Group UBS Rating</t>
  </si>
  <si>
    <t>Counterparty UBS Rating</t>
  </si>
  <si>
    <t>Proposed Financial Threshold</t>
  </si>
  <si>
    <t>Proposed Gas Threshold</t>
  </si>
  <si>
    <t>Proposed Power Threshold</t>
  </si>
  <si>
    <t>JRW</t>
  </si>
  <si>
    <t>EAS</t>
  </si>
  <si>
    <t>RN</t>
  </si>
  <si>
    <t>WC</t>
  </si>
  <si>
    <t>JS</t>
  </si>
  <si>
    <t>*</t>
  </si>
  <si>
    <t>Houston Analyst</t>
  </si>
  <si>
    <t>MS</t>
  </si>
  <si>
    <t>C4</t>
  </si>
  <si>
    <t>BBB+ / none</t>
  </si>
  <si>
    <t>Baa1 / none</t>
  </si>
  <si>
    <t>Exchange Rate</t>
  </si>
  <si>
    <t xml:space="preserve">Comments </t>
  </si>
  <si>
    <t>Need Guaranty for Day 1</t>
  </si>
  <si>
    <t>D4</t>
  </si>
  <si>
    <t>C5</t>
  </si>
  <si>
    <t>BBB / none</t>
  </si>
  <si>
    <t>Baa2 / none</t>
  </si>
  <si>
    <t>D / D</t>
  </si>
  <si>
    <t>C2</t>
  </si>
  <si>
    <t>Aa3 / none</t>
  </si>
  <si>
    <t>AA- / none</t>
  </si>
  <si>
    <t>C3</t>
  </si>
  <si>
    <t>A- / none</t>
  </si>
  <si>
    <t>A3 / none</t>
  </si>
  <si>
    <t>D2</t>
  </si>
  <si>
    <t>C6</t>
  </si>
  <si>
    <t>C1</t>
  </si>
  <si>
    <t>none / none</t>
  </si>
  <si>
    <t>BBB / BBB</t>
  </si>
  <si>
    <t>A / none</t>
  </si>
  <si>
    <t>BB+ / BB+</t>
  </si>
  <si>
    <t>BB+ / none</t>
  </si>
  <si>
    <t>AA- / AA-</t>
  </si>
  <si>
    <t>AA+ / none</t>
  </si>
  <si>
    <t>AA+ / AA+</t>
  </si>
  <si>
    <t>A+ / A+</t>
  </si>
  <si>
    <t>A+ / BBB</t>
  </si>
  <si>
    <t>A+ / A-</t>
  </si>
  <si>
    <t>A+ / A</t>
  </si>
  <si>
    <t>A1 / Baa2</t>
  </si>
  <si>
    <t>A1 / none</t>
  </si>
  <si>
    <t>A1 / A1</t>
  </si>
  <si>
    <t>A1 / A3</t>
  </si>
  <si>
    <t>BBB+ / A-</t>
  </si>
  <si>
    <t>BBB / BBB+</t>
  </si>
  <si>
    <t>BBB / AAA</t>
  </si>
  <si>
    <t>C / BBB-</t>
  </si>
  <si>
    <t>C / CC</t>
  </si>
  <si>
    <t>A+ / none</t>
  </si>
  <si>
    <t>AAA / none</t>
  </si>
  <si>
    <t>BBB- / none</t>
  </si>
  <si>
    <t>BBB- / BBB-</t>
  </si>
  <si>
    <t>Caa3 / Caa2</t>
  </si>
  <si>
    <t>BBB+ / BBB</t>
  </si>
  <si>
    <t>A- / A-</t>
  </si>
  <si>
    <t>Northern States Power Co.</t>
  </si>
  <si>
    <t>BBB+ / BBB+</t>
  </si>
  <si>
    <t>A+ / AA-</t>
  </si>
  <si>
    <t>A / AA-</t>
  </si>
  <si>
    <t>A / A+</t>
  </si>
  <si>
    <t>Progress Energy Inc.</t>
  </si>
  <si>
    <t>NiSource Inc.</t>
  </si>
  <si>
    <t>Marubeni Corp.</t>
  </si>
  <si>
    <t>B / none</t>
  </si>
  <si>
    <t>Okay Day 1</t>
  </si>
  <si>
    <t>A / A</t>
  </si>
  <si>
    <t>Enterprise Products Partners L.P.</t>
  </si>
  <si>
    <t>Enterprise Products Operating L.P.</t>
  </si>
  <si>
    <t>FirstEnergy Corp.</t>
  </si>
  <si>
    <t>FPL Group Inc.</t>
  </si>
  <si>
    <t>Dynegy Inc.</t>
  </si>
  <si>
    <t>S&amp;P Rating (Group/CP)</t>
  </si>
  <si>
    <t>Moody's Rating (Group/CP)</t>
  </si>
  <si>
    <t>Cinergy Corp.</t>
  </si>
  <si>
    <t>Tenor Limit (months)</t>
  </si>
  <si>
    <t>Conoco Inc.</t>
  </si>
  <si>
    <t>A- / A</t>
  </si>
  <si>
    <t>AAA / AAA</t>
  </si>
  <si>
    <t>Allegheny Energy, Inc.</t>
  </si>
  <si>
    <t>Allegheny Energy Supply Company, LLC</t>
  </si>
  <si>
    <t>Baa1 / Baa1</t>
  </si>
  <si>
    <t>A2 / none</t>
  </si>
  <si>
    <t>Aaa / none</t>
  </si>
  <si>
    <t>Ba1 / Ba1</t>
  </si>
  <si>
    <t>Ba1 / none</t>
  </si>
  <si>
    <t>Aa3 / Aa3</t>
  </si>
  <si>
    <t>C7</t>
  </si>
  <si>
    <t>C8</t>
  </si>
  <si>
    <t>Cargill, Incorporated</t>
  </si>
  <si>
    <t>Baa2 / Baa1</t>
  </si>
  <si>
    <t>Baa1 / A3</t>
  </si>
  <si>
    <t>A3 / A2</t>
  </si>
  <si>
    <t xml:space="preserve">Baa2 / </t>
  </si>
  <si>
    <t>D0</t>
  </si>
  <si>
    <t>Non Trading Entity</t>
  </si>
  <si>
    <t>D1</t>
  </si>
  <si>
    <t>Conoco Canada Resources Limited</t>
  </si>
  <si>
    <t>Need Contract Day 1</t>
  </si>
  <si>
    <t>Need Agency docs Day 1</t>
  </si>
  <si>
    <t>Baa3 / none</t>
  </si>
  <si>
    <t>Caa3 / none</t>
  </si>
  <si>
    <t>none / Baa2</t>
  </si>
  <si>
    <t>A2 / A2</t>
  </si>
  <si>
    <t>Ba3 / none</t>
  </si>
  <si>
    <t>A3 / A3</t>
  </si>
  <si>
    <t>UBS Limit</t>
  </si>
  <si>
    <t>Completed Writeup</t>
  </si>
  <si>
    <t>Date Approved</t>
  </si>
  <si>
    <t>Baa2 / Baa2</t>
  </si>
  <si>
    <t>Total Limit</t>
  </si>
  <si>
    <t>Baa1 / Baa3</t>
  </si>
  <si>
    <t>Baa1 / A2</t>
  </si>
  <si>
    <t>Baa3 / Baa3</t>
  </si>
  <si>
    <t>A2 / A1</t>
  </si>
  <si>
    <t>Ba2 / Ba2</t>
  </si>
  <si>
    <t>Aa3 / Aa2</t>
  </si>
  <si>
    <t>A3 / A1</t>
  </si>
  <si>
    <t>A3 / Baa1</t>
  </si>
  <si>
    <t>Aa1 / Aa1</t>
  </si>
  <si>
    <t>Ameren Energy, Inc., as agent</t>
  </si>
  <si>
    <t>Ameren Energy Fuels Services Company</t>
  </si>
  <si>
    <t>American Electric Power Company Inc.</t>
  </si>
  <si>
    <t>American Electric Power Service Corporation</t>
  </si>
  <si>
    <t>AEP/HPL</t>
  </si>
  <si>
    <t>American International Group, Inc.</t>
  </si>
  <si>
    <t>AIG Energy Trading Inc.</t>
  </si>
  <si>
    <t>Avista Corporation</t>
  </si>
  <si>
    <t>Avista Capital, Inc.</t>
  </si>
  <si>
    <t>Bank of America, National Association</t>
  </si>
  <si>
    <t>BP Capital Energy Equity Fund, L.P.</t>
  </si>
  <si>
    <t>BP Corporation North America Inc.</t>
  </si>
  <si>
    <t>IGI Resources, Inc.</t>
  </si>
  <si>
    <t>Calpine Energy Services, L.P.</t>
  </si>
  <si>
    <t>Texaco Natural Gas Inc.</t>
  </si>
  <si>
    <t>ChevronTexaco Corporation</t>
  </si>
  <si>
    <t>Cinergy Capital &amp; Trading Inc.</t>
  </si>
  <si>
    <t>Cinergy Canada Inc.</t>
  </si>
  <si>
    <t>Cinergy Marketing &amp; Trading, LLC</t>
  </si>
  <si>
    <t>Cinergy Services, Inc.</t>
  </si>
  <si>
    <t>PSI Energy Inc.</t>
  </si>
  <si>
    <t>The Cincinnati Gas &amp; Electric Company</t>
  </si>
  <si>
    <t>CLECO Corporation</t>
  </si>
  <si>
    <t>CLECO Marketing and Trading, LLC</t>
  </si>
  <si>
    <t>CMS Enterprises Company</t>
  </si>
  <si>
    <t>CMS Marketing, Services and Trading Company</t>
  </si>
  <si>
    <t>ConAgra Foods, Inc.</t>
  </si>
  <si>
    <t>ConAgra Trade Group, Inc</t>
  </si>
  <si>
    <t>Conectiv, Inc.</t>
  </si>
  <si>
    <t>Delmarva Power &amp; Light Company</t>
  </si>
  <si>
    <t>Atlantic City Electric Company</t>
  </si>
  <si>
    <t>Constellation Energy Group</t>
  </si>
  <si>
    <t>Constellation Power Source, Inc.</t>
  </si>
  <si>
    <t>Baltimore Gas and Electric Company</t>
  </si>
  <si>
    <t>Cook Inlet Energy Supply L.L.C.</t>
  </si>
  <si>
    <t>Coral Energy Holding, L.P.</t>
  </si>
  <si>
    <t>Coral Energy Canada Inc.</t>
  </si>
  <si>
    <t>Coral Power, L.L.C.</t>
  </si>
  <si>
    <t>Group ID</t>
  </si>
  <si>
    <t>CP ID</t>
  </si>
  <si>
    <t>Dominion Resources Inc.</t>
  </si>
  <si>
    <t>Dominion Oklahoma Texas Exploration &amp; Production, Inc.</t>
  </si>
  <si>
    <t>DTE Energy Trading, Inc.</t>
  </si>
  <si>
    <t>Michigan Consolidated Gas Company</t>
  </si>
  <si>
    <t>Detroit Edison Company, The</t>
  </si>
  <si>
    <t>Duke Energy Field Services Marketing, LLC</t>
  </si>
  <si>
    <t>Duke Energy Trading and Marketing, L.L.C.</t>
  </si>
  <si>
    <t>Dynegy Canada Inc.</t>
  </si>
  <si>
    <t>Edison Mission Marketing &amp; Trading Inc.</t>
  </si>
  <si>
    <t>El Paso Gas Marketing Company Inc.</t>
  </si>
  <si>
    <t>Enserco Energy, Inc.</t>
  </si>
  <si>
    <t>Entergy-Koch, LP</t>
  </si>
  <si>
    <t>Exelon Corporation</t>
  </si>
  <si>
    <t>Exelon Generation Company, LLC</t>
  </si>
  <si>
    <t>FirstEnergy Solutions Corp.</t>
  </si>
  <si>
    <t>Florida Power &amp; Light Company</t>
  </si>
  <si>
    <t>Glencore International AG</t>
  </si>
  <si>
    <t>Glencore Ltd.</t>
  </si>
  <si>
    <t>J. Aron &amp; Company</t>
  </si>
  <si>
    <t>Hydro-Quebec</t>
  </si>
  <si>
    <t>Idacorp, Inc.</t>
  </si>
  <si>
    <t>IDACORP Energy L.P.</t>
  </si>
  <si>
    <t>Idaho Power Company</t>
  </si>
  <si>
    <t>MidAmerican Energy Company</t>
  </si>
  <si>
    <t>Mirant Corporation</t>
  </si>
  <si>
    <t>Mirant Canada Energy Marketing, Ltd.</t>
  </si>
  <si>
    <t>Mirant Americas Energy Marketing, L.P.</t>
  </si>
  <si>
    <t>CDCL, 
Non-GRL (Dollars)</t>
  </si>
  <si>
    <t>COMM,
Non-GRL (Dollars)</t>
  </si>
  <si>
    <t>Total Threshold + MTA 
(Dollars)</t>
  </si>
  <si>
    <t>Total Threshold + MTA 
(CHF)</t>
  </si>
  <si>
    <t>CDCL, 
Non-GRL (CHF)</t>
  </si>
  <si>
    <t>COMM,
Non-GRL (CHF)</t>
  </si>
  <si>
    <t>Morgan Stanley Dean Witter &amp; Co.</t>
  </si>
  <si>
    <t>Morgan Stanley Capital Group Inc.</t>
  </si>
  <si>
    <t>Northern Indiana Public Service Company</t>
  </si>
  <si>
    <t>EnergyUSA-TPC Corp.</t>
  </si>
  <si>
    <t>Columbia Natural Resources, Inc.</t>
  </si>
  <si>
    <t>Columbia Energy Services Corporation</t>
  </si>
  <si>
    <t>Columbia Gas Transmission Corporation</t>
  </si>
  <si>
    <t>Noble Affiliates, Inc.</t>
  </si>
  <si>
    <t>Noble Gas Marketing Inc.</t>
  </si>
  <si>
    <t>Samedan Oil Corporation</t>
  </si>
  <si>
    <t>NorthWestern Corporation</t>
  </si>
  <si>
    <t>Cornerstone Propane, L.P.</t>
  </si>
  <si>
    <t>ONEOK, Inc.</t>
  </si>
  <si>
    <t>ONEOK Energy Marketing and Trading Company, L.P.</t>
  </si>
  <si>
    <t>ONEOK Power Marketing Company</t>
  </si>
  <si>
    <t>PanCanadian Petroleum Limited</t>
  </si>
  <si>
    <t>PG&amp;E Energy Trading-Gas Corporation</t>
  </si>
  <si>
    <t>Pinnacle West Capital Corporation</t>
  </si>
  <si>
    <t>Arizona Public Service Company</t>
  </si>
  <si>
    <t>PPL EnergyPlus, LLC</t>
  </si>
  <si>
    <t>Carolina Power &amp; Light Company</t>
  </si>
  <si>
    <t>Florida Power Corporation</t>
  </si>
  <si>
    <t>Public Service Electric and Gas Company</t>
  </si>
  <si>
    <t>Reliant Energy Services Canada Ltd.</t>
  </si>
  <si>
    <t>Sempra Energy Solutions, LLC</t>
  </si>
  <si>
    <t>San Diego Gas &amp; Electric Company</t>
  </si>
  <si>
    <t>Southern California Gas Company</t>
  </si>
  <si>
    <t>Southern Company Services, Inc.</t>
  </si>
  <si>
    <t>Tractebel SA</t>
  </si>
  <si>
    <t>Transalta Corporation</t>
  </si>
  <si>
    <t>TXU Energy Trading Canada Limited</t>
  </si>
  <si>
    <t>TXU Energy Trading Company LP</t>
  </si>
  <si>
    <t>Utilicorp United Inc.</t>
  </si>
  <si>
    <t>Aquila Southwest Marketing, L.P.</t>
  </si>
  <si>
    <t>Union Gas Limited</t>
  </si>
  <si>
    <t>Western Gas Resources, Inc.</t>
  </si>
  <si>
    <t>Williams Companies, Inc., The</t>
  </si>
  <si>
    <t>Williams Energy Marketing &amp; Trading Company</t>
  </si>
  <si>
    <t>WPS Resources Corporation</t>
  </si>
  <si>
    <t>Wisconsin Public Service Corporation</t>
  </si>
  <si>
    <t>e prime, inc.</t>
  </si>
  <si>
    <t>e prime Energy Marketing, Inc.</t>
  </si>
  <si>
    <t>Public Service Company Of Colorado</t>
  </si>
  <si>
    <t>Southwestern Public Service Company</t>
  </si>
  <si>
    <t>AA / AA-</t>
  </si>
  <si>
    <t>Aa2 / Aa3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</si>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</sst>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9" fontId="0" fillId="0" borderId="0" xfId="2" applyFont="1"/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65" fontId="0" fillId="0" borderId="0" xfId="1" applyNumberFormat="1" applyFont="1" applyFill="1"/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86"/>
  <sheetViews>
    <sheetView tabSelected="1" zoomScale="75" workbookViewId="0">
      <pane xSplit="5" ySplit="2" topLeftCell="N10" activePane="bottomRight" state="frozen"/>
      <selection pane="topRight" activeCell="D1" sqref="D1"/>
      <selection pane="bottomLeft" activeCell="A3" sqref="A3"/>
      <selection pane="bottomRight" activeCell="T16" sqref="T16"/>
    </sheetView>
  </sheetViews>
  <sheetFormatPr defaultRowHeight="13.2" x14ac:dyDescent="0.25"/>
  <cols>
    <col min="1" max="1" width="10.109375" style="4" customWidth="1"/>
    <col min="2" max="2" width="8" style="4" customWidth="1"/>
    <col min="3" max="3" width="34.33203125" bestFit="1" customWidth="1"/>
    <col min="4" max="4" width="7" style="4" customWidth="1"/>
    <col min="5" max="5" width="35.88671875" customWidth="1"/>
    <col min="6" max="6" width="12.5546875" customWidth="1"/>
    <col min="7" max="7" width="14.44140625" customWidth="1"/>
    <col min="8" max="9" width="12.5546875" customWidth="1"/>
    <col min="10" max="13" width="18.6640625" customWidth="1"/>
    <col min="14" max="14" width="12.5546875" customWidth="1"/>
    <col min="15" max="16" width="13.88671875" customWidth="1"/>
    <col min="17" max="17" width="17" customWidth="1"/>
    <col min="18" max="19" width="12.33203125" bestFit="1" customWidth="1"/>
    <col min="20" max="20" width="7.109375" style="4" customWidth="1"/>
    <col min="21" max="21" width="8.109375" style="4" customWidth="1"/>
    <col min="22" max="22" width="12.109375" style="4" customWidth="1"/>
    <col min="23" max="23" width="11" style="4" customWidth="1"/>
    <col min="24" max="24" width="21.88671875" bestFit="1" customWidth="1"/>
    <col min="31" max="31" width="17.6640625" bestFit="1" customWidth="1"/>
    <col min="32" max="32" width="12.33203125" bestFit="1" customWidth="1"/>
  </cols>
  <sheetData>
    <row r="1" spans="1:24" x14ac:dyDescent="0.25">
      <c r="N1" s="1"/>
      <c r="O1" s="1"/>
      <c r="P1" s="9" t="s">
        <v>117</v>
      </c>
      <c r="Q1" s="4">
        <v>1.673</v>
      </c>
    </row>
    <row r="2" spans="1:24" ht="43.5" customHeight="1" x14ac:dyDescent="0.25">
      <c r="A2" s="6" t="s">
        <v>112</v>
      </c>
      <c r="B2" s="7" t="s">
        <v>264</v>
      </c>
      <c r="C2" s="7" t="s">
        <v>3</v>
      </c>
      <c r="D2" s="7" t="s">
        <v>265</v>
      </c>
      <c r="E2" s="7" t="s">
        <v>0</v>
      </c>
      <c r="F2" s="7" t="s">
        <v>101</v>
      </c>
      <c r="G2" s="7" t="s">
        <v>102</v>
      </c>
      <c r="H2" s="7" t="s">
        <v>178</v>
      </c>
      <c r="I2" s="7" t="s">
        <v>179</v>
      </c>
      <c r="J2" s="7" t="s">
        <v>103</v>
      </c>
      <c r="K2" s="7" t="s">
        <v>104</v>
      </c>
      <c r="L2" s="7" t="s">
        <v>105</v>
      </c>
      <c r="M2" s="7" t="s">
        <v>295</v>
      </c>
      <c r="N2" s="7" t="s">
        <v>293</v>
      </c>
      <c r="O2" s="7" t="s">
        <v>294</v>
      </c>
      <c r="P2" s="7" t="s">
        <v>181</v>
      </c>
      <c r="Q2" s="7" t="s">
        <v>296</v>
      </c>
      <c r="R2" s="7" t="s">
        <v>297</v>
      </c>
      <c r="S2" s="7" t="s">
        <v>298</v>
      </c>
      <c r="T2" s="7" t="s">
        <v>212</v>
      </c>
      <c r="U2" s="7" t="s">
        <v>216</v>
      </c>
      <c r="V2" s="7" t="s">
        <v>213</v>
      </c>
      <c r="W2" s="7" t="s">
        <v>214</v>
      </c>
      <c r="X2" s="8" t="s">
        <v>118</v>
      </c>
    </row>
    <row r="3" spans="1:24" ht="50.1" customHeight="1" x14ac:dyDescent="0.25">
      <c r="A3" s="4" t="s">
        <v>106</v>
      </c>
      <c r="B3" s="17">
        <v>472</v>
      </c>
      <c r="C3" s="17" t="s">
        <v>80</v>
      </c>
      <c r="D3" s="17">
        <v>71363</v>
      </c>
      <c r="E3" s="17" t="s">
        <v>81</v>
      </c>
      <c r="F3" s="4" t="s">
        <v>345</v>
      </c>
      <c r="G3" s="4" t="s">
        <v>345</v>
      </c>
      <c r="H3" s="4" t="s">
        <v>134</v>
      </c>
      <c r="I3" s="4" t="s">
        <v>134</v>
      </c>
      <c r="J3" s="1">
        <v>0</v>
      </c>
      <c r="K3" s="1">
        <v>0</v>
      </c>
      <c r="L3" s="1">
        <v>0</v>
      </c>
      <c r="M3" s="1">
        <f t="shared" ref="M3:M34" si="0">SUM(J3:L3)</f>
        <v>0</v>
      </c>
      <c r="N3" s="1">
        <v>500000</v>
      </c>
      <c r="O3" s="1">
        <v>0</v>
      </c>
      <c r="P3" s="19">
        <v>12</v>
      </c>
      <c r="Q3" s="1">
        <f>+M3*$Q$1</f>
        <v>0</v>
      </c>
      <c r="R3" s="1">
        <f>N3*$Q$1</f>
        <v>836500</v>
      </c>
      <c r="S3" s="1">
        <f>+O3*$Q$1</f>
        <v>0</v>
      </c>
      <c r="W3" s="16"/>
      <c r="X3" t="s">
        <v>204</v>
      </c>
    </row>
    <row r="4" spans="1:24" ht="50.1" customHeight="1" x14ac:dyDescent="0.25">
      <c r="A4" s="4" t="s">
        <v>107</v>
      </c>
      <c r="B4" s="17">
        <v>57302</v>
      </c>
      <c r="C4" s="17" t="s">
        <v>185</v>
      </c>
      <c r="D4" s="17">
        <v>72209</v>
      </c>
      <c r="E4" s="17" t="s">
        <v>186</v>
      </c>
      <c r="F4" s="4" t="s">
        <v>114</v>
      </c>
      <c r="G4" s="4" t="s">
        <v>114</v>
      </c>
      <c r="H4" s="4" t="s">
        <v>163</v>
      </c>
      <c r="I4" s="4" t="s">
        <v>187</v>
      </c>
      <c r="J4" s="1">
        <v>5000000</v>
      </c>
      <c r="K4" s="1">
        <v>5000000</v>
      </c>
      <c r="L4" s="1">
        <v>20000000</v>
      </c>
      <c r="M4" s="1">
        <f t="shared" si="0"/>
        <v>30000000</v>
      </c>
      <c r="N4" s="1">
        <v>45000000</v>
      </c>
      <c r="O4" s="1">
        <v>75000000</v>
      </c>
      <c r="P4" s="19">
        <v>36</v>
      </c>
      <c r="Q4" s="1">
        <f t="shared" ref="Q4:Q35" si="1">+M4*$Q$1</f>
        <v>50190000</v>
      </c>
      <c r="R4" s="1">
        <f t="shared" ref="R4:R67" si="2">N4*$Q$1</f>
        <v>75285000</v>
      </c>
      <c r="S4" s="1">
        <f t="shared" ref="S4:S67" si="3">+O4*$Q$1</f>
        <v>125475000</v>
      </c>
      <c r="X4" t="s">
        <v>171</v>
      </c>
    </row>
    <row r="5" spans="1:24" ht="50.1" customHeight="1" x14ac:dyDescent="0.25">
      <c r="A5" s="4" t="s">
        <v>106</v>
      </c>
      <c r="B5" s="17">
        <v>8</v>
      </c>
      <c r="C5" s="17" t="s">
        <v>71</v>
      </c>
      <c r="D5" s="17">
        <v>8</v>
      </c>
      <c r="E5" s="17" t="s">
        <v>71</v>
      </c>
      <c r="F5" s="4" t="s">
        <v>114</v>
      </c>
      <c r="G5" s="4" t="s">
        <v>114</v>
      </c>
      <c r="H5" s="4" t="s">
        <v>135</v>
      </c>
      <c r="I5" s="4" t="s">
        <v>187</v>
      </c>
      <c r="J5" s="1">
        <v>15000000</v>
      </c>
      <c r="K5" s="1">
        <v>7500000</v>
      </c>
      <c r="L5" s="1">
        <v>7500000</v>
      </c>
      <c r="M5" s="1">
        <f t="shared" si="0"/>
        <v>30000000</v>
      </c>
      <c r="N5" s="1">
        <v>40000000</v>
      </c>
      <c r="O5" s="1">
        <v>75000000</v>
      </c>
      <c r="P5" s="19">
        <v>48</v>
      </c>
      <c r="Q5" s="1">
        <f t="shared" si="1"/>
        <v>50190000</v>
      </c>
      <c r="R5" s="1">
        <f t="shared" si="2"/>
        <v>66920000</v>
      </c>
      <c r="S5" s="1">
        <f t="shared" si="3"/>
        <v>125475000</v>
      </c>
      <c r="X5" t="s">
        <v>171</v>
      </c>
    </row>
    <row r="6" spans="1:24" ht="50.1" customHeight="1" x14ac:dyDescent="0.25">
      <c r="A6" s="4" t="s">
        <v>106</v>
      </c>
      <c r="B6" s="17">
        <v>8</v>
      </c>
      <c r="C6" t="s">
        <v>71</v>
      </c>
      <c r="D6" s="17">
        <v>63597</v>
      </c>
      <c r="E6" s="17" t="s">
        <v>87</v>
      </c>
      <c r="F6" s="4" t="s">
        <v>114</v>
      </c>
      <c r="G6" s="4" t="s">
        <v>114</v>
      </c>
      <c r="H6" s="4" t="s">
        <v>122</v>
      </c>
      <c r="I6" s="4" t="s">
        <v>116</v>
      </c>
      <c r="J6" s="1">
        <v>5000000</v>
      </c>
      <c r="K6" s="1">
        <v>1000000</v>
      </c>
      <c r="L6" s="1">
        <v>0</v>
      </c>
      <c r="M6" s="1">
        <f t="shared" si="0"/>
        <v>6000000</v>
      </c>
      <c r="N6" s="1">
        <v>8000000</v>
      </c>
      <c r="O6" s="1">
        <v>20000000</v>
      </c>
      <c r="P6" s="19">
        <v>48</v>
      </c>
      <c r="Q6" s="1">
        <f t="shared" si="1"/>
        <v>10038000</v>
      </c>
      <c r="R6" s="1">
        <f t="shared" si="2"/>
        <v>13384000</v>
      </c>
      <c r="S6" s="1">
        <f t="shared" si="3"/>
        <v>33460000</v>
      </c>
      <c r="X6" t="s">
        <v>119</v>
      </c>
    </row>
    <row r="7" spans="1:24" ht="50.1" customHeight="1" x14ac:dyDescent="0.25">
      <c r="A7" s="4" t="s">
        <v>106</v>
      </c>
      <c r="B7" s="17">
        <v>8</v>
      </c>
      <c r="C7" t="s">
        <v>71</v>
      </c>
      <c r="D7" s="17">
        <v>55109</v>
      </c>
      <c r="E7" s="17" t="s">
        <v>88</v>
      </c>
      <c r="F7" s="4" t="s">
        <v>114</v>
      </c>
      <c r="G7" s="4" t="s">
        <v>114</v>
      </c>
      <c r="H7" s="4" t="s">
        <v>122</v>
      </c>
      <c r="I7" s="4" t="s">
        <v>116</v>
      </c>
      <c r="J7" s="1">
        <v>7500000</v>
      </c>
      <c r="K7" s="1">
        <v>7500000</v>
      </c>
      <c r="L7" s="1">
        <v>0</v>
      </c>
      <c r="M7" s="1">
        <f t="shared" si="0"/>
        <v>15000000</v>
      </c>
      <c r="N7" s="1">
        <v>20000000</v>
      </c>
      <c r="O7" s="1">
        <v>50000000</v>
      </c>
      <c r="P7" s="19">
        <v>48</v>
      </c>
      <c r="Q7" s="1">
        <f t="shared" si="1"/>
        <v>25095000</v>
      </c>
      <c r="R7" s="1">
        <f t="shared" si="2"/>
        <v>33460000</v>
      </c>
      <c r="S7" s="1">
        <f t="shared" si="3"/>
        <v>83650000</v>
      </c>
      <c r="X7" t="s">
        <v>119</v>
      </c>
    </row>
    <row r="8" spans="1:24" ht="50.1" customHeight="1" x14ac:dyDescent="0.25">
      <c r="A8" s="4" t="s">
        <v>107</v>
      </c>
      <c r="B8" s="4">
        <v>62567</v>
      </c>
      <c r="C8" s="17" t="s">
        <v>2</v>
      </c>
      <c r="D8" s="17">
        <v>83483</v>
      </c>
      <c r="E8" s="17" t="s">
        <v>226</v>
      </c>
      <c r="F8" s="4" t="s">
        <v>128</v>
      </c>
      <c r="G8" s="4" t="s">
        <v>128</v>
      </c>
      <c r="H8" s="4" t="s">
        <v>136</v>
      </c>
      <c r="I8" s="4" t="s">
        <v>188</v>
      </c>
      <c r="J8" s="1">
        <v>0</v>
      </c>
      <c r="K8" s="1">
        <v>0</v>
      </c>
      <c r="L8" s="1">
        <v>5000000</v>
      </c>
      <c r="M8" s="1">
        <f t="shared" si="0"/>
        <v>5000000</v>
      </c>
      <c r="N8" s="1">
        <v>10000000</v>
      </c>
      <c r="O8" s="1">
        <v>20000000</v>
      </c>
      <c r="P8" s="19">
        <v>6</v>
      </c>
      <c r="Q8" s="1">
        <f t="shared" si="1"/>
        <v>8365000</v>
      </c>
      <c r="R8" s="1">
        <f t="shared" si="2"/>
        <v>16730000</v>
      </c>
      <c r="S8" s="1">
        <f t="shared" si="3"/>
        <v>33460000</v>
      </c>
      <c r="X8" t="s">
        <v>205</v>
      </c>
    </row>
    <row r="9" spans="1:24" ht="50.1" customHeight="1" x14ac:dyDescent="0.25">
      <c r="A9" s="4" t="s">
        <v>107</v>
      </c>
      <c r="B9" s="4">
        <v>62567</v>
      </c>
      <c r="C9" s="17" t="s">
        <v>2</v>
      </c>
      <c r="D9" s="4">
        <v>115814</v>
      </c>
      <c r="E9" t="s">
        <v>227</v>
      </c>
      <c r="F9" s="4" t="s">
        <v>128</v>
      </c>
      <c r="G9" s="4" t="s">
        <v>128</v>
      </c>
      <c r="H9" s="4" t="s">
        <v>136</v>
      </c>
      <c r="I9" s="4" t="s">
        <v>188</v>
      </c>
      <c r="J9" s="1">
        <v>5000000</v>
      </c>
      <c r="K9" s="1">
        <v>5000000</v>
      </c>
      <c r="L9" s="1">
        <v>0</v>
      </c>
      <c r="M9" s="1">
        <f t="shared" si="0"/>
        <v>10000000</v>
      </c>
      <c r="N9" s="1">
        <v>15000000</v>
      </c>
      <c r="O9" s="1">
        <v>20000000</v>
      </c>
      <c r="P9" s="19">
        <v>6</v>
      </c>
      <c r="Q9" s="1">
        <f t="shared" si="1"/>
        <v>16730000</v>
      </c>
      <c r="R9" s="1">
        <f t="shared" si="2"/>
        <v>25095000</v>
      </c>
      <c r="S9" s="1">
        <f t="shared" si="3"/>
        <v>33460000</v>
      </c>
      <c r="X9" t="s">
        <v>119</v>
      </c>
    </row>
    <row r="10" spans="1:24" ht="50.1" customHeight="1" x14ac:dyDescent="0.25">
      <c r="A10" s="4" t="s">
        <v>107</v>
      </c>
      <c r="B10" s="17">
        <v>11574</v>
      </c>
      <c r="C10" s="17" t="s">
        <v>228</v>
      </c>
      <c r="D10" s="17">
        <v>26269</v>
      </c>
      <c r="E10" s="17" t="s">
        <v>229</v>
      </c>
      <c r="F10" s="4" t="s">
        <v>114</v>
      </c>
      <c r="G10" s="4" t="s">
        <v>114</v>
      </c>
      <c r="H10" s="4" t="s">
        <v>115</v>
      </c>
      <c r="I10" s="4" t="s">
        <v>116</v>
      </c>
      <c r="J10" s="1">
        <v>5000000</v>
      </c>
      <c r="K10" s="1">
        <v>5000000</v>
      </c>
      <c r="L10" s="1">
        <v>45000000</v>
      </c>
      <c r="M10" s="1">
        <f t="shared" si="0"/>
        <v>55000000</v>
      </c>
      <c r="N10" s="1">
        <v>80000000</v>
      </c>
      <c r="O10" s="1">
        <v>0</v>
      </c>
      <c r="P10" s="19">
        <v>60</v>
      </c>
      <c r="Q10" s="1">
        <f t="shared" si="1"/>
        <v>92015000</v>
      </c>
      <c r="R10" s="1">
        <f t="shared" si="2"/>
        <v>133840000</v>
      </c>
      <c r="S10" s="1">
        <f t="shared" si="3"/>
        <v>0</v>
      </c>
      <c r="T10" s="4" t="s">
        <v>111</v>
      </c>
      <c r="X10" t="s">
        <v>205</v>
      </c>
    </row>
    <row r="11" spans="1:24" ht="50.1" customHeight="1" x14ac:dyDescent="0.25">
      <c r="A11" s="4" t="s">
        <v>107</v>
      </c>
      <c r="B11" s="17">
        <v>11574</v>
      </c>
      <c r="C11" s="17" t="s">
        <v>228</v>
      </c>
      <c r="D11" s="17">
        <v>57399</v>
      </c>
      <c r="E11" s="17" t="s">
        <v>1</v>
      </c>
      <c r="F11" s="4" t="s">
        <v>114</v>
      </c>
      <c r="G11" s="4" t="s">
        <v>114</v>
      </c>
      <c r="H11" s="4" t="s">
        <v>115</v>
      </c>
      <c r="I11" s="4" t="s">
        <v>116</v>
      </c>
      <c r="J11" s="1">
        <v>20000000</v>
      </c>
      <c r="K11" s="1">
        <v>20000000</v>
      </c>
      <c r="L11" s="1">
        <v>0</v>
      </c>
      <c r="M11" s="1">
        <f t="shared" si="0"/>
        <v>40000000</v>
      </c>
      <c r="N11" s="1">
        <v>60000000</v>
      </c>
      <c r="O11" s="1">
        <v>150000000</v>
      </c>
      <c r="P11" s="19">
        <v>60</v>
      </c>
      <c r="Q11" s="1">
        <f t="shared" si="1"/>
        <v>66920000</v>
      </c>
      <c r="R11" s="1">
        <f t="shared" si="2"/>
        <v>100380000</v>
      </c>
      <c r="S11" s="1">
        <f t="shared" si="3"/>
        <v>250950000</v>
      </c>
      <c r="X11" t="s">
        <v>119</v>
      </c>
    </row>
    <row r="12" spans="1:24" ht="50.1" customHeight="1" x14ac:dyDescent="0.25">
      <c r="A12" s="4" t="s">
        <v>107</v>
      </c>
      <c r="B12" s="17">
        <v>11574</v>
      </c>
      <c r="C12" s="17" t="s">
        <v>228</v>
      </c>
      <c r="D12" s="4">
        <v>95005</v>
      </c>
      <c r="E12" t="s">
        <v>230</v>
      </c>
      <c r="F12" s="4" t="s">
        <v>114</v>
      </c>
      <c r="G12" s="4" t="s">
        <v>114</v>
      </c>
      <c r="H12" s="4" t="s">
        <v>115</v>
      </c>
      <c r="I12" s="4" t="s">
        <v>116</v>
      </c>
      <c r="J12" s="1">
        <v>0</v>
      </c>
      <c r="K12" s="1">
        <v>5000000</v>
      </c>
      <c r="L12" s="1">
        <v>0</v>
      </c>
      <c r="M12" s="1">
        <f t="shared" si="0"/>
        <v>5000000</v>
      </c>
      <c r="N12" s="1">
        <v>7500000</v>
      </c>
      <c r="O12" s="1">
        <v>5000000</v>
      </c>
      <c r="P12" s="19">
        <v>60</v>
      </c>
      <c r="Q12" s="1">
        <f t="shared" si="1"/>
        <v>8365000</v>
      </c>
      <c r="R12" s="1">
        <f t="shared" si="2"/>
        <v>12547500</v>
      </c>
      <c r="S12" s="1">
        <f t="shared" si="3"/>
        <v>8365000</v>
      </c>
      <c r="X12" t="s">
        <v>119</v>
      </c>
    </row>
    <row r="13" spans="1:24" ht="50.1" customHeight="1" x14ac:dyDescent="0.25">
      <c r="A13" s="4" t="s">
        <v>113</v>
      </c>
      <c r="C13" s="17" t="s">
        <v>231</v>
      </c>
      <c r="D13" s="17">
        <v>93526</v>
      </c>
      <c r="E13" s="17" t="s">
        <v>232</v>
      </c>
      <c r="F13" s="4" t="s">
        <v>133</v>
      </c>
      <c r="G13" s="4" t="s">
        <v>133</v>
      </c>
      <c r="H13" s="4" t="s">
        <v>156</v>
      </c>
      <c r="I13" s="4" t="s">
        <v>189</v>
      </c>
      <c r="J13" s="1">
        <v>50000000</v>
      </c>
      <c r="K13" s="1">
        <v>10000000</v>
      </c>
      <c r="L13" s="1">
        <v>10000000</v>
      </c>
      <c r="M13" s="1">
        <f t="shared" si="0"/>
        <v>70000000</v>
      </c>
      <c r="N13" s="1">
        <v>85000000</v>
      </c>
      <c r="O13" s="1">
        <v>100000000</v>
      </c>
      <c r="P13" s="19">
        <v>60</v>
      </c>
      <c r="Q13" s="1">
        <f t="shared" si="1"/>
        <v>117110000</v>
      </c>
      <c r="R13" s="1">
        <f t="shared" si="2"/>
        <v>142205000</v>
      </c>
      <c r="S13" s="1">
        <f t="shared" si="3"/>
        <v>167300000</v>
      </c>
      <c r="T13" s="4" t="s">
        <v>111</v>
      </c>
      <c r="X13" t="s">
        <v>119</v>
      </c>
    </row>
    <row r="14" spans="1:24" ht="50.1" customHeight="1" x14ac:dyDescent="0.25">
      <c r="A14" s="4" t="s">
        <v>110</v>
      </c>
      <c r="B14" s="17">
        <v>64516</v>
      </c>
      <c r="C14" s="17" t="s">
        <v>233</v>
      </c>
      <c r="D14" s="17">
        <v>64516</v>
      </c>
      <c r="E14" s="17" t="s">
        <v>233</v>
      </c>
      <c r="F14" s="5" t="s">
        <v>132</v>
      </c>
      <c r="G14" s="5" t="s">
        <v>132</v>
      </c>
      <c r="H14" s="5" t="s">
        <v>137</v>
      </c>
      <c r="I14" s="5" t="s">
        <v>190</v>
      </c>
      <c r="J14" s="1">
        <v>2500000</v>
      </c>
      <c r="K14" s="1">
        <v>0</v>
      </c>
      <c r="L14" s="1">
        <v>2500000</v>
      </c>
      <c r="M14" s="1">
        <f t="shared" si="0"/>
        <v>5000000</v>
      </c>
      <c r="N14" s="1">
        <v>7000000</v>
      </c>
      <c r="O14" s="1">
        <v>10000000</v>
      </c>
      <c r="P14" s="19">
        <v>12</v>
      </c>
      <c r="Q14" s="1">
        <f t="shared" si="1"/>
        <v>8365000</v>
      </c>
      <c r="R14" s="1">
        <f t="shared" si="2"/>
        <v>11711000</v>
      </c>
      <c r="S14" s="1">
        <f t="shared" si="3"/>
        <v>16730000</v>
      </c>
      <c r="X14" t="s">
        <v>171</v>
      </c>
    </row>
    <row r="15" spans="1:24" s="15" customFormat="1" ht="50.1" customHeight="1" x14ac:dyDescent="0.25">
      <c r="A15" s="11" t="s">
        <v>110</v>
      </c>
      <c r="B15" s="18">
        <v>64516</v>
      </c>
      <c r="C15" s="18" t="s">
        <v>233</v>
      </c>
      <c r="D15" s="11">
        <v>62683</v>
      </c>
      <c r="E15" s="12" t="s">
        <v>234</v>
      </c>
      <c r="F15" s="13" t="s">
        <v>132</v>
      </c>
      <c r="G15" s="13" t="s">
        <v>132</v>
      </c>
      <c r="H15" s="13" t="s">
        <v>138</v>
      </c>
      <c r="I15" s="13" t="s">
        <v>191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20">
        <v>0</v>
      </c>
      <c r="Q15" s="14"/>
      <c r="R15" s="14">
        <f t="shared" si="2"/>
        <v>0</v>
      </c>
      <c r="S15" s="14"/>
      <c r="T15" s="11"/>
      <c r="U15" s="11"/>
      <c r="V15" s="11"/>
      <c r="W15" s="11"/>
      <c r="X15" s="15" t="s">
        <v>201</v>
      </c>
    </row>
    <row r="16" spans="1:24" ht="50.1" customHeight="1" x14ac:dyDescent="0.25">
      <c r="A16" s="4" t="s">
        <v>110</v>
      </c>
      <c r="B16" s="17">
        <v>64516</v>
      </c>
      <c r="C16" s="17" t="s">
        <v>233</v>
      </c>
      <c r="D16" s="17">
        <v>55265</v>
      </c>
      <c r="E16" s="17" t="s">
        <v>8</v>
      </c>
      <c r="F16" s="5" t="s">
        <v>132</v>
      </c>
      <c r="G16" s="5" t="s">
        <v>132</v>
      </c>
      <c r="H16" s="5" t="s">
        <v>138</v>
      </c>
      <c r="I16" s="5" t="s">
        <v>191</v>
      </c>
      <c r="J16" s="1">
        <v>2000000</v>
      </c>
      <c r="K16" s="1">
        <v>2000000</v>
      </c>
      <c r="L16" s="1">
        <v>2000000</v>
      </c>
      <c r="M16" s="1">
        <f t="shared" si="0"/>
        <v>6000000</v>
      </c>
      <c r="N16" s="1">
        <v>10000000</v>
      </c>
      <c r="O16" s="1">
        <v>15000000</v>
      </c>
      <c r="P16" s="19">
        <v>12</v>
      </c>
      <c r="Q16" s="1">
        <f t="shared" si="1"/>
        <v>10038000</v>
      </c>
      <c r="R16" s="1">
        <f t="shared" si="2"/>
        <v>16730000</v>
      </c>
      <c r="S16" s="1">
        <f t="shared" si="3"/>
        <v>25095000</v>
      </c>
      <c r="X16" t="s">
        <v>119</v>
      </c>
    </row>
    <row r="17" spans="1:24" ht="50.1" customHeight="1" x14ac:dyDescent="0.25">
      <c r="A17" s="4" t="s">
        <v>108</v>
      </c>
      <c r="B17" s="17">
        <v>70526</v>
      </c>
      <c r="C17" s="17" t="s">
        <v>235</v>
      </c>
      <c r="D17" s="17">
        <v>70526</v>
      </c>
      <c r="E17" s="17" t="s">
        <v>235</v>
      </c>
      <c r="F17" s="5" t="s">
        <v>125</v>
      </c>
      <c r="G17" s="5" t="s">
        <v>125</v>
      </c>
      <c r="H17" s="5" t="s">
        <v>141</v>
      </c>
      <c r="I17" s="5" t="s">
        <v>225</v>
      </c>
      <c r="J17" s="1">
        <v>50000000</v>
      </c>
      <c r="K17" s="1">
        <v>0</v>
      </c>
      <c r="L17" s="1">
        <v>0</v>
      </c>
      <c r="M17" s="1">
        <f t="shared" si="0"/>
        <v>50000000</v>
      </c>
      <c r="N17" s="1">
        <v>70000000</v>
      </c>
      <c r="O17" s="1">
        <v>200000000</v>
      </c>
      <c r="P17" s="19">
        <v>60</v>
      </c>
      <c r="Q17" s="1">
        <f t="shared" si="1"/>
        <v>83650000</v>
      </c>
      <c r="R17" s="1">
        <f t="shared" si="2"/>
        <v>117110000</v>
      </c>
      <c r="S17" s="1">
        <f t="shared" si="3"/>
        <v>334600000</v>
      </c>
      <c r="T17" s="4" t="s">
        <v>111</v>
      </c>
      <c r="X17" t="s">
        <v>171</v>
      </c>
    </row>
    <row r="18" spans="1:24" ht="50.1" customHeight="1" x14ac:dyDescent="0.25">
      <c r="A18" s="4" t="s">
        <v>108</v>
      </c>
      <c r="B18" s="17">
        <v>56631</v>
      </c>
      <c r="C18" s="17" t="s">
        <v>9</v>
      </c>
      <c r="D18" s="17">
        <v>56631</v>
      </c>
      <c r="E18" s="17" t="s">
        <v>9</v>
      </c>
      <c r="F18" s="5" t="s">
        <v>125</v>
      </c>
      <c r="G18" s="5" t="s">
        <v>125</v>
      </c>
      <c r="H18" s="5" t="s">
        <v>139</v>
      </c>
      <c r="I18" s="5" t="s">
        <v>192</v>
      </c>
      <c r="J18" s="1">
        <v>50000000</v>
      </c>
      <c r="K18" s="1">
        <v>0</v>
      </c>
      <c r="L18" s="1">
        <v>0</v>
      </c>
      <c r="M18" s="1">
        <f t="shared" si="0"/>
        <v>50000000</v>
      </c>
      <c r="N18" s="1">
        <v>70000000</v>
      </c>
      <c r="O18" s="1">
        <v>200000000</v>
      </c>
      <c r="P18" s="19">
        <v>60</v>
      </c>
      <c r="Q18" s="1">
        <f t="shared" si="1"/>
        <v>83650000</v>
      </c>
      <c r="R18" s="1">
        <f t="shared" si="2"/>
        <v>117110000</v>
      </c>
      <c r="S18" s="1">
        <f t="shared" si="3"/>
        <v>334600000</v>
      </c>
      <c r="T18" s="4" t="s">
        <v>111</v>
      </c>
      <c r="X18" t="s">
        <v>171</v>
      </c>
    </row>
    <row r="19" spans="1:24" s="15" customFormat="1" ht="50.1" customHeight="1" x14ac:dyDescent="0.25">
      <c r="A19" s="11" t="s">
        <v>113</v>
      </c>
      <c r="B19" s="17">
        <v>56051</v>
      </c>
      <c r="C19" s="17" t="s">
        <v>75</v>
      </c>
      <c r="D19" s="17">
        <v>56212</v>
      </c>
      <c r="E19" s="17" t="s">
        <v>76</v>
      </c>
      <c r="F19" s="13" t="s">
        <v>200</v>
      </c>
      <c r="G19" s="13" t="s">
        <v>200</v>
      </c>
      <c r="H19" s="13" t="s">
        <v>134</v>
      </c>
      <c r="I19" s="13" t="s">
        <v>134</v>
      </c>
      <c r="J19" s="14">
        <v>0</v>
      </c>
      <c r="K19" s="14">
        <v>0</v>
      </c>
      <c r="L19" s="14">
        <v>0</v>
      </c>
      <c r="M19" s="14">
        <f t="shared" si="0"/>
        <v>0</v>
      </c>
      <c r="N19" s="1">
        <v>2000000</v>
      </c>
      <c r="O19" s="14">
        <v>0</v>
      </c>
      <c r="P19" s="20">
        <v>24</v>
      </c>
      <c r="Q19" s="14">
        <f t="shared" si="1"/>
        <v>0</v>
      </c>
      <c r="R19" s="14">
        <f t="shared" si="2"/>
        <v>3346000</v>
      </c>
      <c r="S19" s="14">
        <f t="shared" si="3"/>
        <v>0</v>
      </c>
      <c r="T19" s="11"/>
      <c r="U19" s="11"/>
      <c r="V19" s="11"/>
      <c r="W19" s="11"/>
      <c r="X19" s="15" t="s">
        <v>204</v>
      </c>
    </row>
    <row r="20" spans="1:24" s="15" customFormat="1" ht="50.1" customHeight="1" x14ac:dyDescent="0.25">
      <c r="A20" s="11" t="s">
        <v>113</v>
      </c>
      <c r="B20" s="17">
        <v>56051</v>
      </c>
      <c r="C20" s="17" t="s">
        <v>75</v>
      </c>
      <c r="D20" s="11">
        <v>132748</v>
      </c>
      <c r="E20" s="12" t="s">
        <v>236</v>
      </c>
      <c r="F20" s="13" t="s">
        <v>200</v>
      </c>
      <c r="G20" s="13" t="s">
        <v>200</v>
      </c>
      <c r="H20" s="13" t="s">
        <v>134</v>
      </c>
      <c r="I20" s="13" t="s">
        <v>134</v>
      </c>
      <c r="J20" s="14">
        <v>0</v>
      </c>
      <c r="K20" s="14">
        <v>0</v>
      </c>
      <c r="L20" s="14">
        <v>0</v>
      </c>
      <c r="M20" s="14">
        <f t="shared" si="0"/>
        <v>0</v>
      </c>
      <c r="N20" s="1">
        <v>2000000</v>
      </c>
      <c r="O20" s="14">
        <v>0</v>
      </c>
      <c r="P20" s="20">
        <v>24</v>
      </c>
      <c r="Q20" s="14">
        <f t="shared" si="1"/>
        <v>0</v>
      </c>
      <c r="R20" s="14">
        <f t="shared" si="2"/>
        <v>3346000</v>
      </c>
      <c r="S20" s="14">
        <f t="shared" si="3"/>
        <v>0</v>
      </c>
      <c r="T20" s="11"/>
      <c r="U20" s="11"/>
      <c r="V20" s="11"/>
      <c r="W20" s="11"/>
      <c r="X20" s="15" t="s">
        <v>204</v>
      </c>
    </row>
    <row r="21" spans="1:24" s="15" customFormat="1" ht="50.1" customHeight="1" x14ac:dyDescent="0.25">
      <c r="A21" s="11" t="s">
        <v>113</v>
      </c>
      <c r="B21" s="17">
        <v>56051</v>
      </c>
      <c r="C21" s="17" t="s">
        <v>75</v>
      </c>
      <c r="D21" s="11">
        <v>160180</v>
      </c>
      <c r="E21" s="12" t="s">
        <v>77</v>
      </c>
      <c r="F21" s="13" t="s">
        <v>200</v>
      </c>
      <c r="G21" s="13" t="s">
        <v>200</v>
      </c>
      <c r="H21" s="13" t="s">
        <v>134</v>
      </c>
      <c r="I21" s="13" t="s">
        <v>134</v>
      </c>
      <c r="J21" s="14">
        <v>0</v>
      </c>
      <c r="K21" s="14">
        <v>0</v>
      </c>
      <c r="L21" s="14">
        <v>0</v>
      </c>
      <c r="M21" s="14">
        <f t="shared" si="0"/>
        <v>0</v>
      </c>
      <c r="N21" s="1">
        <v>2000000</v>
      </c>
      <c r="O21" s="14">
        <v>0</v>
      </c>
      <c r="P21" s="20">
        <v>24</v>
      </c>
      <c r="Q21" s="14">
        <f t="shared" si="1"/>
        <v>0</v>
      </c>
      <c r="R21" s="14">
        <f t="shared" si="2"/>
        <v>3346000</v>
      </c>
      <c r="S21" s="14">
        <f t="shared" si="3"/>
        <v>0</v>
      </c>
      <c r="T21" s="11"/>
      <c r="U21" s="11"/>
      <c r="V21" s="11"/>
      <c r="W21" s="11"/>
      <c r="X21" s="15" t="s">
        <v>204</v>
      </c>
    </row>
    <row r="22" spans="1:24" s="15" customFormat="1" ht="50.1" customHeight="1" x14ac:dyDescent="0.25">
      <c r="A22" s="11" t="s">
        <v>113</v>
      </c>
      <c r="B22" s="17">
        <v>56051</v>
      </c>
      <c r="C22" s="17" t="s">
        <v>75</v>
      </c>
      <c r="D22" s="17">
        <v>56051</v>
      </c>
      <c r="E22" s="17" t="s">
        <v>75</v>
      </c>
      <c r="F22" s="13" t="s">
        <v>200</v>
      </c>
      <c r="G22" s="13" t="s">
        <v>200</v>
      </c>
      <c r="H22" s="13" t="s">
        <v>134</v>
      </c>
      <c r="I22" s="13" t="s">
        <v>134</v>
      </c>
      <c r="J22" s="14">
        <v>0</v>
      </c>
      <c r="K22" s="14">
        <v>0</v>
      </c>
      <c r="L22" s="14">
        <v>0</v>
      </c>
      <c r="M22" s="14">
        <f t="shared" si="0"/>
        <v>0</v>
      </c>
      <c r="N22" s="1">
        <v>2000000</v>
      </c>
      <c r="O22" s="14">
        <v>0</v>
      </c>
      <c r="P22" s="20">
        <v>24</v>
      </c>
      <c r="Q22" s="14">
        <f t="shared" si="1"/>
        <v>0</v>
      </c>
      <c r="R22" s="14">
        <f t="shared" si="2"/>
        <v>3346000</v>
      </c>
      <c r="S22" s="14">
        <f t="shared" si="3"/>
        <v>0</v>
      </c>
      <c r="T22" s="11"/>
      <c r="U22" s="11"/>
      <c r="V22" s="11"/>
      <c r="W22" s="11"/>
      <c r="X22" s="15" t="s">
        <v>204</v>
      </c>
    </row>
    <row r="23" spans="1:24" ht="50.1" customHeight="1" x14ac:dyDescent="0.25">
      <c r="A23" s="4" t="s">
        <v>108</v>
      </c>
      <c r="B23" s="17">
        <v>65291</v>
      </c>
      <c r="C23" s="17" t="s">
        <v>237</v>
      </c>
      <c r="D23" s="17">
        <v>65291</v>
      </c>
      <c r="E23" s="17" t="s">
        <v>237</v>
      </c>
      <c r="F23" s="5" t="s">
        <v>125</v>
      </c>
      <c r="G23" s="5" t="s">
        <v>125</v>
      </c>
      <c r="H23" s="5" t="s">
        <v>140</v>
      </c>
      <c r="I23" s="5" t="s">
        <v>134</v>
      </c>
      <c r="J23" s="1">
        <v>25000000</v>
      </c>
      <c r="K23" s="1">
        <v>25000000</v>
      </c>
      <c r="L23" s="1">
        <v>0</v>
      </c>
      <c r="M23" s="1">
        <f t="shared" si="0"/>
        <v>50000000</v>
      </c>
      <c r="N23" s="1">
        <v>70000000</v>
      </c>
      <c r="O23" s="1">
        <v>150000000</v>
      </c>
      <c r="P23" s="19">
        <v>60</v>
      </c>
      <c r="Q23" s="1">
        <f t="shared" si="1"/>
        <v>83650000</v>
      </c>
      <c r="R23" s="1">
        <f t="shared" si="2"/>
        <v>117110000</v>
      </c>
      <c r="S23" s="1">
        <f t="shared" si="3"/>
        <v>250950000</v>
      </c>
      <c r="T23" s="4" t="s">
        <v>111</v>
      </c>
      <c r="X23" t="s">
        <v>171</v>
      </c>
    </row>
    <row r="24" spans="1:24" ht="50.1" customHeight="1" x14ac:dyDescent="0.25">
      <c r="A24" s="4" t="s">
        <v>108</v>
      </c>
      <c r="B24" s="17">
        <v>65291</v>
      </c>
      <c r="C24" s="17" t="s">
        <v>237</v>
      </c>
      <c r="D24" s="17">
        <v>12</v>
      </c>
      <c r="E24" s="17" t="s">
        <v>23</v>
      </c>
      <c r="F24" s="5" t="s">
        <v>125</v>
      </c>
      <c r="G24" s="5" t="s">
        <v>125</v>
      </c>
      <c r="H24" s="5" t="s">
        <v>140</v>
      </c>
      <c r="I24" s="5" t="s">
        <v>134</v>
      </c>
      <c r="J24" s="1">
        <v>0</v>
      </c>
      <c r="K24" s="1">
        <v>20000000</v>
      </c>
      <c r="L24" s="1">
        <v>30000000</v>
      </c>
      <c r="M24" s="1">
        <f t="shared" si="0"/>
        <v>50000000</v>
      </c>
      <c r="N24" s="1">
        <v>70000000</v>
      </c>
      <c r="O24" s="1">
        <v>150000000</v>
      </c>
      <c r="P24" s="19">
        <v>60</v>
      </c>
      <c r="Q24" s="1">
        <f t="shared" si="1"/>
        <v>83650000</v>
      </c>
      <c r="R24" s="1">
        <f t="shared" si="2"/>
        <v>117110000</v>
      </c>
      <c r="S24" s="1">
        <f t="shared" si="3"/>
        <v>250950000</v>
      </c>
      <c r="X24" t="s">
        <v>171</v>
      </c>
    </row>
    <row r="25" spans="1:24" ht="50.1" customHeight="1" x14ac:dyDescent="0.25">
      <c r="A25" s="4" t="s">
        <v>108</v>
      </c>
      <c r="B25" s="17">
        <v>65291</v>
      </c>
      <c r="C25" s="17" t="s">
        <v>237</v>
      </c>
      <c r="D25" s="17">
        <v>1799</v>
      </c>
      <c r="E25" s="17" t="s">
        <v>238</v>
      </c>
      <c r="F25" s="5" t="s">
        <v>125</v>
      </c>
      <c r="G25" s="5" t="s">
        <v>125</v>
      </c>
      <c r="H25" s="5" t="s">
        <v>140</v>
      </c>
      <c r="I25" s="5" t="s">
        <v>134</v>
      </c>
      <c r="J25" s="1">
        <v>2500000</v>
      </c>
      <c r="K25" s="1">
        <v>2500000</v>
      </c>
      <c r="L25" s="1">
        <v>0</v>
      </c>
      <c r="M25" s="1">
        <f t="shared" si="0"/>
        <v>5000000</v>
      </c>
      <c r="N25" s="1">
        <v>7500000</v>
      </c>
      <c r="O25" s="1">
        <v>10000000</v>
      </c>
      <c r="P25" s="19">
        <v>12</v>
      </c>
      <c r="Q25" s="1">
        <f t="shared" si="1"/>
        <v>8365000</v>
      </c>
      <c r="R25" s="1">
        <f t="shared" si="2"/>
        <v>12547500</v>
      </c>
      <c r="S25" s="1">
        <f t="shared" si="3"/>
        <v>16730000</v>
      </c>
      <c r="X25" t="s">
        <v>119</v>
      </c>
    </row>
    <row r="26" spans="1:24" ht="50.1" customHeight="1" x14ac:dyDescent="0.25">
      <c r="A26" s="4" t="s">
        <v>108</v>
      </c>
      <c r="B26" s="17">
        <v>65291</v>
      </c>
      <c r="C26" s="17" t="s">
        <v>237</v>
      </c>
      <c r="D26" s="17">
        <v>66918</v>
      </c>
      <c r="E26" s="17" t="s">
        <v>24</v>
      </c>
      <c r="F26" s="5" t="s">
        <v>125</v>
      </c>
      <c r="G26" s="5" t="s">
        <v>125</v>
      </c>
      <c r="H26" s="5" t="s">
        <v>141</v>
      </c>
      <c r="I26" s="5" t="s">
        <v>134</v>
      </c>
      <c r="J26" s="1">
        <v>0</v>
      </c>
      <c r="K26" s="1">
        <v>10000000</v>
      </c>
      <c r="L26" s="1">
        <v>0</v>
      </c>
      <c r="M26" s="1">
        <f t="shared" si="0"/>
        <v>10000000</v>
      </c>
      <c r="N26" s="1">
        <v>15000000</v>
      </c>
      <c r="O26" s="1">
        <v>20000000</v>
      </c>
      <c r="P26" s="19">
        <v>60</v>
      </c>
      <c r="Q26" s="1">
        <f t="shared" si="1"/>
        <v>16730000</v>
      </c>
      <c r="R26" s="1">
        <f t="shared" si="2"/>
        <v>25095000</v>
      </c>
      <c r="S26" s="1">
        <f t="shared" si="3"/>
        <v>33460000</v>
      </c>
      <c r="X26" t="s">
        <v>119</v>
      </c>
    </row>
    <row r="27" spans="1:24" ht="50.1" customHeight="1" x14ac:dyDescent="0.25">
      <c r="A27" s="4" t="s">
        <v>108</v>
      </c>
      <c r="B27" s="17">
        <v>65291</v>
      </c>
      <c r="C27" s="17" t="s">
        <v>237</v>
      </c>
      <c r="D27" s="17">
        <v>28326</v>
      </c>
      <c r="E27" s="17" t="s">
        <v>25</v>
      </c>
      <c r="F27" s="5" t="s">
        <v>125</v>
      </c>
      <c r="G27" s="5" t="s">
        <v>125</v>
      </c>
      <c r="H27" s="5" t="s">
        <v>140</v>
      </c>
      <c r="I27" s="5" t="s">
        <v>134</v>
      </c>
      <c r="J27" s="1">
        <v>0</v>
      </c>
      <c r="K27" s="1">
        <v>10000000</v>
      </c>
      <c r="L27" s="1">
        <v>0</v>
      </c>
      <c r="M27" s="1">
        <f t="shared" si="0"/>
        <v>10000000</v>
      </c>
      <c r="N27" s="1">
        <v>15000000</v>
      </c>
      <c r="O27" s="1">
        <v>20000000</v>
      </c>
      <c r="P27" s="19">
        <v>60</v>
      </c>
      <c r="Q27" s="1">
        <f t="shared" si="1"/>
        <v>16730000</v>
      </c>
      <c r="R27" s="1">
        <f t="shared" si="2"/>
        <v>25095000</v>
      </c>
      <c r="S27" s="1">
        <f t="shared" si="3"/>
        <v>33460000</v>
      </c>
      <c r="X27" t="s">
        <v>119</v>
      </c>
    </row>
    <row r="28" spans="1:24" ht="50.1" customHeight="1" x14ac:dyDescent="0.25">
      <c r="A28" s="4" t="s">
        <v>110</v>
      </c>
      <c r="B28" s="4">
        <v>54671</v>
      </c>
      <c r="C28" s="17" t="s">
        <v>15</v>
      </c>
      <c r="D28" s="17">
        <v>79689</v>
      </c>
      <c r="E28" s="17" t="s">
        <v>239</v>
      </c>
      <c r="F28" s="5" t="s">
        <v>132</v>
      </c>
      <c r="G28" s="5" t="s">
        <v>132</v>
      </c>
      <c r="H28" s="5" t="s">
        <v>138</v>
      </c>
      <c r="I28" s="5" t="s">
        <v>191</v>
      </c>
      <c r="J28" s="1">
        <v>10000000</v>
      </c>
      <c r="K28" s="1">
        <v>5000000</v>
      </c>
      <c r="L28" s="1">
        <v>10000000</v>
      </c>
      <c r="M28" s="1">
        <f t="shared" si="0"/>
        <v>25000000</v>
      </c>
      <c r="N28" s="1">
        <v>40000000</v>
      </c>
      <c r="O28" s="1">
        <v>50000000</v>
      </c>
      <c r="P28" s="19">
        <v>12</v>
      </c>
      <c r="Q28" s="1">
        <f t="shared" si="1"/>
        <v>41825000</v>
      </c>
      <c r="R28" s="1">
        <f t="shared" si="2"/>
        <v>66920000</v>
      </c>
      <c r="S28" s="1">
        <f t="shared" si="3"/>
        <v>83650000</v>
      </c>
      <c r="X28" t="s">
        <v>119</v>
      </c>
    </row>
    <row r="29" spans="1:24" ht="50.1" customHeight="1" x14ac:dyDescent="0.25">
      <c r="A29" s="4" t="s">
        <v>113</v>
      </c>
      <c r="B29" s="17">
        <v>5264</v>
      </c>
      <c r="C29" s="17" t="s">
        <v>195</v>
      </c>
      <c r="D29" s="17">
        <v>5264</v>
      </c>
      <c r="E29" s="17" t="s">
        <v>195</v>
      </c>
      <c r="F29" s="5" t="s">
        <v>128</v>
      </c>
      <c r="G29" s="5" t="s">
        <v>128</v>
      </c>
      <c r="H29" s="5" t="s">
        <v>142</v>
      </c>
      <c r="I29" s="5" t="s">
        <v>148</v>
      </c>
      <c r="J29" s="1">
        <v>20000000</v>
      </c>
      <c r="K29" s="1">
        <v>10000000</v>
      </c>
      <c r="L29" s="1">
        <v>0</v>
      </c>
      <c r="M29" s="1">
        <f t="shared" si="0"/>
        <v>30000000</v>
      </c>
      <c r="N29" s="1">
        <v>45000000</v>
      </c>
      <c r="O29" s="1">
        <v>75000000</v>
      </c>
      <c r="P29" s="19">
        <v>60</v>
      </c>
      <c r="Q29" s="1">
        <f t="shared" si="1"/>
        <v>50190000</v>
      </c>
      <c r="R29" s="1">
        <f t="shared" si="2"/>
        <v>75285000</v>
      </c>
      <c r="S29" s="1">
        <f t="shared" si="3"/>
        <v>125475000</v>
      </c>
      <c r="T29" s="4" t="s">
        <v>111</v>
      </c>
      <c r="X29" s="15" t="s">
        <v>171</v>
      </c>
    </row>
    <row r="30" spans="1:24" ht="50.1" customHeight="1" x14ac:dyDescent="0.25">
      <c r="A30" s="4" t="s">
        <v>113</v>
      </c>
      <c r="B30" s="17">
        <v>5264</v>
      </c>
      <c r="C30" s="17" t="s">
        <v>195</v>
      </c>
      <c r="D30" s="17">
        <v>59207</v>
      </c>
      <c r="E30" s="17" t="s">
        <v>11</v>
      </c>
      <c r="F30" s="5" t="s">
        <v>128</v>
      </c>
      <c r="G30" s="5" t="s">
        <v>128</v>
      </c>
      <c r="H30" s="5" t="s">
        <v>155</v>
      </c>
      <c r="I30" s="5" t="s">
        <v>147</v>
      </c>
      <c r="J30" s="1">
        <v>0</v>
      </c>
      <c r="K30" s="1">
        <v>3000000</v>
      </c>
      <c r="L30" s="1">
        <v>2000000</v>
      </c>
      <c r="M30" s="1">
        <f t="shared" si="0"/>
        <v>5000000</v>
      </c>
      <c r="N30" s="1">
        <v>7000000</v>
      </c>
      <c r="O30" s="1">
        <v>10000000</v>
      </c>
      <c r="P30" s="19">
        <v>24</v>
      </c>
      <c r="Q30" s="1">
        <f t="shared" si="1"/>
        <v>8365000</v>
      </c>
      <c r="R30" s="1">
        <f t="shared" si="2"/>
        <v>11711000</v>
      </c>
      <c r="S30" s="1">
        <f t="shared" si="3"/>
        <v>16730000</v>
      </c>
      <c r="X30" t="s">
        <v>119</v>
      </c>
    </row>
    <row r="31" spans="1:24" ht="50.1" customHeight="1" x14ac:dyDescent="0.25">
      <c r="A31" s="4" t="s">
        <v>113</v>
      </c>
      <c r="B31" s="17">
        <v>5264</v>
      </c>
      <c r="C31" s="17" t="s">
        <v>195</v>
      </c>
      <c r="D31" s="17">
        <v>66073</v>
      </c>
      <c r="E31" s="17" t="s">
        <v>12</v>
      </c>
      <c r="F31" s="5" t="s">
        <v>128</v>
      </c>
      <c r="G31" s="5" t="s">
        <v>128</v>
      </c>
      <c r="H31" s="5" t="s">
        <v>155</v>
      </c>
      <c r="I31" s="5" t="s">
        <v>147</v>
      </c>
      <c r="J31" s="1">
        <v>0</v>
      </c>
      <c r="K31" s="1">
        <v>5000000</v>
      </c>
      <c r="L31" s="1">
        <v>0</v>
      </c>
      <c r="M31" s="1">
        <f t="shared" si="0"/>
        <v>5000000</v>
      </c>
      <c r="N31" s="1">
        <v>7000000</v>
      </c>
      <c r="O31" s="1">
        <v>10000000</v>
      </c>
      <c r="P31" s="19">
        <v>24</v>
      </c>
      <c r="Q31" s="1">
        <f t="shared" si="1"/>
        <v>8365000</v>
      </c>
      <c r="R31" s="1">
        <f t="shared" si="2"/>
        <v>11711000</v>
      </c>
      <c r="S31" s="1">
        <f t="shared" si="3"/>
        <v>16730000</v>
      </c>
      <c r="X31" t="s">
        <v>119</v>
      </c>
    </row>
    <row r="32" spans="1:24" ht="50.1" customHeight="1" x14ac:dyDescent="0.25">
      <c r="A32" s="4" t="s">
        <v>108</v>
      </c>
      <c r="B32" s="4">
        <v>1611</v>
      </c>
      <c r="C32" s="2" t="s">
        <v>241</v>
      </c>
      <c r="D32" s="17">
        <v>3947</v>
      </c>
      <c r="E32" s="17" t="s">
        <v>51</v>
      </c>
      <c r="F32" s="5" t="s">
        <v>125</v>
      </c>
      <c r="G32" s="5" t="s">
        <v>125</v>
      </c>
      <c r="H32" s="5" t="s">
        <v>343</v>
      </c>
      <c r="I32" s="5" t="s">
        <v>344</v>
      </c>
      <c r="J32" s="1">
        <v>25000000</v>
      </c>
      <c r="K32" s="1">
        <v>0</v>
      </c>
      <c r="L32" s="1">
        <v>0</v>
      </c>
      <c r="M32" s="1">
        <f t="shared" si="0"/>
        <v>25000000</v>
      </c>
      <c r="N32" s="1">
        <v>40000000</v>
      </c>
      <c r="O32" s="1">
        <v>50000000</v>
      </c>
      <c r="P32" s="19">
        <v>60</v>
      </c>
      <c r="Q32" s="1">
        <f t="shared" si="1"/>
        <v>41825000</v>
      </c>
      <c r="R32" s="1">
        <f t="shared" si="2"/>
        <v>66920000</v>
      </c>
      <c r="S32" s="1">
        <f t="shared" si="3"/>
        <v>83650000</v>
      </c>
      <c r="T32" s="4" t="s">
        <v>111</v>
      </c>
      <c r="X32" t="s">
        <v>171</v>
      </c>
    </row>
    <row r="33" spans="1:31" ht="50.1" customHeight="1" x14ac:dyDescent="0.25">
      <c r="A33" s="4" t="s">
        <v>108</v>
      </c>
      <c r="B33" s="4">
        <v>1611</v>
      </c>
      <c r="C33" s="2" t="s">
        <v>241</v>
      </c>
      <c r="D33" s="17">
        <v>3022</v>
      </c>
      <c r="E33" s="17" t="s">
        <v>240</v>
      </c>
      <c r="F33" s="5" t="s">
        <v>125</v>
      </c>
      <c r="G33" s="5" t="s">
        <v>125</v>
      </c>
      <c r="H33" s="5" t="s">
        <v>343</v>
      </c>
      <c r="I33" s="5" t="s">
        <v>344</v>
      </c>
      <c r="J33" s="1">
        <v>20000000</v>
      </c>
      <c r="K33" s="1">
        <v>5000000</v>
      </c>
      <c r="L33" s="1">
        <v>0</v>
      </c>
      <c r="M33" s="1">
        <f t="shared" si="0"/>
        <v>25000000</v>
      </c>
      <c r="N33" s="1">
        <v>40000000</v>
      </c>
      <c r="O33" s="1">
        <v>50000000</v>
      </c>
      <c r="P33" s="19">
        <v>60</v>
      </c>
      <c r="Q33" s="1">
        <f t="shared" si="1"/>
        <v>41825000</v>
      </c>
      <c r="R33" s="1">
        <f t="shared" si="2"/>
        <v>66920000</v>
      </c>
      <c r="S33" s="1">
        <f t="shared" si="3"/>
        <v>83650000</v>
      </c>
      <c r="X33" t="s">
        <v>119</v>
      </c>
    </row>
    <row r="34" spans="1:31" ht="50.1" customHeight="1" x14ac:dyDescent="0.25">
      <c r="A34" s="4" t="s">
        <v>107</v>
      </c>
      <c r="B34" s="4">
        <v>11228</v>
      </c>
      <c r="C34" s="17" t="s">
        <v>180</v>
      </c>
      <c r="D34" s="4">
        <v>118945</v>
      </c>
      <c r="E34" s="2" t="s">
        <v>243</v>
      </c>
      <c r="F34" s="5" t="s">
        <v>114</v>
      </c>
      <c r="G34" s="5" t="s">
        <v>114</v>
      </c>
      <c r="H34" s="5" t="s">
        <v>122</v>
      </c>
      <c r="I34" s="5" t="s">
        <v>123</v>
      </c>
      <c r="J34" s="1">
        <v>0</v>
      </c>
      <c r="K34" s="1">
        <v>15000000</v>
      </c>
      <c r="L34" s="1">
        <v>0</v>
      </c>
      <c r="M34" s="1">
        <f t="shared" si="0"/>
        <v>15000000</v>
      </c>
      <c r="N34" s="1">
        <v>20000000</v>
      </c>
      <c r="O34" s="1">
        <v>30000000</v>
      </c>
      <c r="P34" s="19">
        <v>36</v>
      </c>
      <c r="Q34" s="1">
        <f t="shared" si="1"/>
        <v>25095000</v>
      </c>
      <c r="R34" s="1">
        <f t="shared" si="2"/>
        <v>33460000</v>
      </c>
      <c r="S34" s="1">
        <f t="shared" si="3"/>
        <v>50190000</v>
      </c>
      <c r="X34" t="s">
        <v>119</v>
      </c>
    </row>
    <row r="35" spans="1:31" ht="50.1" customHeight="1" x14ac:dyDescent="0.25">
      <c r="A35" s="4" t="s">
        <v>107</v>
      </c>
      <c r="B35" s="4">
        <v>11228</v>
      </c>
      <c r="C35" s="17" t="s">
        <v>180</v>
      </c>
      <c r="D35" s="4">
        <v>56759</v>
      </c>
      <c r="E35" s="17" t="s">
        <v>242</v>
      </c>
      <c r="F35" s="5" t="s">
        <v>114</v>
      </c>
      <c r="G35" s="5" t="s">
        <v>114</v>
      </c>
      <c r="H35" s="5" t="s">
        <v>122</v>
      </c>
      <c r="I35" s="5" t="s">
        <v>123</v>
      </c>
      <c r="J35" s="1">
        <v>0</v>
      </c>
      <c r="K35" s="1">
        <v>0</v>
      </c>
      <c r="L35" s="1">
        <v>0</v>
      </c>
      <c r="M35" s="1">
        <f t="shared" ref="M35:M66" si="4">SUM(J35:L35)</f>
        <v>0</v>
      </c>
      <c r="N35" s="1">
        <v>0</v>
      </c>
      <c r="O35" s="1">
        <v>0</v>
      </c>
      <c r="P35" s="19">
        <v>0</v>
      </c>
      <c r="Q35" s="1">
        <f t="shared" si="1"/>
        <v>0</v>
      </c>
      <c r="R35" s="1">
        <f t="shared" si="2"/>
        <v>0</v>
      </c>
      <c r="S35" s="1">
        <f t="shared" si="3"/>
        <v>0</v>
      </c>
      <c r="X35" t="s">
        <v>201</v>
      </c>
    </row>
    <row r="36" spans="1:31" ht="50.1" customHeight="1" x14ac:dyDescent="0.25">
      <c r="A36" s="4" t="s">
        <v>107</v>
      </c>
      <c r="B36" s="4">
        <v>11228</v>
      </c>
      <c r="C36" s="17" t="s">
        <v>180</v>
      </c>
      <c r="D36" s="17">
        <v>68856</v>
      </c>
      <c r="E36" s="17" t="s">
        <v>244</v>
      </c>
      <c r="F36" s="5" t="s">
        <v>114</v>
      </c>
      <c r="G36" s="5" t="s">
        <v>114</v>
      </c>
      <c r="H36" s="5" t="s">
        <v>122</v>
      </c>
      <c r="I36" s="5" t="s">
        <v>123</v>
      </c>
      <c r="J36" s="1">
        <v>10000000</v>
      </c>
      <c r="K36" s="1">
        <v>5000000</v>
      </c>
      <c r="L36" s="1">
        <v>0</v>
      </c>
      <c r="M36" s="1">
        <f t="shared" si="4"/>
        <v>15000000</v>
      </c>
      <c r="N36" s="1">
        <v>20000000</v>
      </c>
      <c r="O36" s="1">
        <v>40000000</v>
      </c>
      <c r="P36" s="19">
        <v>36</v>
      </c>
      <c r="Q36" s="1">
        <f t="shared" ref="Q36:Q67" si="5">+M36*$Q$1</f>
        <v>25095000</v>
      </c>
      <c r="R36" s="1">
        <f t="shared" si="2"/>
        <v>33460000</v>
      </c>
      <c r="S36" s="1">
        <f t="shared" si="3"/>
        <v>66920000</v>
      </c>
      <c r="X36" t="s">
        <v>119</v>
      </c>
    </row>
    <row r="37" spans="1:31" ht="50.1" customHeight="1" x14ac:dyDescent="0.25">
      <c r="A37" s="4" t="s">
        <v>107</v>
      </c>
      <c r="B37" s="4">
        <v>11228</v>
      </c>
      <c r="C37" s="17" t="s">
        <v>180</v>
      </c>
      <c r="D37" s="17">
        <v>29335</v>
      </c>
      <c r="E37" s="17" t="s">
        <v>245</v>
      </c>
      <c r="F37" s="5" t="s">
        <v>114</v>
      </c>
      <c r="G37" s="5" t="s">
        <v>114</v>
      </c>
      <c r="H37" s="5" t="s">
        <v>122</v>
      </c>
      <c r="I37" s="5" t="s">
        <v>123</v>
      </c>
      <c r="J37" s="1">
        <v>0</v>
      </c>
      <c r="K37" s="1">
        <v>0</v>
      </c>
      <c r="L37" s="1">
        <v>25000000</v>
      </c>
      <c r="M37" s="1">
        <f t="shared" si="4"/>
        <v>25000000</v>
      </c>
      <c r="N37" s="1">
        <v>40000000</v>
      </c>
      <c r="O37" s="1">
        <v>50000000</v>
      </c>
      <c r="P37" s="19">
        <v>36</v>
      </c>
      <c r="Q37" s="1">
        <f t="shared" si="5"/>
        <v>41825000</v>
      </c>
      <c r="R37" s="1">
        <f t="shared" si="2"/>
        <v>66920000</v>
      </c>
      <c r="S37" s="1">
        <f t="shared" si="3"/>
        <v>83650000</v>
      </c>
      <c r="X37" t="s">
        <v>205</v>
      </c>
    </row>
    <row r="38" spans="1:31" s="15" customFormat="1" ht="50.1" customHeight="1" x14ac:dyDescent="0.25">
      <c r="A38" s="11" t="s">
        <v>107</v>
      </c>
      <c r="B38" s="11">
        <v>11228</v>
      </c>
      <c r="C38" s="18" t="s">
        <v>180</v>
      </c>
      <c r="D38" s="18">
        <v>2639</v>
      </c>
      <c r="E38" s="18" t="s">
        <v>246</v>
      </c>
      <c r="F38" s="13" t="s">
        <v>114</v>
      </c>
      <c r="G38" s="13" t="s">
        <v>114</v>
      </c>
      <c r="H38" s="13" t="s">
        <v>152</v>
      </c>
      <c r="I38" s="13" t="s">
        <v>196</v>
      </c>
      <c r="J38" s="14">
        <v>0</v>
      </c>
      <c r="K38" s="14">
        <v>0</v>
      </c>
      <c r="L38" s="14">
        <v>0</v>
      </c>
      <c r="M38" s="14">
        <f t="shared" si="4"/>
        <v>0</v>
      </c>
      <c r="N38" s="14">
        <v>0</v>
      </c>
      <c r="O38" s="14">
        <v>0</v>
      </c>
      <c r="P38" s="20">
        <v>0</v>
      </c>
      <c r="Q38" s="14">
        <f t="shared" si="5"/>
        <v>0</v>
      </c>
      <c r="R38" s="14">
        <f t="shared" si="2"/>
        <v>0</v>
      </c>
      <c r="S38" s="14">
        <f t="shared" si="3"/>
        <v>0</v>
      </c>
      <c r="T38" s="11"/>
      <c r="U38" s="11"/>
      <c r="V38" s="11"/>
      <c r="W38" s="11"/>
      <c r="X38" s="15" t="s">
        <v>201</v>
      </c>
    </row>
    <row r="39" spans="1:31" s="15" customFormat="1" ht="50.1" customHeight="1" x14ac:dyDescent="0.25">
      <c r="A39" s="11" t="s">
        <v>107</v>
      </c>
      <c r="B39" s="11">
        <v>11228</v>
      </c>
      <c r="C39" s="18" t="s">
        <v>180</v>
      </c>
      <c r="D39" s="11">
        <v>928</v>
      </c>
      <c r="E39" s="12" t="s">
        <v>247</v>
      </c>
      <c r="F39" s="13" t="s">
        <v>114</v>
      </c>
      <c r="G39" s="13" t="s">
        <v>114</v>
      </c>
      <c r="H39" s="13" t="s">
        <v>152</v>
      </c>
      <c r="I39" s="13" t="s">
        <v>196</v>
      </c>
      <c r="J39" s="14">
        <v>0</v>
      </c>
      <c r="K39" s="14">
        <v>0</v>
      </c>
      <c r="L39" s="14">
        <v>0</v>
      </c>
      <c r="M39" s="14">
        <f t="shared" si="4"/>
        <v>0</v>
      </c>
      <c r="N39" s="14">
        <v>0</v>
      </c>
      <c r="O39" s="14">
        <v>0</v>
      </c>
      <c r="P39" s="20">
        <v>0</v>
      </c>
      <c r="Q39" s="14">
        <f t="shared" si="5"/>
        <v>0</v>
      </c>
      <c r="R39" s="14">
        <f t="shared" si="2"/>
        <v>0</v>
      </c>
      <c r="S39" s="14">
        <f t="shared" si="3"/>
        <v>0</v>
      </c>
      <c r="T39" s="11"/>
      <c r="U39" s="11"/>
      <c r="V39" s="11"/>
      <c r="W39" s="11"/>
      <c r="X39" s="15" t="s">
        <v>201</v>
      </c>
    </row>
    <row r="40" spans="1:31" ht="50.1" customHeight="1" x14ac:dyDescent="0.25">
      <c r="A40" s="4" t="s">
        <v>106</v>
      </c>
      <c r="B40" s="17">
        <v>61428</v>
      </c>
      <c r="C40" s="2" t="s">
        <v>248</v>
      </c>
      <c r="D40" s="17">
        <v>75726</v>
      </c>
      <c r="E40" s="17" t="s">
        <v>249</v>
      </c>
      <c r="F40" s="5" t="s">
        <v>114</v>
      </c>
      <c r="G40" s="5" t="s">
        <v>114</v>
      </c>
      <c r="H40" s="5" t="s">
        <v>122</v>
      </c>
      <c r="I40" s="5" t="s">
        <v>116</v>
      </c>
      <c r="J40" s="1">
        <v>5000000</v>
      </c>
      <c r="K40" s="1">
        <v>0</v>
      </c>
      <c r="L40" s="1">
        <v>5000000</v>
      </c>
      <c r="M40" s="1">
        <f t="shared" si="4"/>
        <v>10000000</v>
      </c>
      <c r="N40" s="1">
        <v>13000000</v>
      </c>
      <c r="O40" s="1">
        <v>30000000</v>
      </c>
      <c r="P40" s="19">
        <v>24</v>
      </c>
      <c r="Q40" s="1">
        <f t="shared" si="5"/>
        <v>16730000</v>
      </c>
      <c r="R40" s="1">
        <f t="shared" si="2"/>
        <v>21749000</v>
      </c>
      <c r="S40" s="1">
        <f t="shared" si="3"/>
        <v>50190000</v>
      </c>
      <c r="X40" t="s">
        <v>119</v>
      </c>
    </row>
    <row r="41" spans="1:31" ht="50.1" customHeight="1" x14ac:dyDescent="0.25">
      <c r="A41" s="4" t="s">
        <v>113</v>
      </c>
      <c r="B41" s="4">
        <v>3507</v>
      </c>
      <c r="C41" s="2" t="s">
        <v>250</v>
      </c>
      <c r="D41" s="17">
        <v>53295</v>
      </c>
      <c r="E41" s="17" t="s">
        <v>251</v>
      </c>
      <c r="F41" s="5" t="s">
        <v>193</v>
      </c>
      <c r="G41" s="5" t="s">
        <v>193</v>
      </c>
      <c r="H41" s="5" t="s">
        <v>134</v>
      </c>
      <c r="I41" s="5" t="s">
        <v>134</v>
      </c>
      <c r="J41" s="1">
        <v>5000000</v>
      </c>
      <c r="K41" s="1">
        <v>5000000</v>
      </c>
      <c r="L41" s="1">
        <v>10000000</v>
      </c>
      <c r="M41" s="1">
        <f t="shared" si="4"/>
        <v>20000000</v>
      </c>
      <c r="N41" s="1">
        <v>25000000</v>
      </c>
      <c r="O41" s="1">
        <v>25000000</v>
      </c>
      <c r="P41" s="19">
        <v>18</v>
      </c>
      <c r="Q41" s="1">
        <f t="shared" si="5"/>
        <v>33460000</v>
      </c>
      <c r="R41" s="1">
        <f t="shared" si="2"/>
        <v>41825000</v>
      </c>
      <c r="S41" s="1">
        <f t="shared" si="3"/>
        <v>41825000</v>
      </c>
      <c r="X41" t="s">
        <v>119</v>
      </c>
    </row>
    <row r="42" spans="1:31" ht="50.1" customHeight="1" x14ac:dyDescent="0.25">
      <c r="A42" s="4" t="s">
        <v>113</v>
      </c>
      <c r="B42" s="4">
        <v>3507</v>
      </c>
      <c r="C42" s="2" t="s">
        <v>250</v>
      </c>
      <c r="D42" s="17">
        <v>63675</v>
      </c>
      <c r="E42" s="17" t="s">
        <v>28</v>
      </c>
      <c r="F42" s="5" t="s">
        <v>193</v>
      </c>
      <c r="G42" s="5" t="s">
        <v>193</v>
      </c>
      <c r="H42" s="5" t="s">
        <v>134</v>
      </c>
      <c r="I42" s="5" t="s">
        <v>134</v>
      </c>
      <c r="J42" s="1">
        <v>2500000</v>
      </c>
      <c r="K42" s="1">
        <v>2500000</v>
      </c>
      <c r="L42" s="1">
        <v>0</v>
      </c>
      <c r="M42" s="1">
        <f t="shared" si="4"/>
        <v>5000000</v>
      </c>
      <c r="N42" s="1">
        <v>6000000</v>
      </c>
      <c r="O42" s="1">
        <v>10000000</v>
      </c>
      <c r="P42" s="19">
        <v>18</v>
      </c>
      <c r="Q42" s="1">
        <f t="shared" si="5"/>
        <v>8365000</v>
      </c>
      <c r="R42" s="1">
        <f t="shared" si="2"/>
        <v>10038000</v>
      </c>
      <c r="S42" s="1">
        <f t="shared" si="3"/>
        <v>16730000</v>
      </c>
      <c r="X42" t="s">
        <v>119</v>
      </c>
    </row>
    <row r="43" spans="1:31" ht="50.1" customHeight="1" x14ac:dyDescent="0.25">
      <c r="A43" s="4" t="s">
        <v>106</v>
      </c>
      <c r="B43" s="4">
        <v>46770</v>
      </c>
      <c r="C43" s="2" t="s">
        <v>83</v>
      </c>
      <c r="D43" s="17">
        <v>49410</v>
      </c>
      <c r="E43" s="17" t="s">
        <v>82</v>
      </c>
      <c r="F43" s="5" t="s">
        <v>194</v>
      </c>
      <c r="G43" s="5" t="s">
        <v>194</v>
      </c>
      <c r="H43" s="5" t="s">
        <v>134</v>
      </c>
      <c r="I43" s="5" t="s">
        <v>134</v>
      </c>
      <c r="J43" s="1">
        <v>0</v>
      </c>
      <c r="K43" s="1">
        <v>3000000</v>
      </c>
      <c r="L43" s="1">
        <v>0</v>
      </c>
      <c r="M43" s="1">
        <f t="shared" si="4"/>
        <v>3000000</v>
      </c>
      <c r="N43" s="1">
        <v>4000000</v>
      </c>
      <c r="O43" s="1">
        <v>10000000</v>
      </c>
      <c r="P43" s="19">
        <v>12</v>
      </c>
      <c r="Q43" s="1">
        <f t="shared" si="5"/>
        <v>5019000</v>
      </c>
      <c r="R43" s="1">
        <f t="shared" si="2"/>
        <v>6692000</v>
      </c>
      <c r="S43" s="1">
        <f t="shared" si="3"/>
        <v>16730000</v>
      </c>
      <c r="X43" t="s">
        <v>119</v>
      </c>
    </row>
    <row r="44" spans="1:31" ht="50.1" customHeight="1" x14ac:dyDescent="0.25">
      <c r="A44" s="4" t="s">
        <v>109</v>
      </c>
      <c r="B44" s="17">
        <v>3487</v>
      </c>
      <c r="C44" s="17" t="s">
        <v>252</v>
      </c>
      <c r="D44" s="17">
        <v>86548</v>
      </c>
      <c r="E44" s="17" t="s">
        <v>253</v>
      </c>
      <c r="F44" s="5" t="s">
        <v>114</v>
      </c>
      <c r="G44" s="5" t="s">
        <v>114</v>
      </c>
      <c r="H44" s="5" t="s">
        <v>115</v>
      </c>
      <c r="I44" s="5" t="s">
        <v>116</v>
      </c>
      <c r="J44" s="1">
        <v>25000000</v>
      </c>
      <c r="K44" s="1">
        <v>15000000</v>
      </c>
      <c r="L44" s="1">
        <v>10000000</v>
      </c>
      <c r="M44" s="1">
        <f t="shared" si="4"/>
        <v>50000000</v>
      </c>
      <c r="N44" s="1">
        <v>60000000</v>
      </c>
      <c r="O44" s="1">
        <v>50000000</v>
      </c>
      <c r="P44" s="19">
        <v>36</v>
      </c>
      <c r="Q44" s="1">
        <f t="shared" si="5"/>
        <v>83650000</v>
      </c>
      <c r="R44" s="1">
        <f t="shared" si="2"/>
        <v>100380000</v>
      </c>
      <c r="S44" s="1">
        <f t="shared" si="3"/>
        <v>83650000</v>
      </c>
      <c r="X44" t="s">
        <v>119</v>
      </c>
    </row>
    <row r="45" spans="1:31" ht="50.1" customHeight="1" x14ac:dyDescent="0.25">
      <c r="A45" s="4" t="s">
        <v>107</v>
      </c>
      <c r="B45" s="4">
        <v>61686</v>
      </c>
      <c r="C45" s="17" t="s">
        <v>254</v>
      </c>
      <c r="D45" s="4">
        <v>71243</v>
      </c>
      <c r="E45" s="2" t="s">
        <v>29</v>
      </c>
      <c r="F45" s="5" t="s">
        <v>114</v>
      </c>
      <c r="G45" s="5" t="s">
        <v>114</v>
      </c>
      <c r="H45" s="5" t="s">
        <v>115</v>
      </c>
      <c r="I45" s="5" t="s">
        <v>116</v>
      </c>
      <c r="J45" s="1">
        <v>15000000</v>
      </c>
      <c r="K45" s="1">
        <v>5000000</v>
      </c>
      <c r="L45" s="1">
        <v>15000000</v>
      </c>
      <c r="M45" s="1">
        <f t="shared" si="4"/>
        <v>35000000</v>
      </c>
      <c r="N45" s="1">
        <v>55000000</v>
      </c>
      <c r="O45" s="1">
        <v>70000000</v>
      </c>
      <c r="P45" s="19">
        <v>24</v>
      </c>
      <c r="Q45" s="1">
        <f t="shared" si="5"/>
        <v>58555000</v>
      </c>
      <c r="R45" s="1">
        <f t="shared" si="2"/>
        <v>92015000</v>
      </c>
      <c r="S45" s="1">
        <f t="shared" si="3"/>
        <v>117110000</v>
      </c>
      <c r="X45" t="s">
        <v>119</v>
      </c>
    </row>
    <row r="46" spans="1:31" s="15" customFormat="1" ht="50.1" customHeight="1" x14ac:dyDescent="0.25">
      <c r="A46" s="11" t="s">
        <v>107</v>
      </c>
      <c r="B46" s="11">
        <v>61686</v>
      </c>
      <c r="C46" s="18" t="s">
        <v>254</v>
      </c>
      <c r="D46" s="11">
        <v>1163</v>
      </c>
      <c r="E46" s="12" t="s">
        <v>255</v>
      </c>
      <c r="F46" s="13" t="s">
        <v>114</v>
      </c>
      <c r="G46" s="13" t="s">
        <v>128</v>
      </c>
      <c r="H46" s="13" t="s">
        <v>150</v>
      </c>
      <c r="I46" s="13" t="s">
        <v>197</v>
      </c>
      <c r="J46" s="14">
        <v>0</v>
      </c>
      <c r="K46" s="14">
        <v>0</v>
      </c>
      <c r="L46" s="14">
        <v>0</v>
      </c>
      <c r="M46" s="14">
        <f t="shared" si="4"/>
        <v>0</v>
      </c>
      <c r="N46" s="14">
        <v>0</v>
      </c>
      <c r="O46" s="14">
        <v>0</v>
      </c>
      <c r="P46" s="20">
        <v>0</v>
      </c>
      <c r="Q46" s="14">
        <f t="shared" si="5"/>
        <v>0</v>
      </c>
      <c r="R46" s="14">
        <f t="shared" si="2"/>
        <v>0</v>
      </c>
      <c r="S46" s="14">
        <f t="shared" si="3"/>
        <v>0</v>
      </c>
      <c r="T46" s="11"/>
      <c r="U46" s="11"/>
      <c r="V46" s="11"/>
      <c r="W46" s="11"/>
      <c r="X46" s="15" t="s">
        <v>201</v>
      </c>
    </row>
    <row r="47" spans="1:31" s="15" customFormat="1" ht="50.1" customHeight="1" x14ac:dyDescent="0.25">
      <c r="A47" s="11" t="s">
        <v>107</v>
      </c>
      <c r="B47" s="11">
        <v>61686</v>
      </c>
      <c r="C47" s="18" t="s">
        <v>254</v>
      </c>
      <c r="D47" s="11">
        <v>632</v>
      </c>
      <c r="E47" s="12" t="s">
        <v>256</v>
      </c>
      <c r="F47" s="13" t="s">
        <v>114</v>
      </c>
      <c r="G47" s="13" t="s">
        <v>114</v>
      </c>
      <c r="H47" s="13" t="s">
        <v>163</v>
      </c>
      <c r="I47" s="13" t="s">
        <v>197</v>
      </c>
      <c r="J47" s="14">
        <v>0</v>
      </c>
      <c r="K47" s="14">
        <v>0</v>
      </c>
      <c r="L47" s="14">
        <v>0</v>
      </c>
      <c r="M47" s="14">
        <f t="shared" si="4"/>
        <v>0</v>
      </c>
      <c r="N47" s="14">
        <v>0</v>
      </c>
      <c r="O47" s="14">
        <v>0</v>
      </c>
      <c r="P47" s="20">
        <v>0</v>
      </c>
      <c r="Q47" s="14">
        <f t="shared" si="5"/>
        <v>0</v>
      </c>
      <c r="R47" s="14">
        <f t="shared" si="2"/>
        <v>0</v>
      </c>
      <c r="S47" s="14">
        <f t="shared" si="3"/>
        <v>0</v>
      </c>
      <c r="T47" s="11"/>
      <c r="U47" s="11"/>
      <c r="V47" s="11"/>
      <c r="W47" s="11"/>
      <c r="X47" s="15" t="s">
        <v>201</v>
      </c>
    </row>
    <row r="48" spans="1:31" ht="50.1" customHeight="1" x14ac:dyDescent="0.25">
      <c r="A48" s="4" t="s">
        <v>106</v>
      </c>
      <c r="B48" s="17">
        <v>3497</v>
      </c>
      <c r="C48" s="17" t="s">
        <v>182</v>
      </c>
      <c r="D48" s="17">
        <v>3497</v>
      </c>
      <c r="E48" s="17" t="s">
        <v>182</v>
      </c>
      <c r="F48" s="5" t="s">
        <v>114</v>
      </c>
      <c r="G48" s="5" t="s">
        <v>114</v>
      </c>
      <c r="H48" s="5" t="s">
        <v>163</v>
      </c>
      <c r="I48" s="5" t="s">
        <v>187</v>
      </c>
      <c r="J48" s="1">
        <v>20000000</v>
      </c>
      <c r="K48" s="1">
        <v>15000000</v>
      </c>
      <c r="L48" s="1">
        <v>0</v>
      </c>
      <c r="M48" s="1">
        <f t="shared" si="4"/>
        <v>35000000</v>
      </c>
      <c r="N48" s="1">
        <v>50000000</v>
      </c>
      <c r="O48" s="1">
        <v>150000000</v>
      </c>
      <c r="P48" s="19">
        <v>60</v>
      </c>
      <c r="Q48" s="1">
        <f t="shared" si="5"/>
        <v>58555000</v>
      </c>
      <c r="R48" s="1">
        <f t="shared" si="2"/>
        <v>83650000</v>
      </c>
      <c r="S48" s="1">
        <f t="shared" si="3"/>
        <v>250950000</v>
      </c>
      <c r="T48" s="4" t="s">
        <v>111</v>
      </c>
      <c r="X48" t="s">
        <v>171</v>
      </c>
      <c r="AE48" s="10"/>
    </row>
    <row r="49" spans="1:32" ht="50.1" customHeight="1" x14ac:dyDescent="0.25">
      <c r="A49" s="4" t="s">
        <v>106</v>
      </c>
      <c r="B49" s="17">
        <v>3497</v>
      </c>
      <c r="C49" s="17" t="s">
        <v>182</v>
      </c>
      <c r="D49" s="4">
        <v>11111</v>
      </c>
      <c r="E49" s="2" t="s">
        <v>203</v>
      </c>
      <c r="F49" s="5" t="s">
        <v>114</v>
      </c>
      <c r="G49" s="5" t="s">
        <v>114</v>
      </c>
      <c r="H49" s="5" t="s">
        <v>115</v>
      </c>
      <c r="I49" s="5" t="s">
        <v>116</v>
      </c>
      <c r="J49" s="1">
        <v>10000000</v>
      </c>
      <c r="K49" s="1">
        <v>10000000</v>
      </c>
      <c r="L49" s="1">
        <v>0</v>
      </c>
      <c r="M49" s="1">
        <f t="shared" si="4"/>
        <v>20000000</v>
      </c>
      <c r="N49" s="1">
        <v>26000000</v>
      </c>
      <c r="O49" s="1">
        <v>60000000</v>
      </c>
      <c r="P49" s="19">
        <v>60</v>
      </c>
      <c r="Q49" s="1">
        <f t="shared" si="5"/>
        <v>33460000</v>
      </c>
      <c r="R49" s="1">
        <f t="shared" si="2"/>
        <v>43498000</v>
      </c>
      <c r="S49" s="1">
        <f t="shared" si="3"/>
        <v>100380000</v>
      </c>
      <c r="X49" t="s">
        <v>119</v>
      </c>
      <c r="AE49" s="1"/>
      <c r="AF49" s="1"/>
    </row>
    <row r="50" spans="1:32" ht="50.1" customHeight="1" x14ac:dyDescent="0.25">
      <c r="A50" s="4" t="s">
        <v>107</v>
      </c>
      <c r="B50" s="4">
        <v>79233</v>
      </c>
      <c r="C50" s="2" t="s">
        <v>257</v>
      </c>
      <c r="D50" s="17">
        <v>55134</v>
      </c>
      <c r="E50" s="17" t="s">
        <v>258</v>
      </c>
      <c r="F50" s="5" t="s">
        <v>128</v>
      </c>
      <c r="G50" s="5" t="s">
        <v>128</v>
      </c>
      <c r="H50" s="5" t="s">
        <v>129</v>
      </c>
      <c r="I50" s="5" t="s">
        <v>130</v>
      </c>
      <c r="J50" s="1">
        <v>10000000</v>
      </c>
      <c r="K50" s="1">
        <v>0</v>
      </c>
      <c r="L50" s="1">
        <v>20000000</v>
      </c>
      <c r="M50" s="1">
        <f t="shared" si="4"/>
        <v>30000000</v>
      </c>
      <c r="N50" s="1">
        <v>45000000</v>
      </c>
      <c r="O50" s="1">
        <v>50000000</v>
      </c>
      <c r="P50" s="19">
        <v>36</v>
      </c>
      <c r="Q50" s="1">
        <f t="shared" si="5"/>
        <v>50190000</v>
      </c>
      <c r="R50" s="1">
        <f t="shared" si="2"/>
        <v>75285000</v>
      </c>
      <c r="S50" s="1">
        <f t="shared" si="3"/>
        <v>83650000</v>
      </c>
      <c r="X50" t="s">
        <v>119</v>
      </c>
    </row>
    <row r="51" spans="1:32" ht="50.1" customHeight="1" x14ac:dyDescent="0.25">
      <c r="A51" s="4" t="s">
        <v>107</v>
      </c>
      <c r="B51" s="4">
        <v>79233</v>
      </c>
      <c r="C51" s="2" t="s">
        <v>257</v>
      </c>
      <c r="D51" s="17">
        <v>26</v>
      </c>
      <c r="E51" s="17" t="s">
        <v>259</v>
      </c>
      <c r="F51" s="5" t="s">
        <v>128</v>
      </c>
      <c r="G51" s="5" t="s">
        <v>128</v>
      </c>
      <c r="H51" s="5" t="s">
        <v>183</v>
      </c>
      <c r="I51" s="5" t="s">
        <v>198</v>
      </c>
      <c r="J51" s="1">
        <v>5000000</v>
      </c>
      <c r="K51" s="1">
        <v>5000000</v>
      </c>
      <c r="L51" s="1">
        <v>0</v>
      </c>
      <c r="M51" s="1">
        <f t="shared" si="4"/>
        <v>10000000</v>
      </c>
      <c r="N51" s="1">
        <v>15000000</v>
      </c>
      <c r="O51" s="1">
        <v>20000000</v>
      </c>
      <c r="P51" s="19">
        <v>36</v>
      </c>
      <c r="Q51" s="1">
        <f t="shared" si="5"/>
        <v>16730000</v>
      </c>
      <c r="R51" s="1">
        <f t="shared" si="2"/>
        <v>25095000</v>
      </c>
      <c r="S51" s="1">
        <f t="shared" si="3"/>
        <v>33460000</v>
      </c>
      <c r="X51" t="s">
        <v>171</v>
      </c>
      <c r="AE51" s="1"/>
    </row>
    <row r="52" spans="1:32" ht="50.1" customHeight="1" x14ac:dyDescent="0.25">
      <c r="A52" s="4" t="s">
        <v>113</v>
      </c>
      <c r="B52" s="17">
        <v>11170</v>
      </c>
      <c r="C52" s="17" t="s">
        <v>260</v>
      </c>
      <c r="D52" s="17">
        <v>11170</v>
      </c>
      <c r="E52" s="17" t="s">
        <v>260</v>
      </c>
      <c r="F52" s="5" t="s">
        <v>194</v>
      </c>
      <c r="G52" s="5" t="s">
        <v>194</v>
      </c>
      <c r="H52" s="5" t="s">
        <v>134</v>
      </c>
      <c r="I52" s="5" t="s">
        <v>134</v>
      </c>
      <c r="J52" s="1">
        <v>250000</v>
      </c>
      <c r="K52" s="1">
        <v>250000</v>
      </c>
      <c r="L52" s="1">
        <v>0</v>
      </c>
      <c r="M52" s="1">
        <f t="shared" si="4"/>
        <v>500000</v>
      </c>
      <c r="N52" s="1">
        <v>1000000</v>
      </c>
      <c r="O52" s="1">
        <v>0</v>
      </c>
      <c r="P52" s="19">
        <v>12</v>
      </c>
      <c r="Q52" s="1">
        <f t="shared" si="5"/>
        <v>836500</v>
      </c>
      <c r="R52" s="1">
        <f t="shared" si="2"/>
        <v>1673000</v>
      </c>
      <c r="S52" s="1">
        <f t="shared" si="3"/>
        <v>0</v>
      </c>
      <c r="X52" t="s">
        <v>204</v>
      </c>
    </row>
    <row r="53" spans="1:32" ht="50.1" customHeight="1" x14ac:dyDescent="0.25">
      <c r="A53" s="4" t="s">
        <v>106</v>
      </c>
      <c r="B53" s="17">
        <v>49747</v>
      </c>
      <c r="C53" s="17" t="s">
        <v>261</v>
      </c>
      <c r="D53" s="17">
        <v>49747</v>
      </c>
      <c r="E53" s="17" t="s">
        <v>261</v>
      </c>
      <c r="F53" s="5" t="s">
        <v>133</v>
      </c>
      <c r="G53" s="5" t="s">
        <v>133</v>
      </c>
      <c r="H53" s="5" t="s">
        <v>184</v>
      </c>
      <c r="I53" s="5" t="s">
        <v>148</v>
      </c>
      <c r="J53" s="1">
        <v>25000000</v>
      </c>
      <c r="K53" s="1">
        <v>0</v>
      </c>
      <c r="L53" s="1">
        <v>0</v>
      </c>
      <c r="M53" s="1">
        <f t="shared" si="4"/>
        <v>25000000</v>
      </c>
      <c r="N53" s="1">
        <v>33000000</v>
      </c>
      <c r="O53" s="1">
        <v>75000000</v>
      </c>
      <c r="P53" s="19">
        <v>60</v>
      </c>
      <c r="Q53" s="1">
        <f t="shared" si="5"/>
        <v>41825000</v>
      </c>
      <c r="R53" s="1">
        <f t="shared" si="2"/>
        <v>55209000</v>
      </c>
      <c r="S53" s="1">
        <f t="shared" si="3"/>
        <v>125475000</v>
      </c>
      <c r="X53" t="s">
        <v>171</v>
      </c>
    </row>
    <row r="54" spans="1:32" ht="50.1" customHeight="1" x14ac:dyDescent="0.25">
      <c r="A54" s="4" t="s">
        <v>106</v>
      </c>
      <c r="B54" s="17">
        <v>49747</v>
      </c>
      <c r="C54" s="17" t="s">
        <v>261</v>
      </c>
      <c r="D54" s="17">
        <v>53876</v>
      </c>
      <c r="E54" s="17" t="s">
        <v>262</v>
      </c>
      <c r="F54" s="5" t="s">
        <v>133</v>
      </c>
      <c r="G54" s="5" t="s">
        <v>133</v>
      </c>
      <c r="H54" s="5" t="s">
        <v>156</v>
      </c>
      <c r="I54" s="5" t="s">
        <v>147</v>
      </c>
      <c r="J54" s="1">
        <v>0</v>
      </c>
      <c r="K54" s="1">
        <v>10000000</v>
      </c>
      <c r="L54" s="1">
        <v>0</v>
      </c>
      <c r="M54" s="1">
        <f t="shared" si="4"/>
        <v>10000000</v>
      </c>
      <c r="N54" s="1">
        <v>13000000</v>
      </c>
      <c r="O54" s="1">
        <v>30000000</v>
      </c>
      <c r="P54" s="19">
        <v>60</v>
      </c>
      <c r="Q54" s="1">
        <f t="shared" si="5"/>
        <v>16730000</v>
      </c>
      <c r="R54" s="1">
        <f t="shared" si="2"/>
        <v>21749000</v>
      </c>
      <c r="S54" s="1">
        <f t="shared" si="3"/>
        <v>50190000</v>
      </c>
      <c r="X54" t="s">
        <v>171</v>
      </c>
    </row>
    <row r="55" spans="1:32" ht="50.1" customHeight="1" x14ac:dyDescent="0.25">
      <c r="A55" s="4" t="s">
        <v>106</v>
      </c>
      <c r="B55" s="17">
        <v>49747</v>
      </c>
      <c r="C55" s="17" t="s">
        <v>261</v>
      </c>
      <c r="D55" s="17">
        <v>45515</v>
      </c>
      <c r="E55" s="17" t="s">
        <v>16</v>
      </c>
      <c r="F55" s="5" t="s">
        <v>133</v>
      </c>
      <c r="G55" s="5" t="s">
        <v>133</v>
      </c>
      <c r="H55" s="5" t="s">
        <v>156</v>
      </c>
      <c r="I55" s="5" t="s">
        <v>147</v>
      </c>
      <c r="J55" s="1">
        <v>0</v>
      </c>
      <c r="K55" s="1">
        <v>10000000</v>
      </c>
      <c r="L55" s="1">
        <v>0</v>
      </c>
      <c r="M55" s="1">
        <f t="shared" si="4"/>
        <v>10000000</v>
      </c>
      <c r="N55" s="1">
        <v>13000000</v>
      </c>
      <c r="O55" s="1">
        <v>30000000</v>
      </c>
      <c r="P55" s="19">
        <v>60</v>
      </c>
      <c r="Q55" s="1">
        <f t="shared" si="5"/>
        <v>16730000</v>
      </c>
      <c r="R55" s="1">
        <f t="shared" si="2"/>
        <v>21749000</v>
      </c>
      <c r="S55" s="1">
        <f t="shared" si="3"/>
        <v>50190000</v>
      </c>
      <c r="X55" t="s">
        <v>171</v>
      </c>
    </row>
    <row r="56" spans="1:32" ht="50.1" customHeight="1" x14ac:dyDescent="0.25">
      <c r="A56" s="4" t="s">
        <v>106</v>
      </c>
      <c r="B56" s="17">
        <v>49747</v>
      </c>
      <c r="C56" s="17" t="s">
        <v>261</v>
      </c>
      <c r="D56" s="17">
        <v>49694</v>
      </c>
      <c r="E56" s="17" t="s">
        <v>263</v>
      </c>
      <c r="F56" s="5" t="s">
        <v>133</v>
      </c>
      <c r="G56" s="5" t="s">
        <v>133</v>
      </c>
      <c r="H56" s="5" t="s">
        <v>156</v>
      </c>
      <c r="I56" s="5" t="s">
        <v>147</v>
      </c>
      <c r="J56" s="1">
        <v>0</v>
      </c>
      <c r="K56" s="1">
        <v>0</v>
      </c>
      <c r="L56" s="1">
        <v>25000000</v>
      </c>
      <c r="M56" s="1">
        <f t="shared" si="4"/>
        <v>25000000</v>
      </c>
      <c r="N56" s="1">
        <v>33000000</v>
      </c>
      <c r="O56" s="1">
        <v>75000000</v>
      </c>
      <c r="P56" s="19">
        <v>60</v>
      </c>
      <c r="Q56" s="1">
        <f t="shared" si="5"/>
        <v>41825000</v>
      </c>
      <c r="R56" s="1">
        <f t="shared" si="2"/>
        <v>55209000</v>
      </c>
      <c r="S56" s="1">
        <f t="shared" si="3"/>
        <v>125475000</v>
      </c>
      <c r="X56" t="s">
        <v>171</v>
      </c>
    </row>
    <row r="57" spans="1:32" s="15" customFormat="1" ht="50.1" customHeight="1" x14ac:dyDescent="0.25">
      <c r="A57" s="11" t="s">
        <v>110</v>
      </c>
      <c r="B57" s="17">
        <v>4243</v>
      </c>
      <c r="C57" s="17" t="s">
        <v>266</v>
      </c>
      <c r="D57" s="17">
        <v>1001</v>
      </c>
      <c r="E57" s="17" t="s">
        <v>92</v>
      </c>
      <c r="F57" s="13" t="s">
        <v>114</v>
      </c>
      <c r="G57" s="13" t="s">
        <v>114</v>
      </c>
      <c r="H57" s="13" t="s">
        <v>115</v>
      </c>
      <c r="I57" s="13" t="s">
        <v>116</v>
      </c>
      <c r="J57" s="14">
        <v>5000000</v>
      </c>
      <c r="K57" s="14">
        <v>2500000</v>
      </c>
      <c r="L57" s="14">
        <v>2500000</v>
      </c>
      <c r="M57" s="14">
        <f t="shared" si="4"/>
        <v>10000000</v>
      </c>
      <c r="N57" s="1">
        <v>20000000</v>
      </c>
      <c r="O57" s="14">
        <v>50000000</v>
      </c>
      <c r="P57" s="20">
        <v>60</v>
      </c>
      <c r="Q57" s="14">
        <f t="shared" si="5"/>
        <v>16730000</v>
      </c>
      <c r="R57" s="14">
        <f t="shared" si="2"/>
        <v>33460000</v>
      </c>
      <c r="S57" s="14">
        <f t="shared" si="3"/>
        <v>83650000</v>
      </c>
      <c r="T57" s="11" t="s">
        <v>111</v>
      </c>
      <c r="U57" s="11"/>
      <c r="V57" s="11"/>
      <c r="W57" s="11"/>
      <c r="X57" t="s">
        <v>119</v>
      </c>
    </row>
    <row r="58" spans="1:32" s="15" customFormat="1" ht="50.1" customHeight="1" x14ac:dyDescent="0.25">
      <c r="A58" s="11" t="s">
        <v>110</v>
      </c>
      <c r="B58" s="17">
        <v>4243</v>
      </c>
      <c r="C58" s="17" t="s">
        <v>266</v>
      </c>
      <c r="D58" s="11">
        <v>166710</v>
      </c>
      <c r="E58" s="12" t="s">
        <v>267</v>
      </c>
      <c r="F58" s="13" t="s">
        <v>114</v>
      </c>
      <c r="G58" s="13" t="s">
        <v>114</v>
      </c>
      <c r="H58" s="13" t="s">
        <v>115</v>
      </c>
      <c r="I58" s="13" t="s">
        <v>116</v>
      </c>
      <c r="J58" s="14">
        <v>10000000</v>
      </c>
      <c r="K58" s="14">
        <v>10000000</v>
      </c>
      <c r="L58" s="14">
        <v>0</v>
      </c>
      <c r="M58" s="14">
        <f t="shared" si="4"/>
        <v>20000000</v>
      </c>
      <c r="N58" s="1">
        <v>30000000</v>
      </c>
      <c r="O58" s="14">
        <v>75000000</v>
      </c>
      <c r="P58" s="20">
        <v>60</v>
      </c>
      <c r="Q58" s="14">
        <f t="shared" si="5"/>
        <v>33460000</v>
      </c>
      <c r="R58" s="14">
        <f t="shared" si="2"/>
        <v>50190000</v>
      </c>
      <c r="S58" s="14">
        <f t="shared" si="3"/>
        <v>125475000</v>
      </c>
      <c r="T58" s="11"/>
      <c r="U58" s="11"/>
      <c r="V58" s="11"/>
      <c r="W58" s="11"/>
      <c r="X58" t="s">
        <v>119</v>
      </c>
    </row>
    <row r="59" spans="1:32" s="15" customFormat="1" ht="50.1" customHeight="1" x14ac:dyDescent="0.25">
      <c r="A59" s="11" t="s">
        <v>110</v>
      </c>
      <c r="B59" s="17">
        <v>4243</v>
      </c>
      <c r="C59" s="17" t="s">
        <v>266</v>
      </c>
      <c r="D59" s="11">
        <v>62449</v>
      </c>
      <c r="E59" s="12" t="s">
        <v>95</v>
      </c>
      <c r="F59" s="13" t="s">
        <v>114</v>
      </c>
      <c r="G59" s="13" t="s">
        <v>114</v>
      </c>
      <c r="H59" s="13" t="s">
        <v>115</v>
      </c>
      <c r="I59" s="13" t="s">
        <v>116</v>
      </c>
      <c r="J59" s="14">
        <v>0</v>
      </c>
      <c r="K59" s="14">
        <v>5000000</v>
      </c>
      <c r="L59" s="14">
        <v>0</v>
      </c>
      <c r="M59" s="14">
        <f t="shared" si="4"/>
        <v>5000000</v>
      </c>
      <c r="N59" s="1">
        <v>10000000</v>
      </c>
      <c r="O59" s="14">
        <v>20000000</v>
      </c>
      <c r="P59" s="20">
        <v>36</v>
      </c>
      <c r="Q59" s="14">
        <f t="shared" si="5"/>
        <v>8365000</v>
      </c>
      <c r="R59" s="14">
        <f t="shared" si="2"/>
        <v>16730000</v>
      </c>
      <c r="S59" s="14">
        <f t="shared" si="3"/>
        <v>33460000</v>
      </c>
      <c r="T59" s="11"/>
      <c r="U59" s="11"/>
      <c r="V59" s="11"/>
      <c r="W59" s="11"/>
      <c r="X59" t="s">
        <v>119</v>
      </c>
    </row>
    <row r="60" spans="1:32" s="15" customFormat="1" ht="50.1" customHeight="1" x14ac:dyDescent="0.25">
      <c r="A60" s="11" t="s">
        <v>110</v>
      </c>
      <c r="B60" s="17">
        <v>4243</v>
      </c>
      <c r="C60" s="17" t="s">
        <v>266</v>
      </c>
      <c r="D60" s="17">
        <v>1003</v>
      </c>
      <c r="E60" s="17" t="s">
        <v>96</v>
      </c>
      <c r="F60" s="13" t="s">
        <v>114</v>
      </c>
      <c r="G60" s="13" t="s">
        <v>114</v>
      </c>
      <c r="H60" s="13" t="s">
        <v>115</v>
      </c>
      <c r="I60" s="13" t="s">
        <v>116</v>
      </c>
      <c r="J60" s="14">
        <v>0</v>
      </c>
      <c r="K60" s="14">
        <v>2500000</v>
      </c>
      <c r="L60" s="14">
        <v>0</v>
      </c>
      <c r="M60" s="14">
        <f t="shared" si="4"/>
        <v>2500000</v>
      </c>
      <c r="N60" s="1">
        <v>4500000</v>
      </c>
      <c r="O60" s="14">
        <v>5000000</v>
      </c>
      <c r="P60" s="20">
        <v>24</v>
      </c>
      <c r="Q60" s="14">
        <f t="shared" si="5"/>
        <v>4182500</v>
      </c>
      <c r="R60" s="14">
        <f t="shared" si="2"/>
        <v>7528500</v>
      </c>
      <c r="S60" s="14">
        <f t="shared" si="3"/>
        <v>8365000</v>
      </c>
      <c r="T60" s="11"/>
      <c r="U60" s="11"/>
      <c r="V60" s="11"/>
      <c r="W60" s="11"/>
      <c r="X60" t="s">
        <v>119</v>
      </c>
    </row>
    <row r="61" spans="1:32" s="15" customFormat="1" ht="50.1" customHeight="1" x14ac:dyDescent="0.25">
      <c r="A61" s="11" t="s">
        <v>110</v>
      </c>
      <c r="B61" s="17">
        <v>4243</v>
      </c>
      <c r="C61" s="17" t="s">
        <v>266</v>
      </c>
      <c r="D61" s="17">
        <v>3246</v>
      </c>
      <c r="E61" s="17" t="s">
        <v>94</v>
      </c>
      <c r="F61" s="13" t="s">
        <v>114</v>
      </c>
      <c r="G61" s="13" t="s">
        <v>128</v>
      </c>
      <c r="H61" s="13" t="s">
        <v>150</v>
      </c>
      <c r="I61" s="13" t="s">
        <v>197</v>
      </c>
      <c r="J61" s="14">
        <v>10000000</v>
      </c>
      <c r="K61" s="14">
        <v>5000000</v>
      </c>
      <c r="L61" s="14">
        <v>20000000</v>
      </c>
      <c r="M61" s="14">
        <f t="shared" si="4"/>
        <v>35000000</v>
      </c>
      <c r="N61" s="1">
        <v>55000000</v>
      </c>
      <c r="O61" s="14">
        <v>100000000</v>
      </c>
      <c r="P61" s="20">
        <v>60</v>
      </c>
      <c r="Q61" s="14">
        <f t="shared" si="5"/>
        <v>58555000</v>
      </c>
      <c r="R61" s="14">
        <f t="shared" si="2"/>
        <v>92015000</v>
      </c>
      <c r="S61" s="14">
        <f t="shared" si="3"/>
        <v>167300000</v>
      </c>
      <c r="T61" s="11"/>
      <c r="U61" s="11"/>
      <c r="V61" s="11"/>
      <c r="W61" s="11"/>
      <c r="X61" t="s">
        <v>171</v>
      </c>
    </row>
    <row r="62" spans="1:32" s="15" customFormat="1" ht="50.1" customHeight="1" x14ac:dyDescent="0.25">
      <c r="A62" s="11" t="s">
        <v>110</v>
      </c>
      <c r="B62" s="17">
        <v>4243</v>
      </c>
      <c r="C62" s="17" t="s">
        <v>266</v>
      </c>
      <c r="D62" s="17">
        <v>66652</v>
      </c>
      <c r="E62" s="17" t="s">
        <v>93</v>
      </c>
      <c r="F62" s="13" t="s">
        <v>114</v>
      </c>
      <c r="G62" s="13" t="s">
        <v>114</v>
      </c>
      <c r="H62" s="13" t="s">
        <v>115</v>
      </c>
      <c r="I62" s="13" t="s">
        <v>116</v>
      </c>
      <c r="J62" s="14">
        <v>20000000</v>
      </c>
      <c r="K62" s="14">
        <v>0</v>
      </c>
      <c r="L62" s="14">
        <v>0</v>
      </c>
      <c r="M62" s="14">
        <f t="shared" si="4"/>
        <v>20000000</v>
      </c>
      <c r="N62" s="1">
        <v>30000000</v>
      </c>
      <c r="O62" s="14">
        <v>50000000</v>
      </c>
      <c r="P62" s="20">
        <v>60</v>
      </c>
      <c r="Q62" s="14">
        <f t="shared" si="5"/>
        <v>33460000</v>
      </c>
      <c r="R62" s="14">
        <f t="shared" si="2"/>
        <v>50190000</v>
      </c>
      <c r="S62" s="14">
        <f t="shared" si="3"/>
        <v>83650000</v>
      </c>
      <c r="T62" s="11"/>
      <c r="U62" s="11"/>
      <c r="V62" s="11"/>
      <c r="W62" s="11"/>
      <c r="X62" t="s">
        <v>119</v>
      </c>
    </row>
    <row r="63" spans="1:32" ht="50.1" customHeight="1" x14ac:dyDescent="0.25">
      <c r="A63" s="4" t="s">
        <v>107</v>
      </c>
      <c r="B63" s="4">
        <v>47813</v>
      </c>
      <c r="C63" s="17" t="s">
        <v>30</v>
      </c>
      <c r="D63" s="17">
        <v>56959</v>
      </c>
      <c r="E63" s="17" t="s">
        <v>268</v>
      </c>
      <c r="F63" s="5" t="s">
        <v>114</v>
      </c>
      <c r="G63" s="5" t="s">
        <v>114</v>
      </c>
      <c r="H63" s="5" t="s">
        <v>122</v>
      </c>
      <c r="I63" s="5" t="s">
        <v>123</v>
      </c>
      <c r="J63" s="1">
        <v>2500000</v>
      </c>
      <c r="K63" s="1">
        <v>2500000</v>
      </c>
      <c r="L63" s="1">
        <v>10000000</v>
      </c>
      <c r="M63" s="1">
        <f t="shared" si="4"/>
        <v>15000000</v>
      </c>
      <c r="N63" s="1">
        <v>20000000</v>
      </c>
      <c r="O63" s="1">
        <v>30000000</v>
      </c>
      <c r="P63" s="19">
        <v>36</v>
      </c>
      <c r="Q63" s="1">
        <f t="shared" si="5"/>
        <v>25095000</v>
      </c>
      <c r="R63" s="1">
        <f t="shared" si="2"/>
        <v>33460000</v>
      </c>
      <c r="S63" s="1">
        <f t="shared" si="3"/>
        <v>50190000</v>
      </c>
      <c r="T63" s="4" t="s">
        <v>111</v>
      </c>
      <c r="X63" t="s">
        <v>119</v>
      </c>
    </row>
    <row r="64" spans="1:32" ht="50.1" customHeight="1" x14ac:dyDescent="0.25">
      <c r="A64" s="4" t="s">
        <v>107</v>
      </c>
      <c r="B64" s="4">
        <v>47813</v>
      </c>
      <c r="C64" s="17" t="s">
        <v>30</v>
      </c>
      <c r="D64" s="17">
        <v>2166</v>
      </c>
      <c r="E64" s="17" t="s">
        <v>269</v>
      </c>
      <c r="F64" s="5" t="s">
        <v>114</v>
      </c>
      <c r="G64" s="5" t="s">
        <v>114</v>
      </c>
      <c r="H64" s="5" t="s">
        <v>151</v>
      </c>
      <c r="I64" s="5" t="s">
        <v>199</v>
      </c>
      <c r="J64" s="1">
        <v>2500000</v>
      </c>
      <c r="K64" s="1">
        <v>12500000</v>
      </c>
      <c r="L64" s="1">
        <v>0</v>
      </c>
      <c r="M64" s="1">
        <f t="shared" si="4"/>
        <v>15000000</v>
      </c>
      <c r="N64" s="1">
        <v>25000000</v>
      </c>
      <c r="O64" s="1">
        <v>40000000</v>
      </c>
      <c r="P64" s="19">
        <v>36</v>
      </c>
      <c r="Q64" s="1">
        <f t="shared" si="5"/>
        <v>25095000</v>
      </c>
      <c r="R64" s="1">
        <f t="shared" si="2"/>
        <v>41825000</v>
      </c>
      <c r="S64" s="1">
        <f t="shared" si="3"/>
        <v>66920000</v>
      </c>
      <c r="X64" t="s">
        <v>171</v>
      </c>
    </row>
    <row r="65" spans="1:24" ht="50.1" customHeight="1" x14ac:dyDescent="0.25">
      <c r="A65" s="4" t="s">
        <v>107</v>
      </c>
      <c r="B65" s="4">
        <v>47813</v>
      </c>
      <c r="C65" s="17" t="s">
        <v>30</v>
      </c>
      <c r="D65" s="17">
        <v>1173</v>
      </c>
      <c r="E65" s="17" t="s">
        <v>270</v>
      </c>
      <c r="F65" s="5" t="s">
        <v>114</v>
      </c>
      <c r="G65" s="5" t="s">
        <v>114</v>
      </c>
      <c r="H65" s="5" t="s">
        <v>152</v>
      </c>
      <c r="I65" s="5" t="s">
        <v>199</v>
      </c>
      <c r="J65" s="1">
        <v>0</v>
      </c>
      <c r="K65" s="1">
        <v>0</v>
      </c>
      <c r="L65" s="1">
        <v>10000000</v>
      </c>
      <c r="M65" s="1">
        <f t="shared" si="4"/>
        <v>10000000</v>
      </c>
      <c r="N65" s="1">
        <v>20000000</v>
      </c>
      <c r="O65" s="1">
        <v>30000000</v>
      </c>
      <c r="P65" s="19">
        <v>36</v>
      </c>
      <c r="Q65" s="1">
        <f t="shared" si="5"/>
        <v>16730000</v>
      </c>
      <c r="R65" s="1">
        <f t="shared" si="2"/>
        <v>33460000</v>
      </c>
      <c r="S65" s="1">
        <f t="shared" si="3"/>
        <v>50190000</v>
      </c>
      <c r="X65" t="s">
        <v>171</v>
      </c>
    </row>
    <row r="66" spans="1:24" ht="50.1" customHeight="1" x14ac:dyDescent="0.25">
      <c r="A66" s="4" t="s">
        <v>109</v>
      </c>
      <c r="B66" s="17">
        <v>55250</v>
      </c>
      <c r="C66" s="17" t="s">
        <v>54</v>
      </c>
      <c r="D66" s="17">
        <v>55250</v>
      </c>
      <c r="E66" s="17" t="s">
        <v>54</v>
      </c>
      <c r="F66" s="5" t="s">
        <v>128</v>
      </c>
      <c r="G66" s="5" t="s">
        <v>128</v>
      </c>
      <c r="H66" s="5" t="s">
        <v>142</v>
      </c>
      <c r="I66" s="5" t="s">
        <v>148</v>
      </c>
      <c r="J66" s="1">
        <v>0</v>
      </c>
      <c r="K66" s="1">
        <v>2500000</v>
      </c>
      <c r="L66" s="1">
        <v>2500000</v>
      </c>
      <c r="M66" s="1">
        <f t="shared" si="4"/>
        <v>5000000</v>
      </c>
      <c r="N66" s="1">
        <v>6500000</v>
      </c>
      <c r="O66" s="1">
        <v>15000000</v>
      </c>
      <c r="P66" s="19">
        <v>60</v>
      </c>
      <c r="Q66" s="1">
        <f t="shared" si="5"/>
        <v>8365000</v>
      </c>
      <c r="R66" s="1">
        <f t="shared" si="2"/>
        <v>10874500</v>
      </c>
      <c r="S66" s="1">
        <f t="shared" si="3"/>
        <v>25095000</v>
      </c>
      <c r="T66" s="4" t="s">
        <v>111</v>
      </c>
      <c r="X66" t="s">
        <v>171</v>
      </c>
    </row>
    <row r="67" spans="1:24" ht="50.1" customHeight="1" x14ac:dyDescent="0.25">
      <c r="A67" s="4" t="s">
        <v>109</v>
      </c>
      <c r="B67" s="17">
        <v>55250</v>
      </c>
      <c r="C67" s="17" t="s">
        <v>54</v>
      </c>
      <c r="D67" s="17">
        <v>87737</v>
      </c>
      <c r="E67" s="17" t="s">
        <v>55</v>
      </c>
      <c r="F67" s="5" t="s">
        <v>128</v>
      </c>
      <c r="G67" s="5" t="s">
        <v>114</v>
      </c>
      <c r="H67" s="5" t="s">
        <v>143</v>
      </c>
      <c r="I67" s="5" t="s">
        <v>146</v>
      </c>
      <c r="J67" s="1">
        <v>0</v>
      </c>
      <c r="K67" s="1">
        <v>5000000</v>
      </c>
      <c r="L67" s="1">
        <v>0</v>
      </c>
      <c r="M67" s="1">
        <f t="shared" ref="M67:M77" si="6">SUM(J67:L67)</f>
        <v>5000000</v>
      </c>
      <c r="N67" s="1">
        <v>6000000</v>
      </c>
      <c r="O67" s="1">
        <v>15000000</v>
      </c>
      <c r="P67" s="19">
        <v>24</v>
      </c>
      <c r="Q67" s="1">
        <f t="shared" si="5"/>
        <v>8365000</v>
      </c>
      <c r="R67" s="1">
        <f t="shared" si="2"/>
        <v>10038000</v>
      </c>
      <c r="S67" s="1">
        <f t="shared" si="3"/>
        <v>25095000</v>
      </c>
      <c r="X67" t="s">
        <v>119</v>
      </c>
    </row>
    <row r="68" spans="1:24" ht="50.1" customHeight="1" x14ac:dyDescent="0.25">
      <c r="A68" s="4" t="s">
        <v>109</v>
      </c>
      <c r="B68" s="17">
        <v>55250</v>
      </c>
      <c r="C68" s="17" t="s">
        <v>54</v>
      </c>
      <c r="D68" s="17">
        <v>51593</v>
      </c>
      <c r="E68" s="17" t="s">
        <v>271</v>
      </c>
      <c r="F68" s="5" t="s">
        <v>128</v>
      </c>
      <c r="G68" s="5" t="s">
        <v>114</v>
      </c>
      <c r="H68" s="5" t="s">
        <v>143</v>
      </c>
      <c r="I68" s="5" t="s">
        <v>146</v>
      </c>
      <c r="J68" s="1">
        <v>0</v>
      </c>
      <c r="K68" s="1">
        <v>5000000</v>
      </c>
      <c r="L68" s="1">
        <v>0</v>
      </c>
      <c r="M68" s="1">
        <f t="shared" si="6"/>
        <v>5000000</v>
      </c>
      <c r="N68" s="1">
        <v>6000000</v>
      </c>
      <c r="O68" s="1">
        <v>15000000</v>
      </c>
      <c r="P68" s="19">
        <v>24</v>
      </c>
      <c r="Q68" s="1">
        <f t="shared" ref="Q68:Q98" si="7">+M68*$Q$1</f>
        <v>8365000</v>
      </c>
      <c r="R68" s="1">
        <f t="shared" ref="R68:R130" si="8">N68*$Q$1</f>
        <v>10038000</v>
      </c>
      <c r="S68" s="1">
        <f t="shared" ref="S68:S130" si="9">+O68*$Q$1</f>
        <v>25095000</v>
      </c>
      <c r="X68" t="s">
        <v>119</v>
      </c>
    </row>
    <row r="69" spans="1:24" ht="50.1" customHeight="1" x14ac:dyDescent="0.25">
      <c r="A69" s="4" t="s">
        <v>109</v>
      </c>
      <c r="B69" s="17">
        <v>55250</v>
      </c>
      <c r="C69" s="17" t="s">
        <v>54</v>
      </c>
      <c r="D69" s="17">
        <v>54980</v>
      </c>
      <c r="E69" s="17" t="s">
        <v>56</v>
      </c>
      <c r="F69" s="5" t="s">
        <v>128</v>
      </c>
      <c r="G69" s="5" t="s">
        <v>128</v>
      </c>
      <c r="H69" s="5" t="s">
        <v>144</v>
      </c>
      <c r="I69" s="5" t="s">
        <v>147</v>
      </c>
      <c r="J69" s="1">
        <v>10000000</v>
      </c>
      <c r="K69" s="1">
        <v>15000000</v>
      </c>
      <c r="L69" s="1">
        <v>0</v>
      </c>
      <c r="M69" s="1">
        <f t="shared" si="6"/>
        <v>25000000</v>
      </c>
      <c r="N69" s="1">
        <v>32000000</v>
      </c>
      <c r="O69" s="1">
        <v>70000000</v>
      </c>
      <c r="P69" s="19">
        <v>60</v>
      </c>
      <c r="Q69" s="1">
        <f t="shared" si="7"/>
        <v>41825000</v>
      </c>
      <c r="R69" s="1">
        <f t="shared" si="8"/>
        <v>53536000</v>
      </c>
      <c r="S69" s="1">
        <f t="shared" si="9"/>
        <v>117110000</v>
      </c>
      <c r="X69" t="s">
        <v>119</v>
      </c>
    </row>
    <row r="70" spans="1:24" ht="50.1" customHeight="1" x14ac:dyDescent="0.25">
      <c r="A70" s="4" t="s">
        <v>109</v>
      </c>
      <c r="B70" s="17">
        <v>55250</v>
      </c>
      <c r="C70" s="17" t="s">
        <v>54</v>
      </c>
      <c r="D70" s="17">
        <v>70891</v>
      </c>
      <c r="E70" s="17" t="s">
        <v>57</v>
      </c>
      <c r="F70" s="5" t="s">
        <v>128</v>
      </c>
      <c r="G70" s="5" t="s">
        <v>128</v>
      </c>
      <c r="H70" s="5" t="s">
        <v>145</v>
      </c>
      <c r="I70" s="5" t="s">
        <v>149</v>
      </c>
      <c r="J70" s="1">
        <v>5000000</v>
      </c>
      <c r="K70" s="1">
        <v>5000000</v>
      </c>
      <c r="L70" s="1">
        <v>0</v>
      </c>
      <c r="M70" s="1">
        <f t="shared" si="6"/>
        <v>10000000</v>
      </c>
      <c r="N70" s="1">
        <v>12000000</v>
      </c>
      <c r="O70" s="1">
        <v>25000000</v>
      </c>
      <c r="P70" s="19">
        <v>60</v>
      </c>
      <c r="Q70" s="1">
        <f t="shared" si="7"/>
        <v>16730000</v>
      </c>
      <c r="R70" s="1">
        <f t="shared" si="8"/>
        <v>20076000</v>
      </c>
      <c r="S70" s="1">
        <f t="shared" si="9"/>
        <v>41825000</v>
      </c>
      <c r="X70" t="s">
        <v>119</v>
      </c>
    </row>
    <row r="71" spans="1:24" ht="50.1" customHeight="1" x14ac:dyDescent="0.25">
      <c r="A71" s="4" t="s">
        <v>109</v>
      </c>
      <c r="B71" s="17">
        <v>55250</v>
      </c>
      <c r="C71" s="17" t="s">
        <v>54</v>
      </c>
      <c r="D71" s="17">
        <v>54979</v>
      </c>
      <c r="E71" s="17" t="s">
        <v>272</v>
      </c>
      <c r="F71" s="5" t="s">
        <v>128</v>
      </c>
      <c r="G71" s="5" t="s">
        <v>128</v>
      </c>
      <c r="H71" s="5" t="s">
        <v>144</v>
      </c>
      <c r="I71" s="5" t="s">
        <v>147</v>
      </c>
      <c r="J71" s="1">
        <v>25000000</v>
      </c>
      <c r="K71" s="1">
        <v>10000000</v>
      </c>
      <c r="L71" s="1">
        <v>30000000</v>
      </c>
      <c r="M71" s="1">
        <f t="shared" si="6"/>
        <v>65000000</v>
      </c>
      <c r="N71" s="1">
        <v>80000000</v>
      </c>
      <c r="O71" s="1">
        <v>180000000</v>
      </c>
      <c r="P71" s="19">
        <v>60</v>
      </c>
      <c r="Q71" s="1">
        <f t="shared" si="7"/>
        <v>108745000</v>
      </c>
      <c r="R71" s="1">
        <f t="shared" si="8"/>
        <v>133840000</v>
      </c>
      <c r="S71" s="1">
        <f t="shared" si="9"/>
        <v>301140000</v>
      </c>
      <c r="X71" t="s">
        <v>171</v>
      </c>
    </row>
    <row r="72" spans="1:24" ht="50.1" customHeight="1" x14ac:dyDescent="0.25">
      <c r="A72" s="4" t="s">
        <v>108</v>
      </c>
      <c r="B72" s="17">
        <v>64593</v>
      </c>
      <c r="C72" s="17" t="s">
        <v>177</v>
      </c>
      <c r="D72" s="17">
        <v>71108</v>
      </c>
      <c r="E72" s="17" t="s">
        <v>26</v>
      </c>
      <c r="F72" s="5" t="s">
        <v>121</v>
      </c>
      <c r="G72" s="5" t="s">
        <v>121</v>
      </c>
      <c r="H72" s="5" t="s">
        <v>122</v>
      </c>
      <c r="I72" s="5" t="s">
        <v>206</v>
      </c>
      <c r="J72" s="1">
        <v>5000000</v>
      </c>
      <c r="K72" s="1"/>
      <c r="L72" s="1">
        <v>15000000</v>
      </c>
      <c r="M72" s="1">
        <f t="shared" si="6"/>
        <v>20000000</v>
      </c>
      <c r="N72" s="1">
        <v>30000000</v>
      </c>
      <c r="O72" s="1">
        <v>40000000</v>
      </c>
      <c r="P72" s="19">
        <v>36</v>
      </c>
      <c r="Q72" s="1">
        <f t="shared" si="7"/>
        <v>33460000</v>
      </c>
      <c r="R72" s="1">
        <f t="shared" si="8"/>
        <v>50190000</v>
      </c>
      <c r="S72" s="1">
        <f t="shared" si="9"/>
        <v>66920000</v>
      </c>
      <c r="T72" s="4" t="s">
        <v>111</v>
      </c>
      <c r="X72" t="s">
        <v>119</v>
      </c>
    </row>
    <row r="73" spans="1:24" ht="50.1" customHeight="1" x14ac:dyDescent="0.25">
      <c r="A73" s="4" t="s">
        <v>108</v>
      </c>
      <c r="B73" s="17">
        <v>64593</v>
      </c>
      <c r="C73" s="17" t="s">
        <v>177</v>
      </c>
      <c r="D73" s="17">
        <v>61981</v>
      </c>
      <c r="E73" s="17" t="s">
        <v>27</v>
      </c>
      <c r="F73" s="5" t="s">
        <v>121</v>
      </c>
      <c r="G73" s="5" t="s">
        <v>121</v>
      </c>
      <c r="H73" s="5" t="s">
        <v>122</v>
      </c>
      <c r="I73" s="5" t="s">
        <v>206</v>
      </c>
      <c r="J73" s="1">
        <v>10000000</v>
      </c>
      <c r="K73" s="1">
        <v>10000000</v>
      </c>
      <c r="L73" s="1">
        <v>0</v>
      </c>
      <c r="M73" s="1">
        <f t="shared" si="6"/>
        <v>20000000</v>
      </c>
      <c r="N73" s="1">
        <v>30000000</v>
      </c>
      <c r="O73" s="1">
        <v>40000000</v>
      </c>
      <c r="P73" s="19">
        <v>36</v>
      </c>
      <c r="Q73" s="1">
        <f t="shared" si="7"/>
        <v>33460000</v>
      </c>
      <c r="R73" s="1">
        <f t="shared" si="8"/>
        <v>50190000</v>
      </c>
      <c r="S73" s="1">
        <f t="shared" si="9"/>
        <v>66920000</v>
      </c>
      <c r="X73" t="s">
        <v>119</v>
      </c>
    </row>
    <row r="74" spans="1:24" ht="50.1" customHeight="1" x14ac:dyDescent="0.25">
      <c r="A74" s="4" t="s">
        <v>108</v>
      </c>
      <c r="B74" s="17">
        <v>64593</v>
      </c>
      <c r="C74" s="17" t="s">
        <v>177</v>
      </c>
      <c r="D74" s="17">
        <v>65292</v>
      </c>
      <c r="E74" s="17" t="s">
        <v>273</v>
      </c>
      <c r="F74" s="5" t="s">
        <v>121</v>
      </c>
      <c r="G74" s="5" t="s">
        <v>121</v>
      </c>
      <c r="H74" s="5" t="s">
        <v>122</v>
      </c>
      <c r="I74" s="5" t="s">
        <v>206</v>
      </c>
      <c r="J74" s="1">
        <v>5000000</v>
      </c>
      <c r="K74" s="1">
        <v>5000000</v>
      </c>
      <c r="L74" s="1">
        <v>0</v>
      </c>
      <c r="M74" s="1">
        <f t="shared" si="6"/>
        <v>10000000</v>
      </c>
      <c r="N74" s="1">
        <v>15000000</v>
      </c>
      <c r="O74" s="1">
        <v>20000000</v>
      </c>
      <c r="P74" s="19">
        <v>36</v>
      </c>
      <c r="Q74" s="1">
        <f t="shared" si="7"/>
        <v>16730000</v>
      </c>
      <c r="R74" s="1">
        <f t="shared" si="8"/>
        <v>25095000</v>
      </c>
      <c r="S74" s="1">
        <f t="shared" si="9"/>
        <v>33460000</v>
      </c>
      <c r="X74" t="s">
        <v>119</v>
      </c>
    </row>
    <row r="75" spans="1:24" ht="50.1" customHeight="1" x14ac:dyDescent="0.25">
      <c r="A75" s="4" t="s">
        <v>109</v>
      </c>
      <c r="B75" s="17">
        <v>51057</v>
      </c>
      <c r="C75" s="17" t="s">
        <v>6</v>
      </c>
      <c r="D75" s="17">
        <v>65940</v>
      </c>
      <c r="E75" s="17" t="s">
        <v>274</v>
      </c>
      <c r="F75" s="5" t="s">
        <v>131</v>
      </c>
      <c r="G75" s="5" t="s">
        <v>121</v>
      </c>
      <c r="H75" s="5" t="s">
        <v>153</v>
      </c>
      <c r="I75" s="5" t="s">
        <v>207</v>
      </c>
      <c r="J75" s="1">
        <v>2500000</v>
      </c>
      <c r="K75" s="1">
        <v>10000000</v>
      </c>
      <c r="L75" s="1">
        <v>0</v>
      </c>
      <c r="M75" s="1">
        <f t="shared" si="6"/>
        <v>12500000</v>
      </c>
      <c r="N75" s="1">
        <v>15000000</v>
      </c>
      <c r="O75" s="1">
        <v>35000000</v>
      </c>
      <c r="P75" s="19">
        <v>6</v>
      </c>
      <c r="Q75" s="1">
        <f t="shared" si="7"/>
        <v>20912500</v>
      </c>
      <c r="R75" s="1">
        <f t="shared" si="8"/>
        <v>25095000</v>
      </c>
      <c r="S75" s="1">
        <f t="shared" si="9"/>
        <v>58555000</v>
      </c>
      <c r="T75" s="4" t="s">
        <v>111</v>
      </c>
      <c r="X75" t="s">
        <v>204</v>
      </c>
    </row>
    <row r="76" spans="1:24" ht="50.1" customHeight="1" x14ac:dyDescent="0.25">
      <c r="A76" s="4" t="s">
        <v>109</v>
      </c>
      <c r="B76" s="17">
        <v>51057</v>
      </c>
      <c r="C76" s="17" t="s">
        <v>6</v>
      </c>
      <c r="D76" s="17">
        <v>2890</v>
      </c>
      <c r="E76" s="17" t="s">
        <v>7</v>
      </c>
      <c r="F76" s="5" t="s">
        <v>131</v>
      </c>
      <c r="G76" s="5" t="s">
        <v>131</v>
      </c>
      <c r="H76" s="5" t="s">
        <v>154</v>
      </c>
      <c r="I76" s="5" t="s">
        <v>159</v>
      </c>
      <c r="J76" s="1">
        <v>0</v>
      </c>
      <c r="K76" s="1">
        <v>0</v>
      </c>
      <c r="L76" s="1">
        <v>0</v>
      </c>
      <c r="M76" s="1">
        <f t="shared" si="6"/>
        <v>0</v>
      </c>
      <c r="N76" s="1">
        <v>0</v>
      </c>
      <c r="O76" s="1">
        <v>0</v>
      </c>
      <c r="P76" s="19">
        <v>0</v>
      </c>
      <c r="Q76" s="1">
        <f t="shared" si="7"/>
        <v>0</v>
      </c>
      <c r="R76" s="1">
        <f t="shared" si="8"/>
        <v>0</v>
      </c>
      <c r="S76" s="1">
        <f t="shared" si="9"/>
        <v>0</v>
      </c>
      <c r="X76" t="s">
        <v>204</v>
      </c>
    </row>
    <row r="77" spans="1:24" ht="50.1" customHeight="1" x14ac:dyDescent="0.25">
      <c r="A77" s="4" t="s">
        <v>110</v>
      </c>
      <c r="B77" s="17">
        <v>72052</v>
      </c>
      <c r="C77" s="17" t="s">
        <v>37</v>
      </c>
      <c r="D77" s="17">
        <v>53350</v>
      </c>
      <c r="E77" s="17" t="s">
        <v>38</v>
      </c>
      <c r="F77" s="13" t="s">
        <v>114</v>
      </c>
      <c r="G77" s="13" t="s">
        <v>114</v>
      </c>
      <c r="H77" s="5" t="s">
        <v>122</v>
      </c>
      <c r="I77" s="5" t="s">
        <v>123</v>
      </c>
      <c r="J77" s="1">
        <v>20000000</v>
      </c>
      <c r="K77" s="1">
        <v>20000000</v>
      </c>
      <c r="L77" s="1">
        <v>20000000</v>
      </c>
      <c r="M77" s="1">
        <f t="shared" si="6"/>
        <v>60000000</v>
      </c>
      <c r="N77" s="1">
        <v>90000000</v>
      </c>
      <c r="O77" s="1">
        <v>120000000</v>
      </c>
      <c r="P77" s="19">
        <v>60</v>
      </c>
      <c r="Q77" s="1">
        <f t="shared" si="7"/>
        <v>100380000</v>
      </c>
      <c r="R77" s="1">
        <f t="shared" si="8"/>
        <v>150570000</v>
      </c>
      <c r="S77" s="1">
        <f t="shared" si="9"/>
        <v>200760000</v>
      </c>
      <c r="T77" s="4" t="s">
        <v>111</v>
      </c>
      <c r="X77" t="s">
        <v>119</v>
      </c>
    </row>
    <row r="78" spans="1:24" ht="50.1" customHeight="1" x14ac:dyDescent="0.25">
      <c r="A78" s="4" t="s">
        <v>110</v>
      </c>
      <c r="B78" s="17">
        <v>72052</v>
      </c>
      <c r="C78" s="17" t="s">
        <v>37</v>
      </c>
      <c r="D78" s="4">
        <v>1266</v>
      </c>
      <c r="E78" s="2" t="s">
        <v>275</v>
      </c>
      <c r="F78" s="13" t="s">
        <v>114</v>
      </c>
      <c r="G78" s="13" t="s">
        <v>114</v>
      </c>
      <c r="H78" s="5" t="s">
        <v>122</v>
      </c>
      <c r="I78" s="5" t="s">
        <v>123</v>
      </c>
      <c r="J78" s="1">
        <v>0</v>
      </c>
      <c r="K78" s="1">
        <v>20000000</v>
      </c>
      <c r="L78" s="1">
        <v>0</v>
      </c>
      <c r="M78" s="1">
        <f t="shared" ref="M78:M168" si="10">SUM(J78:L78)</f>
        <v>20000000</v>
      </c>
      <c r="N78" s="1">
        <v>30000000</v>
      </c>
      <c r="O78" s="1">
        <v>50000000</v>
      </c>
      <c r="P78" s="19">
        <v>60</v>
      </c>
      <c r="Q78" s="1">
        <f t="shared" si="7"/>
        <v>33460000</v>
      </c>
      <c r="R78" s="1">
        <f t="shared" si="8"/>
        <v>50190000</v>
      </c>
      <c r="S78" s="1">
        <f t="shared" si="9"/>
        <v>83650000</v>
      </c>
      <c r="X78" t="s">
        <v>119</v>
      </c>
    </row>
    <row r="79" spans="1:24" ht="50.1" customHeight="1" x14ac:dyDescent="0.25">
      <c r="A79" s="4" t="s">
        <v>113</v>
      </c>
      <c r="B79" s="17">
        <v>51732</v>
      </c>
      <c r="C79" s="17" t="s">
        <v>276</v>
      </c>
      <c r="D79" s="17">
        <v>51732</v>
      </c>
      <c r="E79" s="17" t="s">
        <v>276</v>
      </c>
      <c r="F79" s="5" t="s">
        <v>202</v>
      </c>
      <c r="G79" s="5" t="s">
        <v>202</v>
      </c>
      <c r="H79" s="5" t="s">
        <v>134</v>
      </c>
      <c r="I79" s="5" t="s">
        <v>134</v>
      </c>
      <c r="J79" s="1">
        <v>0</v>
      </c>
      <c r="K79" s="1">
        <v>0</v>
      </c>
      <c r="L79" s="1">
        <v>0</v>
      </c>
      <c r="M79" s="1">
        <f t="shared" si="10"/>
        <v>0</v>
      </c>
      <c r="N79" s="1">
        <v>500000</v>
      </c>
      <c r="O79" s="1">
        <v>0</v>
      </c>
      <c r="P79" s="19">
        <v>6</v>
      </c>
      <c r="Q79" s="1">
        <f t="shared" si="7"/>
        <v>0</v>
      </c>
      <c r="R79" s="1">
        <f t="shared" si="8"/>
        <v>836500</v>
      </c>
      <c r="S79" s="1">
        <f t="shared" si="9"/>
        <v>0</v>
      </c>
      <c r="X79" t="s">
        <v>204</v>
      </c>
    </row>
    <row r="80" spans="1:24" ht="50.1" customHeight="1" x14ac:dyDescent="0.25">
      <c r="A80" s="4" t="s">
        <v>106</v>
      </c>
      <c r="B80" s="4">
        <v>91212</v>
      </c>
      <c r="C80" s="2" t="s">
        <v>277</v>
      </c>
      <c r="D80" s="4">
        <v>91219</v>
      </c>
      <c r="E80" s="2" t="s">
        <v>64</v>
      </c>
      <c r="F80" s="5" t="s">
        <v>128</v>
      </c>
      <c r="G80" s="5" t="s">
        <v>128</v>
      </c>
      <c r="H80" s="5" t="s">
        <v>136</v>
      </c>
      <c r="I80" s="5" t="s">
        <v>130</v>
      </c>
      <c r="J80" s="1">
        <v>25000000</v>
      </c>
      <c r="K80" s="1">
        <v>5000000</v>
      </c>
      <c r="L80" s="1">
        <v>10000000</v>
      </c>
      <c r="M80" s="1">
        <f t="shared" si="10"/>
        <v>40000000</v>
      </c>
      <c r="N80" s="1">
        <v>55000000</v>
      </c>
      <c r="O80" s="1">
        <v>75000000</v>
      </c>
      <c r="P80" s="19">
        <v>36</v>
      </c>
      <c r="Q80" s="1">
        <f t="shared" si="7"/>
        <v>66920000</v>
      </c>
      <c r="R80" s="1">
        <f t="shared" si="8"/>
        <v>92015000</v>
      </c>
      <c r="S80" s="1">
        <f t="shared" si="9"/>
        <v>125475000</v>
      </c>
      <c r="X80" t="s">
        <v>171</v>
      </c>
    </row>
    <row r="81" spans="1:24" ht="50.1" customHeight="1" x14ac:dyDescent="0.25">
      <c r="A81" s="4" t="s">
        <v>106</v>
      </c>
      <c r="C81" s="2" t="s">
        <v>173</v>
      </c>
      <c r="E81" s="2" t="s">
        <v>174</v>
      </c>
      <c r="F81" s="5" t="s">
        <v>114</v>
      </c>
      <c r="G81" s="5" t="s">
        <v>114</v>
      </c>
      <c r="H81" s="5" t="s">
        <v>135</v>
      </c>
      <c r="I81" s="5" t="s">
        <v>208</v>
      </c>
      <c r="J81" s="1">
        <v>15000000</v>
      </c>
      <c r="K81" s="1">
        <v>0</v>
      </c>
      <c r="L81" s="1">
        <v>0</v>
      </c>
      <c r="M81" s="1">
        <f t="shared" si="10"/>
        <v>15000000</v>
      </c>
      <c r="N81" s="1">
        <v>20000000</v>
      </c>
      <c r="O81" s="1">
        <v>50000000</v>
      </c>
      <c r="P81" s="19">
        <v>24</v>
      </c>
      <c r="Q81" s="1">
        <f t="shared" si="7"/>
        <v>25095000</v>
      </c>
      <c r="R81" s="1">
        <f t="shared" si="8"/>
        <v>33460000</v>
      </c>
      <c r="S81" s="1">
        <f t="shared" si="9"/>
        <v>83650000</v>
      </c>
      <c r="X81" t="s">
        <v>171</v>
      </c>
    </row>
    <row r="82" spans="1:24" ht="50.1" customHeight="1" x14ac:dyDescent="0.25">
      <c r="A82" s="4" t="s">
        <v>106</v>
      </c>
      <c r="C82" s="2" t="s">
        <v>173</v>
      </c>
      <c r="E82" s="2" t="s">
        <v>78</v>
      </c>
      <c r="F82" s="5" t="s">
        <v>114</v>
      </c>
      <c r="G82" s="5" t="s">
        <v>114</v>
      </c>
      <c r="H82" s="5" t="s">
        <v>122</v>
      </c>
      <c r="I82" s="5" t="s">
        <v>134</v>
      </c>
      <c r="J82" s="1">
        <v>0</v>
      </c>
      <c r="K82" s="1">
        <v>2500000</v>
      </c>
      <c r="L82" s="1">
        <v>0</v>
      </c>
      <c r="M82" s="1">
        <f t="shared" si="10"/>
        <v>2500000</v>
      </c>
      <c r="N82" s="1">
        <v>3500000</v>
      </c>
      <c r="O82" s="1">
        <v>10000000</v>
      </c>
      <c r="P82" s="19">
        <v>24</v>
      </c>
      <c r="Q82" s="1">
        <f t="shared" si="7"/>
        <v>4182500</v>
      </c>
      <c r="R82" s="1">
        <f t="shared" si="8"/>
        <v>5855500</v>
      </c>
      <c r="S82" s="1">
        <f t="shared" si="9"/>
        <v>16730000</v>
      </c>
      <c r="X82" t="s">
        <v>119</v>
      </c>
    </row>
    <row r="83" spans="1:24" ht="50.1" customHeight="1" x14ac:dyDescent="0.25">
      <c r="A83" s="4" t="s">
        <v>106</v>
      </c>
      <c r="C83" s="2" t="s">
        <v>173</v>
      </c>
      <c r="E83" s="2" t="s">
        <v>79</v>
      </c>
      <c r="F83" s="5" t="s">
        <v>114</v>
      </c>
      <c r="G83" s="5" t="s">
        <v>114</v>
      </c>
      <c r="H83" s="5" t="s">
        <v>122</v>
      </c>
      <c r="I83" s="5" t="s">
        <v>134</v>
      </c>
      <c r="J83" s="1">
        <v>0</v>
      </c>
      <c r="K83" s="1">
        <v>2500000</v>
      </c>
      <c r="L83" s="1">
        <v>0</v>
      </c>
      <c r="M83" s="1">
        <f t="shared" si="10"/>
        <v>2500000</v>
      </c>
      <c r="N83" s="1">
        <v>3500000</v>
      </c>
      <c r="O83" s="1">
        <v>10000000</v>
      </c>
      <c r="P83" s="19">
        <v>24</v>
      </c>
      <c r="Q83" s="1">
        <f t="shared" si="7"/>
        <v>4182500</v>
      </c>
      <c r="R83" s="1">
        <f t="shared" si="8"/>
        <v>5855500</v>
      </c>
      <c r="S83" s="1">
        <f t="shared" si="9"/>
        <v>16730000</v>
      </c>
      <c r="X83" t="s">
        <v>119</v>
      </c>
    </row>
    <row r="84" spans="1:24" ht="50.1" customHeight="1" x14ac:dyDescent="0.25">
      <c r="A84" s="4" t="s">
        <v>107</v>
      </c>
      <c r="B84" s="4">
        <v>90291</v>
      </c>
      <c r="C84" s="2" t="s">
        <v>278</v>
      </c>
      <c r="D84" s="17">
        <v>93110</v>
      </c>
      <c r="E84" s="17" t="s">
        <v>279</v>
      </c>
      <c r="F84" s="5" t="s">
        <v>114</v>
      </c>
      <c r="G84" s="5" t="s">
        <v>128</v>
      </c>
      <c r="H84" s="5" t="s">
        <v>150</v>
      </c>
      <c r="I84" s="5" t="s">
        <v>196</v>
      </c>
      <c r="J84" s="1">
        <v>10000000</v>
      </c>
      <c r="K84" s="1">
        <v>5000000</v>
      </c>
      <c r="L84" s="1">
        <v>25000000</v>
      </c>
      <c r="M84" s="1">
        <f t="shared" si="10"/>
        <v>40000000</v>
      </c>
      <c r="N84" s="1">
        <v>50000000</v>
      </c>
      <c r="O84" s="1">
        <v>50000000</v>
      </c>
      <c r="P84" s="19"/>
      <c r="Q84" s="1">
        <f t="shared" si="7"/>
        <v>66920000</v>
      </c>
      <c r="R84" s="1">
        <f t="shared" si="8"/>
        <v>83650000</v>
      </c>
      <c r="S84" s="1">
        <f t="shared" si="9"/>
        <v>83650000</v>
      </c>
      <c r="X84" t="s">
        <v>171</v>
      </c>
    </row>
    <row r="85" spans="1:24" ht="50.1" customHeight="1" x14ac:dyDescent="0.25">
      <c r="A85" s="4" t="s">
        <v>107</v>
      </c>
      <c r="B85" s="17">
        <v>57662</v>
      </c>
      <c r="C85" s="17" t="s">
        <v>175</v>
      </c>
      <c r="D85" s="4">
        <v>90097</v>
      </c>
      <c r="E85" s="2" t="s">
        <v>280</v>
      </c>
      <c r="F85" s="5" t="s">
        <v>121</v>
      </c>
      <c r="G85" s="5" t="s">
        <v>121</v>
      </c>
      <c r="H85" s="5" t="s">
        <v>157</v>
      </c>
      <c r="I85" s="5" t="s">
        <v>116</v>
      </c>
      <c r="J85" s="1">
        <v>7500000</v>
      </c>
      <c r="K85" s="1">
        <v>0</v>
      </c>
      <c r="L85" s="1">
        <v>7500000</v>
      </c>
      <c r="M85" s="1">
        <f t="shared" si="10"/>
        <v>15000000</v>
      </c>
      <c r="N85" s="1">
        <v>20000000</v>
      </c>
      <c r="O85" s="1">
        <v>30000000</v>
      </c>
      <c r="P85" s="19"/>
      <c r="Q85" s="1">
        <f t="shared" si="7"/>
        <v>25095000</v>
      </c>
      <c r="R85" s="1">
        <f t="shared" si="8"/>
        <v>33460000</v>
      </c>
      <c r="S85" s="1">
        <f t="shared" si="9"/>
        <v>50190000</v>
      </c>
      <c r="X85" t="s">
        <v>119</v>
      </c>
    </row>
    <row r="86" spans="1:24" ht="50.1" customHeight="1" x14ac:dyDescent="0.25">
      <c r="A86" s="4" t="s">
        <v>107</v>
      </c>
      <c r="B86" s="4">
        <v>3700</v>
      </c>
      <c r="C86" s="17" t="s">
        <v>176</v>
      </c>
      <c r="D86" s="17">
        <v>1421</v>
      </c>
      <c r="E86" s="17" t="s">
        <v>281</v>
      </c>
      <c r="F86" s="5" t="s">
        <v>128</v>
      </c>
      <c r="G86" s="5" t="s">
        <v>128</v>
      </c>
      <c r="H86" s="5" t="s">
        <v>172</v>
      </c>
      <c r="I86" s="5" t="s">
        <v>209</v>
      </c>
      <c r="J86" s="1">
        <v>10000000</v>
      </c>
      <c r="K86" s="1">
        <v>25000000</v>
      </c>
      <c r="L86" s="1">
        <v>20000000</v>
      </c>
      <c r="M86" s="1">
        <f t="shared" si="10"/>
        <v>55000000</v>
      </c>
      <c r="N86" s="1">
        <v>75000000</v>
      </c>
      <c r="O86" s="1">
        <v>75000000</v>
      </c>
      <c r="P86" s="19"/>
      <c r="Q86" s="1">
        <f t="shared" si="7"/>
        <v>92015000</v>
      </c>
      <c r="R86" s="1">
        <f t="shared" si="8"/>
        <v>125475000</v>
      </c>
      <c r="S86" s="1">
        <f t="shared" si="9"/>
        <v>125475000</v>
      </c>
      <c r="X86" t="s">
        <v>171</v>
      </c>
    </row>
    <row r="87" spans="1:24" ht="50.1" customHeight="1" x14ac:dyDescent="0.25">
      <c r="A87" s="4" t="s">
        <v>107</v>
      </c>
      <c r="B87" s="4">
        <v>3700</v>
      </c>
      <c r="C87" s="17" t="s">
        <v>176</v>
      </c>
      <c r="D87" s="17">
        <v>68254</v>
      </c>
      <c r="E87" s="17" t="s">
        <v>17</v>
      </c>
      <c r="F87" s="5" t="s">
        <v>128</v>
      </c>
      <c r="G87" s="5" t="s">
        <v>128</v>
      </c>
      <c r="H87" s="5" t="s">
        <v>136</v>
      </c>
      <c r="I87" s="5" t="s">
        <v>188</v>
      </c>
      <c r="J87" s="1">
        <v>10000000</v>
      </c>
      <c r="K87" s="1">
        <v>0</v>
      </c>
      <c r="L87" s="1">
        <v>10000000</v>
      </c>
      <c r="M87" s="1">
        <f t="shared" si="10"/>
        <v>20000000</v>
      </c>
      <c r="N87" s="1">
        <v>25000000</v>
      </c>
      <c r="O87" s="1">
        <v>50000000</v>
      </c>
      <c r="P87" s="19"/>
      <c r="Q87" s="1">
        <f t="shared" si="7"/>
        <v>33460000</v>
      </c>
      <c r="R87" s="1">
        <f t="shared" si="8"/>
        <v>41825000</v>
      </c>
      <c r="S87" s="1">
        <f t="shared" si="9"/>
        <v>83650000</v>
      </c>
      <c r="X87" t="s">
        <v>119</v>
      </c>
    </row>
    <row r="88" spans="1:24" ht="50.1" customHeight="1" x14ac:dyDescent="0.25">
      <c r="A88" s="4" t="s">
        <v>113</v>
      </c>
      <c r="B88" s="17">
        <v>47417</v>
      </c>
      <c r="C88" s="17" t="s">
        <v>282</v>
      </c>
      <c r="D88" s="4">
        <v>47415</v>
      </c>
      <c r="E88" s="2" t="s">
        <v>31</v>
      </c>
      <c r="F88" s="5" t="s">
        <v>114</v>
      </c>
      <c r="G88" s="5" t="s">
        <v>114</v>
      </c>
      <c r="H88" s="5" t="s">
        <v>115</v>
      </c>
      <c r="I88" s="5" t="s">
        <v>123</v>
      </c>
      <c r="J88" s="1">
        <v>4000000</v>
      </c>
      <c r="K88" s="1">
        <v>0</v>
      </c>
      <c r="L88" s="1">
        <v>0</v>
      </c>
      <c r="M88" s="1">
        <f t="shared" si="10"/>
        <v>4000000</v>
      </c>
      <c r="N88" s="1">
        <v>5000000</v>
      </c>
      <c r="O88" s="1">
        <v>5000000</v>
      </c>
      <c r="P88" s="19">
        <v>24</v>
      </c>
      <c r="Q88" s="1">
        <f t="shared" si="7"/>
        <v>6692000</v>
      </c>
      <c r="R88" s="1">
        <f t="shared" si="8"/>
        <v>8365000</v>
      </c>
      <c r="S88" s="1">
        <f t="shared" si="9"/>
        <v>8365000</v>
      </c>
      <c r="T88" s="4" t="s">
        <v>111</v>
      </c>
      <c r="X88" t="s">
        <v>119</v>
      </c>
    </row>
    <row r="89" spans="1:24" ht="50.1" customHeight="1" x14ac:dyDescent="0.25">
      <c r="A89" s="4" t="s">
        <v>113</v>
      </c>
      <c r="B89" s="17">
        <v>47418</v>
      </c>
      <c r="C89" s="17" t="s">
        <v>282</v>
      </c>
      <c r="D89" s="17">
        <v>92858</v>
      </c>
      <c r="E89" s="17" t="s">
        <v>32</v>
      </c>
      <c r="F89" s="5" t="s">
        <v>114</v>
      </c>
      <c r="G89" s="5" t="s">
        <v>114</v>
      </c>
      <c r="H89" s="5" t="s">
        <v>115</v>
      </c>
      <c r="I89" s="5" t="s">
        <v>123</v>
      </c>
      <c r="J89" s="1">
        <v>4000000</v>
      </c>
      <c r="K89" s="1">
        <v>0</v>
      </c>
      <c r="L89" s="1">
        <v>0</v>
      </c>
      <c r="M89" s="1">
        <f t="shared" si="10"/>
        <v>4000000</v>
      </c>
      <c r="N89" s="1">
        <v>5000000</v>
      </c>
      <c r="O89" s="1">
        <v>5000000</v>
      </c>
      <c r="P89" s="19">
        <v>24</v>
      </c>
      <c r="Q89" s="1">
        <f t="shared" si="7"/>
        <v>6692000</v>
      </c>
      <c r="R89" s="1">
        <f t="shared" si="8"/>
        <v>8365000</v>
      </c>
      <c r="S89" s="1">
        <f t="shared" si="9"/>
        <v>8365000</v>
      </c>
      <c r="X89" t="s">
        <v>119</v>
      </c>
    </row>
    <row r="90" spans="1:24" ht="50.1" customHeight="1" x14ac:dyDescent="0.25">
      <c r="A90" s="4" t="s">
        <v>113</v>
      </c>
      <c r="B90" s="17">
        <v>47419</v>
      </c>
      <c r="C90" s="17" t="s">
        <v>282</v>
      </c>
      <c r="D90" s="17">
        <v>26313</v>
      </c>
      <c r="E90" s="17" t="s">
        <v>283</v>
      </c>
      <c r="F90" s="5" t="s">
        <v>114</v>
      </c>
      <c r="G90" s="5" t="s">
        <v>114</v>
      </c>
      <c r="H90" s="5" t="s">
        <v>115</v>
      </c>
      <c r="I90" s="5" t="s">
        <v>123</v>
      </c>
      <c r="J90" s="1">
        <v>4000000</v>
      </c>
      <c r="K90" s="1">
        <v>0</v>
      </c>
      <c r="L90" s="1">
        <v>0</v>
      </c>
      <c r="M90" s="1">
        <f t="shared" si="10"/>
        <v>4000000</v>
      </c>
      <c r="N90" s="1">
        <v>5000000</v>
      </c>
      <c r="O90" s="1">
        <v>5000000</v>
      </c>
      <c r="P90" s="19">
        <v>24</v>
      </c>
      <c r="Q90" s="1">
        <f t="shared" si="7"/>
        <v>6692000</v>
      </c>
      <c r="R90" s="1">
        <f t="shared" si="8"/>
        <v>8365000</v>
      </c>
      <c r="S90" s="1">
        <f t="shared" si="9"/>
        <v>8365000</v>
      </c>
      <c r="X90" t="s">
        <v>119</v>
      </c>
    </row>
    <row r="91" spans="1:24" ht="50.1" customHeight="1" x14ac:dyDescent="0.25">
      <c r="A91" s="4" t="s">
        <v>108</v>
      </c>
      <c r="B91" s="17">
        <v>68351</v>
      </c>
      <c r="C91" s="2" t="s">
        <v>10</v>
      </c>
      <c r="D91" s="17">
        <v>120</v>
      </c>
      <c r="E91" s="17" t="s">
        <v>284</v>
      </c>
      <c r="F91" s="5" t="s">
        <v>128</v>
      </c>
      <c r="G91" s="5" t="s">
        <v>128</v>
      </c>
      <c r="H91" s="5" t="s">
        <v>155</v>
      </c>
      <c r="I91" s="5" t="s">
        <v>147</v>
      </c>
      <c r="J91" s="1">
        <v>50000000</v>
      </c>
      <c r="K91" s="1">
        <v>0</v>
      </c>
      <c r="L91" s="1">
        <v>0</v>
      </c>
      <c r="M91" s="1">
        <f t="shared" si="10"/>
        <v>50000000</v>
      </c>
      <c r="N91" s="1">
        <v>70000000</v>
      </c>
      <c r="O91" s="1">
        <v>100000000</v>
      </c>
      <c r="P91" s="19">
        <v>60</v>
      </c>
      <c r="Q91" s="1">
        <f t="shared" si="7"/>
        <v>83650000</v>
      </c>
      <c r="R91" s="1">
        <f t="shared" si="8"/>
        <v>117110000</v>
      </c>
      <c r="S91" s="1">
        <f t="shared" si="9"/>
        <v>167300000</v>
      </c>
      <c r="X91" t="s">
        <v>119</v>
      </c>
    </row>
    <row r="92" spans="1:24" ht="50.1" customHeight="1" x14ac:dyDescent="0.25">
      <c r="A92" s="4" t="s">
        <v>109</v>
      </c>
      <c r="B92" s="17">
        <v>54031</v>
      </c>
      <c r="C92" s="2" t="s">
        <v>285</v>
      </c>
      <c r="D92" s="4">
        <v>66682</v>
      </c>
      <c r="E92" s="2" t="s">
        <v>5</v>
      </c>
      <c r="F92" s="5" t="s">
        <v>128</v>
      </c>
      <c r="G92" s="5" t="s">
        <v>128</v>
      </c>
      <c r="H92" s="5" t="s">
        <v>155</v>
      </c>
      <c r="I92" s="5" t="s">
        <v>147</v>
      </c>
      <c r="J92" s="1">
        <v>10000000</v>
      </c>
      <c r="K92" s="1">
        <v>0</v>
      </c>
      <c r="L92" s="1">
        <v>40000000</v>
      </c>
      <c r="M92" s="1">
        <f t="shared" si="10"/>
        <v>50000000</v>
      </c>
      <c r="N92" s="1">
        <v>62000000</v>
      </c>
      <c r="O92" s="1">
        <v>100000000</v>
      </c>
      <c r="P92" s="19">
        <v>36</v>
      </c>
      <c r="Q92" s="1">
        <f t="shared" si="7"/>
        <v>83650000</v>
      </c>
      <c r="R92" s="1">
        <f t="shared" si="8"/>
        <v>103726000</v>
      </c>
      <c r="S92" s="1">
        <f t="shared" si="9"/>
        <v>167300000</v>
      </c>
      <c r="T92" s="4" t="s">
        <v>111</v>
      </c>
      <c r="X92" t="s">
        <v>119</v>
      </c>
    </row>
    <row r="93" spans="1:24" ht="50.1" customHeight="1" x14ac:dyDescent="0.25">
      <c r="A93" s="4" t="s">
        <v>110</v>
      </c>
      <c r="B93" s="17">
        <v>81464</v>
      </c>
      <c r="C93" s="2" t="s">
        <v>286</v>
      </c>
      <c r="D93" s="17">
        <v>65246</v>
      </c>
      <c r="E93" s="17" t="s">
        <v>287</v>
      </c>
      <c r="F93" s="5" t="s">
        <v>128</v>
      </c>
      <c r="G93" s="5" t="s">
        <v>128</v>
      </c>
      <c r="H93" s="5" t="s">
        <v>136</v>
      </c>
      <c r="I93" s="5" t="s">
        <v>116</v>
      </c>
      <c r="J93" s="1">
        <v>5000000</v>
      </c>
      <c r="K93" s="1">
        <v>10000000</v>
      </c>
      <c r="L93" s="1">
        <v>20000000</v>
      </c>
      <c r="M93" s="1">
        <f t="shared" si="10"/>
        <v>35000000</v>
      </c>
      <c r="N93" s="1">
        <v>45000000</v>
      </c>
      <c r="O93" s="1">
        <v>50000000</v>
      </c>
      <c r="P93" s="19"/>
      <c r="Q93" s="1">
        <f t="shared" si="7"/>
        <v>58555000</v>
      </c>
      <c r="R93" s="1">
        <f t="shared" si="8"/>
        <v>75285000</v>
      </c>
      <c r="S93" s="1">
        <f t="shared" si="9"/>
        <v>83650000</v>
      </c>
      <c r="X93" t="s">
        <v>171</v>
      </c>
    </row>
    <row r="94" spans="1:24" ht="50.1" customHeight="1" x14ac:dyDescent="0.25">
      <c r="A94" s="4" t="s">
        <v>110</v>
      </c>
      <c r="B94" s="17">
        <v>81464</v>
      </c>
      <c r="C94" s="2" t="s">
        <v>286</v>
      </c>
      <c r="D94" s="17">
        <v>26142</v>
      </c>
      <c r="E94" s="17" t="s">
        <v>288</v>
      </c>
      <c r="F94" s="5" t="s">
        <v>128</v>
      </c>
      <c r="G94" s="5" t="s">
        <v>128</v>
      </c>
      <c r="H94" s="5" t="s">
        <v>172</v>
      </c>
      <c r="I94" s="5" t="s">
        <v>197</v>
      </c>
      <c r="J94" s="1">
        <v>0</v>
      </c>
      <c r="K94" s="1">
        <v>0</v>
      </c>
      <c r="L94" s="1">
        <v>15000000</v>
      </c>
      <c r="M94" s="1">
        <f t="shared" si="10"/>
        <v>15000000</v>
      </c>
      <c r="N94" s="1">
        <v>20000000</v>
      </c>
      <c r="O94" s="1">
        <v>20000000</v>
      </c>
      <c r="P94" s="19"/>
      <c r="Q94" s="1">
        <f t="shared" si="7"/>
        <v>25095000</v>
      </c>
      <c r="R94" s="1">
        <f t="shared" si="8"/>
        <v>33460000</v>
      </c>
      <c r="S94" s="1">
        <f t="shared" si="9"/>
        <v>33460000</v>
      </c>
      <c r="X94" t="s">
        <v>119</v>
      </c>
    </row>
    <row r="95" spans="1:24" ht="50.1" customHeight="1" x14ac:dyDescent="0.25">
      <c r="A95" s="4" t="s">
        <v>108</v>
      </c>
      <c r="C95" s="2" t="s">
        <v>13</v>
      </c>
      <c r="E95" s="2" t="s">
        <v>14</v>
      </c>
      <c r="F95" s="5" t="s">
        <v>125</v>
      </c>
      <c r="G95" s="5" t="s">
        <v>125</v>
      </c>
      <c r="H95" s="5" t="s">
        <v>127</v>
      </c>
      <c r="I95" s="5" t="s">
        <v>126</v>
      </c>
      <c r="J95" s="1">
        <v>50000000</v>
      </c>
      <c r="K95" s="1">
        <v>0</v>
      </c>
      <c r="L95" s="1">
        <v>0</v>
      </c>
      <c r="M95" s="1">
        <f t="shared" si="10"/>
        <v>50000000</v>
      </c>
      <c r="N95" s="1">
        <v>70000000</v>
      </c>
      <c r="O95" s="1">
        <v>200000000</v>
      </c>
      <c r="P95" s="19">
        <v>60</v>
      </c>
      <c r="Q95" s="1">
        <f t="shared" si="7"/>
        <v>83650000</v>
      </c>
      <c r="R95" s="1">
        <f t="shared" si="8"/>
        <v>117110000</v>
      </c>
      <c r="S95" s="1">
        <f t="shared" si="9"/>
        <v>334600000</v>
      </c>
      <c r="T95" s="4" t="s">
        <v>111</v>
      </c>
      <c r="X95" t="s">
        <v>171</v>
      </c>
    </row>
    <row r="96" spans="1:24" ht="50.1" customHeight="1" x14ac:dyDescent="0.25">
      <c r="A96" s="4" t="s">
        <v>110</v>
      </c>
      <c r="B96" s="17">
        <v>51415</v>
      </c>
      <c r="C96" s="17" t="s">
        <v>169</v>
      </c>
      <c r="D96" s="17">
        <v>49333</v>
      </c>
      <c r="E96" s="17" t="s">
        <v>4</v>
      </c>
      <c r="F96" s="5" t="s">
        <v>200</v>
      </c>
      <c r="G96" s="5" t="s">
        <v>200</v>
      </c>
      <c r="H96" s="5" t="s">
        <v>170</v>
      </c>
      <c r="I96" s="5" t="s">
        <v>210</v>
      </c>
      <c r="J96" s="1">
        <v>0</v>
      </c>
      <c r="K96" s="1">
        <v>0</v>
      </c>
      <c r="L96" s="1">
        <v>0</v>
      </c>
      <c r="M96" s="1">
        <f t="shared" si="10"/>
        <v>0</v>
      </c>
      <c r="N96" s="1">
        <v>0</v>
      </c>
      <c r="O96" s="1">
        <v>0</v>
      </c>
      <c r="P96" s="19"/>
      <c r="Q96" s="1">
        <f t="shared" si="7"/>
        <v>0</v>
      </c>
      <c r="R96" s="1">
        <f t="shared" si="8"/>
        <v>0</v>
      </c>
      <c r="S96" s="1">
        <f t="shared" si="9"/>
        <v>0</v>
      </c>
      <c r="X96" t="s">
        <v>204</v>
      </c>
    </row>
    <row r="97" spans="1:24" ht="50.1" customHeight="1" x14ac:dyDescent="0.25">
      <c r="A97" s="4" t="s">
        <v>113</v>
      </c>
      <c r="B97" s="17">
        <v>45492</v>
      </c>
      <c r="C97" s="17" t="s">
        <v>289</v>
      </c>
      <c r="D97" s="17">
        <v>45492</v>
      </c>
      <c r="E97" s="17" t="s">
        <v>289</v>
      </c>
      <c r="F97" s="5" t="s">
        <v>128</v>
      </c>
      <c r="G97" s="5" t="s">
        <v>128</v>
      </c>
      <c r="H97" s="5" t="s">
        <v>161</v>
      </c>
      <c r="I97" s="5" t="s">
        <v>211</v>
      </c>
      <c r="J97" s="1">
        <v>10000000</v>
      </c>
      <c r="K97" s="1">
        <v>7500000</v>
      </c>
      <c r="L97" s="1">
        <v>5000000</v>
      </c>
      <c r="M97" s="1">
        <f t="shared" si="10"/>
        <v>22500000</v>
      </c>
      <c r="N97" s="1">
        <v>32500000</v>
      </c>
      <c r="O97" s="1">
        <v>60000000</v>
      </c>
      <c r="P97" s="19">
        <v>36</v>
      </c>
      <c r="Q97" s="1">
        <f t="shared" si="7"/>
        <v>37642500</v>
      </c>
      <c r="R97" s="1">
        <f t="shared" si="8"/>
        <v>54372500</v>
      </c>
      <c r="S97" s="1">
        <f t="shared" si="9"/>
        <v>100380000</v>
      </c>
      <c r="X97" t="s">
        <v>171</v>
      </c>
    </row>
    <row r="98" spans="1:24" ht="50.1" customHeight="1" x14ac:dyDescent="0.25">
      <c r="A98" s="4" t="s">
        <v>106</v>
      </c>
      <c r="B98" s="4">
        <v>72991</v>
      </c>
      <c r="C98" s="17" t="s">
        <v>290</v>
      </c>
      <c r="D98" s="4">
        <v>80245</v>
      </c>
      <c r="E98" s="2" t="s">
        <v>291</v>
      </c>
      <c r="F98" s="5" t="s">
        <v>132</v>
      </c>
      <c r="G98" s="5" t="s">
        <v>132</v>
      </c>
      <c r="H98" s="5" t="s">
        <v>157</v>
      </c>
      <c r="I98" s="5" t="s">
        <v>191</v>
      </c>
      <c r="J98" s="1">
        <v>0</v>
      </c>
      <c r="K98" s="1">
        <v>1000000</v>
      </c>
      <c r="L98" s="1">
        <v>0</v>
      </c>
      <c r="M98" s="1">
        <f t="shared" si="10"/>
        <v>1000000</v>
      </c>
      <c r="N98" s="1">
        <v>1300000</v>
      </c>
      <c r="O98" s="1">
        <v>3000000</v>
      </c>
      <c r="P98" s="19">
        <v>18</v>
      </c>
      <c r="Q98" s="1">
        <f t="shared" si="7"/>
        <v>1673000</v>
      </c>
      <c r="R98" s="1">
        <f t="shared" si="8"/>
        <v>2174900</v>
      </c>
      <c r="S98" s="1">
        <f t="shared" si="9"/>
        <v>5019000</v>
      </c>
      <c r="T98" s="4" t="s">
        <v>111</v>
      </c>
      <c r="X98" t="s">
        <v>119</v>
      </c>
    </row>
    <row r="99" spans="1:24" ht="50.1" customHeight="1" x14ac:dyDescent="0.25">
      <c r="A99" s="4" t="s">
        <v>106</v>
      </c>
      <c r="B99" s="4">
        <v>72991</v>
      </c>
      <c r="C99" s="17" t="s">
        <v>290</v>
      </c>
      <c r="D99" s="17">
        <v>56264</v>
      </c>
      <c r="E99" s="17" t="s">
        <v>292</v>
      </c>
      <c r="F99" s="5" t="s">
        <v>132</v>
      </c>
      <c r="G99" s="5" t="s">
        <v>132</v>
      </c>
      <c r="H99" s="5" t="s">
        <v>158</v>
      </c>
      <c r="I99" s="5" t="s">
        <v>190</v>
      </c>
      <c r="J99" s="1">
        <v>10000000</v>
      </c>
      <c r="K99" s="1">
        <v>3000000</v>
      </c>
      <c r="L99" s="1">
        <v>6000000</v>
      </c>
      <c r="M99" s="1">
        <f t="shared" si="10"/>
        <v>19000000</v>
      </c>
      <c r="N99" s="1">
        <v>25000000</v>
      </c>
      <c r="O99" s="1">
        <v>50000000</v>
      </c>
      <c r="P99" s="19">
        <v>18</v>
      </c>
      <c r="Q99" s="1">
        <f t="shared" ref="Q99:Q130" si="11">+M99*$Q$1</f>
        <v>31787000</v>
      </c>
      <c r="R99" s="1">
        <f t="shared" si="8"/>
        <v>41825000</v>
      </c>
      <c r="S99" s="1">
        <f t="shared" si="9"/>
        <v>83650000</v>
      </c>
      <c r="X99" t="s">
        <v>119</v>
      </c>
    </row>
    <row r="100" spans="1:24" ht="50.1" customHeight="1" x14ac:dyDescent="0.25">
      <c r="A100" s="4" t="s">
        <v>110</v>
      </c>
      <c r="B100" s="4">
        <v>61475</v>
      </c>
      <c r="C100" s="17" t="s">
        <v>299</v>
      </c>
      <c r="D100" s="17">
        <v>9409</v>
      </c>
      <c r="E100" s="17" t="s">
        <v>300</v>
      </c>
      <c r="F100" s="5" t="s">
        <v>125</v>
      </c>
      <c r="G100" s="5" t="s">
        <v>125</v>
      </c>
      <c r="H100" s="5" t="s">
        <v>127</v>
      </c>
      <c r="I100" s="5" t="s">
        <v>126</v>
      </c>
      <c r="J100" s="1">
        <v>50000000</v>
      </c>
      <c r="K100" s="1">
        <v>0</v>
      </c>
      <c r="L100" s="1">
        <v>0</v>
      </c>
      <c r="M100" s="1">
        <f t="shared" si="10"/>
        <v>50000000</v>
      </c>
      <c r="N100" s="1">
        <v>70000000</v>
      </c>
      <c r="O100" s="1">
        <v>100000000</v>
      </c>
      <c r="P100" s="19">
        <v>60</v>
      </c>
      <c r="Q100" s="1">
        <f t="shared" si="11"/>
        <v>83650000</v>
      </c>
      <c r="R100" s="1">
        <f t="shared" si="8"/>
        <v>117110000</v>
      </c>
      <c r="S100" s="1">
        <f t="shared" si="9"/>
        <v>167300000</v>
      </c>
      <c r="T100" s="4" t="s">
        <v>111</v>
      </c>
      <c r="X100" t="s">
        <v>119</v>
      </c>
    </row>
    <row r="101" spans="1:24" ht="50.1" customHeight="1" x14ac:dyDescent="0.25">
      <c r="A101" s="4" t="s">
        <v>106</v>
      </c>
      <c r="B101" s="17">
        <v>26294</v>
      </c>
      <c r="C101" s="17" t="s">
        <v>67</v>
      </c>
      <c r="D101" s="4">
        <v>57251</v>
      </c>
      <c r="E101" s="2" t="s">
        <v>68</v>
      </c>
      <c r="F101" s="5" t="s">
        <v>114</v>
      </c>
      <c r="G101" s="5" t="s">
        <v>114</v>
      </c>
      <c r="H101" s="5" t="s">
        <v>122</v>
      </c>
      <c r="I101" s="5" t="s">
        <v>123</v>
      </c>
      <c r="J101" s="1">
        <v>10000000</v>
      </c>
      <c r="K101" s="1">
        <v>15000000</v>
      </c>
      <c r="L101" s="1">
        <v>0</v>
      </c>
      <c r="M101" s="1">
        <f t="shared" si="10"/>
        <v>25000000</v>
      </c>
      <c r="N101" s="1">
        <v>33000000</v>
      </c>
      <c r="O101" s="1">
        <v>60000000</v>
      </c>
      <c r="P101" s="19">
        <v>36</v>
      </c>
      <c r="Q101" s="1">
        <f t="shared" si="11"/>
        <v>41825000</v>
      </c>
      <c r="R101" s="1">
        <f t="shared" si="8"/>
        <v>55209000</v>
      </c>
      <c r="S101" s="1">
        <f t="shared" si="9"/>
        <v>100380000</v>
      </c>
      <c r="X101" t="s">
        <v>119</v>
      </c>
    </row>
    <row r="102" spans="1:24" ht="50.1" customHeight="1" x14ac:dyDescent="0.25">
      <c r="A102" s="4" t="s">
        <v>106</v>
      </c>
      <c r="B102" s="17">
        <v>26294</v>
      </c>
      <c r="C102" s="17" t="s">
        <v>67</v>
      </c>
      <c r="D102" s="4">
        <v>56933</v>
      </c>
      <c r="E102" s="2" t="s">
        <v>69</v>
      </c>
      <c r="F102" s="5" t="s">
        <v>114</v>
      </c>
      <c r="G102" s="5" t="s">
        <v>114</v>
      </c>
      <c r="H102" s="5" t="s">
        <v>122</v>
      </c>
      <c r="I102" s="5" t="s">
        <v>123</v>
      </c>
      <c r="J102" s="1">
        <v>0</v>
      </c>
      <c r="K102" s="1">
        <v>5000000</v>
      </c>
      <c r="L102" s="1">
        <v>0</v>
      </c>
      <c r="M102" s="1">
        <f t="shared" si="10"/>
        <v>5000000</v>
      </c>
      <c r="N102" s="1">
        <v>7000000</v>
      </c>
      <c r="O102" s="1">
        <v>20000000</v>
      </c>
      <c r="P102" s="19">
        <v>36</v>
      </c>
      <c r="Q102" s="1">
        <f t="shared" si="11"/>
        <v>8365000</v>
      </c>
      <c r="R102" s="1">
        <f t="shared" si="8"/>
        <v>11711000</v>
      </c>
      <c r="S102" s="1">
        <f t="shared" si="9"/>
        <v>33460000</v>
      </c>
      <c r="X102" t="s">
        <v>119</v>
      </c>
    </row>
    <row r="103" spans="1:24" ht="50.1" customHeight="1" x14ac:dyDescent="0.25">
      <c r="A103" s="4" t="s">
        <v>106</v>
      </c>
      <c r="B103" s="17">
        <v>26294</v>
      </c>
      <c r="C103" s="17" t="s">
        <v>67</v>
      </c>
      <c r="D103" s="4">
        <v>56940</v>
      </c>
      <c r="E103" s="2" t="s">
        <v>70</v>
      </c>
      <c r="F103" s="5" t="s">
        <v>114</v>
      </c>
      <c r="G103" s="5" t="s">
        <v>114</v>
      </c>
      <c r="H103" s="5" t="s">
        <v>122</v>
      </c>
      <c r="I103" s="5" t="s">
        <v>123</v>
      </c>
      <c r="J103" s="1">
        <v>0</v>
      </c>
      <c r="K103" s="1">
        <v>2500000</v>
      </c>
      <c r="L103" s="1">
        <v>0</v>
      </c>
      <c r="M103" s="1">
        <f t="shared" si="10"/>
        <v>2500000</v>
      </c>
      <c r="N103" s="1">
        <v>3500000</v>
      </c>
      <c r="O103" s="1">
        <v>10000000</v>
      </c>
      <c r="P103" s="19">
        <v>36</v>
      </c>
      <c r="Q103" s="1">
        <f t="shared" si="11"/>
        <v>4182500</v>
      </c>
      <c r="R103" s="1">
        <f t="shared" si="8"/>
        <v>5855500</v>
      </c>
      <c r="S103" s="1">
        <f t="shared" si="9"/>
        <v>16730000</v>
      </c>
      <c r="X103" t="s">
        <v>119</v>
      </c>
    </row>
    <row r="104" spans="1:24" ht="50.1" customHeight="1" x14ac:dyDescent="0.25">
      <c r="A104" s="4" t="s">
        <v>113</v>
      </c>
      <c r="B104" s="17">
        <v>313</v>
      </c>
      <c r="C104" s="17" t="s">
        <v>168</v>
      </c>
      <c r="D104" s="17">
        <v>154</v>
      </c>
      <c r="E104" s="17" t="s">
        <v>301</v>
      </c>
      <c r="F104" s="5" t="s">
        <v>114</v>
      </c>
      <c r="G104" s="5" t="s">
        <v>128</v>
      </c>
      <c r="H104" s="5" t="s">
        <v>152</v>
      </c>
      <c r="I104" s="5" t="s">
        <v>215</v>
      </c>
      <c r="J104" s="1">
        <v>0</v>
      </c>
      <c r="K104" s="1">
        <v>0</v>
      </c>
      <c r="L104" s="1">
        <v>20000000</v>
      </c>
      <c r="M104" s="1">
        <f t="shared" si="10"/>
        <v>20000000</v>
      </c>
      <c r="N104" s="1">
        <v>30000000</v>
      </c>
      <c r="O104" s="1">
        <v>50000000</v>
      </c>
      <c r="P104" s="19">
        <v>36</v>
      </c>
      <c r="Q104" s="1">
        <f t="shared" si="11"/>
        <v>33460000</v>
      </c>
      <c r="R104" s="1">
        <f t="shared" si="8"/>
        <v>50190000</v>
      </c>
      <c r="S104" s="1">
        <f t="shared" si="9"/>
        <v>83650000</v>
      </c>
      <c r="X104" t="s">
        <v>171</v>
      </c>
    </row>
    <row r="105" spans="1:24" ht="50.1" customHeight="1" x14ac:dyDescent="0.25">
      <c r="A105" s="4" t="s">
        <v>113</v>
      </c>
      <c r="B105" s="17">
        <v>313</v>
      </c>
      <c r="C105" s="17" t="s">
        <v>168</v>
      </c>
      <c r="D105" s="17">
        <v>49298</v>
      </c>
      <c r="E105" s="17" t="s">
        <v>302</v>
      </c>
      <c r="F105" s="5" t="s">
        <v>114</v>
      </c>
      <c r="G105" s="5" t="s">
        <v>121</v>
      </c>
      <c r="H105" s="5" t="s">
        <v>122</v>
      </c>
      <c r="I105" s="5" t="s">
        <v>123</v>
      </c>
      <c r="J105" s="1">
        <v>17000000</v>
      </c>
      <c r="K105" s="1">
        <v>1000000</v>
      </c>
      <c r="L105" s="1">
        <v>17000000</v>
      </c>
      <c r="M105" s="1">
        <f>SUM(J105:L105)</f>
        <v>35000000</v>
      </c>
      <c r="N105" s="1">
        <v>50000000</v>
      </c>
      <c r="O105" s="1">
        <v>60000000</v>
      </c>
      <c r="P105" s="19">
        <v>36</v>
      </c>
      <c r="Q105" s="1">
        <f t="shared" si="11"/>
        <v>58555000</v>
      </c>
      <c r="R105" s="1">
        <f t="shared" si="8"/>
        <v>83650000</v>
      </c>
      <c r="S105" s="1">
        <f t="shared" si="9"/>
        <v>100380000</v>
      </c>
      <c r="X105" t="s">
        <v>119</v>
      </c>
    </row>
    <row r="106" spans="1:24" ht="50.1" customHeight="1" x14ac:dyDescent="0.25">
      <c r="A106" s="4" t="s">
        <v>113</v>
      </c>
      <c r="B106" s="17">
        <v>313</v>
      </c>
      <c r="C106" s="17" t="s">
        <v>168</v>
      </c>
      <c r="D106" s="17">
        <v>11930</v>
      </c>
      <c r="E106" s="17" t="s">
        <v>303</v>
      </c>
      <c r="F106" s="5" t="s">
        <v>114</v>
      </c>
      <c r="G106" s="5" t="s">
        <v>121</v>
      </c>
      <c r="H106" s="5" t="s">
        <v>122</v>
      </c>
      <c r="I106" s="5" t="s">
        <v>123</v>
      </c>
      <c r="J106" s="1">
        <v>0</v>
      </c>
      <c r="K106" s="1">
        <v>1500000</v>
      </c>
      <c r="L106" s="1">
        <v>0</v>
      </c>
      <c r="M106" s="1">
        <f>SUM(J106:L106)</f>
        <v>1500000</v>
      </c>
      <c r="N106" s="1">
        <v>2000000</v>
      </c>
      <c r="O106" s="1">
        <v>5000000</v>
      </c>
      <c r="P106" s="19">
        <v>24</v>
      </c>
      <c r="Q106" s="1">
        <f t="shared" si="11"/>
        <v>2509500</v>
      </c>
      <c r="R106" s="1">
        <f t="shared" si="8"/>
        <v>3346000</v>
      </c>
      <c r="S106" s="1">
        <f t="shared" si="9"/>
        <v>8365000</v>
      </c>
      <c r="X106" t="s">
        <v>119</v>
      </c>
    </row>
    <row r="107" spans="1:24" ht="50.1" customHeight="1" x14ac:dyDescent="0.25">
      <c r="A107" s="4" t="s">
        <v>113</v>
      </c>
      <c r="B107" s="17">
        <v>313</v>
      </c>
      <c r="C107" s="17" t="s">
        <v>168</v>
      </c>
      <c r="D107" s="17">
        <v>69</v>
      </c>
      <c r="E107" s="17" t="s">
        <v>304</v>
      </c>
      <c r="F107" s="5" t="s">
        <v>114</v>
      </c>
      <c r="G107" s="5" t="s">
        <v>114</v>
      </c>
      <c r="H107" s="5" t="s">
        <v>122</v>
      </c>
      <c r="I107" s="5" t="s">
        <v>123</v>
      </c>
      <c r="J107" s="1">
        <v>2000000</v>
      </c>
      <c r="K107" s="1">
        <v>0</v>
      </c>
      <c r="L107" s="1">
        <v>0</v>
      </c>
      <c r="M107" s="1">
        <f t="shared" si="10"/>
        <v>2000000</v>
      </c>
      <c r="N107" s="1">
        <v>3000000</v>
      </c>
      <c r="O107" s="1">
        <v>5000000</v>
      </c>
      <c r="P107" s="19">
        <v>24</v>
      </c>
      <c r="Q107" s="1">
        <f t="shared" si="11"/>
        <v>3346000</v>
      </c>
      <c r="R107" s="1">
        <f t="shared" si="8"/>
        <v>5019000</v>
      </c>
      <c r="S107" s="1">
        <f t="shared" si="9"/>
        <v>8365000</v>
      </c>
      <c r="X107" t="s">
        <v>119</v>
      </c>
    </row>
    <row r="108" spans="1:24" ht="50.1" customHeight="1" x14ac:dyDescent="0.25">
      <c r="A108" s="4" t="s">
        <v>113</v>
      </c>
      <c r="B108" s="17">
        <v>313</v>
      </c>
      <c r="C108" s="17" t="s">
        <v>168</v>
      </c>
      <c r="D108" s="17">
        <v>5322</v>
      </c>
      <c r="E108" s="17" t="s">
        <v>305</v>
      </c>
      <c r="F108" s="5" t="s">
        <v>114</v>
      </c>
      <c r="G108" s="5" t="s">
        <v>114</v>
      </c>
      <c r="H108" s="5" t="s">
        <v>122</v>
      </c>
      <c r="I108" s="5" t="s">
        <v>123</v>
      </c>
      <c r="J108" s="1">
        <v>500000</v>
      </c>
      <c r="K108" s="1">
        <v>1000000</v>
      </c>
      <c r="L108" s="1">
        <v>0</v>
      </c>
      <c r="M108" s="1">
        <f t="shared" si="10"/>
        <v>1500000</v>
      </c>
      <c r="N108" s="1">
        <v>2000000</v>
      </c>
      <c r="O108" s="1">
        <v>5000000</v>
      </c>
      <c r="P108" s="19">
        <v>24</v>
      </c>
      <c r="Q108" s="1">
        <f t="shared" si="11"/>
        <v>2509500</v>
      </c>
      <c r="R108" s="1">
        <f t="shared" si="8"/>
        <v>3346000</v>
      </c>
      <c r="S108" s="1">
        <f t="shared" si="9"/>
        <v>8365000</v>
      </c>
      <c r="X108" t="s">
        <v>119</v>
      </c>
    </row>
    <row r="109" spans="1:24" ht="50.1" customHeight="1" x14ac:dyDescent="0.25">
      <c r="A109" s="4" t="s">
        <v>106</v>
      </c>
      <c r="B109" s="17">
        <v>314</v>
      </c>
      <c r="C109" s="17" t="s">
        <v>306</v>
      </c>
      <c r="D109" s="17">
        <v>155</v>
      </c>
      <c r="E109" s="17" t="s">
        <v>307</v>
      </c>
      <c r="F109" s="5" t="s">
        <v>114</v>
      </c>
      <c r="G109" s="5" t="s">
        <v>114</v>
      </c>
      <c r="H109" s="5" t="s">
        <v>122</v>
      </c>
      <c r="I109" s="5" t="s">
        <v>123</v>
      </c>
      <c r="J109" s="1">
        <v>5000000</v>
      </c>
      <c r="K109" s="1">
        <v>5000000</v>
      </c>
      <c r="L109" s="1">
        <v>0</v>
      </c>
      <c r="M109" s="1">
        <f t="shared" si="10"/>
        <v>10000000</v>
      </c>
      <c r="N109" s="1">
        <v>13000000</v>
      </c>
      <c r="O109" s="1">
        <v>30000000</v>
      </c>
      <c r="P109" s="19">
        <v>24</v>
      </c>
      <c r="Q109" s="1">
        <f t="shared" si="11"/>
        <v>16730000</v>
      </c>
      <c r="R109" s="1">
        <f t="shared" si="8"/>
        <v>21749000</v>
      </c>
      <c r="S109" s="1">
        <f t="shared" si="9"/>
        <v>50190000</v>
      </c>
      <c r="X109" t="s">
        <v>119</v>
      </c>
    </row>
    <row r="110" spans="1:24" ht="50.1" customHeight="1" x14ac:dyDescent="0.25">
      <c r="A110" s="4" t="s">
        <v>106</v>
      </c>
      <c r="B110" s="17">
        <v>314</v>
      </c>
      <c r="C110" s="17" t="s">
        <v>306</v>
      </c>
      <c r="D110" s="17">
        <v>2767</v>
      </c>
      <c r="E110" s="17" t="s">
        <v>308</v>
      </c>
      <c r="F110" s="5" t="s">
        <v>114</v>
      </c>
      <c r="G110" s="5" t="s">
        <v>114</v>
      </c>
      <c r="H110" s="5" t="s">
        <v>122</v>
      </c>
      <c r="I110" s="5" t="s">
        <v>123</v>
      </c>
      <c r="J110" s="1">
        <v>5000000</v>
      </c>
      <c r="K110" s="1">
        <v>0</v>
      </c>
      <c r="L110" s="1">
        <v>0</v>
      </c>
      <c r="M110" s="1">
        <f t="shared" si="10"/>
        <v>5000000</v>
      </c>
      <c r="N110" s="1">
        <v>7000000</v>
      </c>
      <c r="O110" s="1">
        <v>20000000</v>
      </c>
      <c r="P110" s="19">
        <v>24</v>
      </c>
      <c r="Q110" s="1">
        <f t="shared" si="11"/>
        <v>8365000</v>
      </c>
      <c r="R110" s="1">
        <f t="shared" si="8"/>
        <v>11711000</v>
      </c>
      <c r="S110" s="1">
        <f t="shared" si="9"/>
        <v>33460000</v>
      </c>
      <c r="X110" t="s">
        <v>119</v>
      </c>
    </row>
    <row r="111" spans="1:24" ht="50.1" customHeight="1" x14ac:dyDescent="0.25">
      <c r="A111" s="4" t="s">
        <v>107</v>
      </c>
      <c r="B111" s="17"/>
      <c r="C111" s="2" t="s">
        <v>44</v>
      </c>
      <c r="D111" s="17">
        <v>64168</v>
      </c>
      <c r="E111" s="17" t="s">
        <v>45</v>
      </c>
      <c r="F111" s="5" t="s">
        <v>114</v>
      </c>
      <c r="G111" s="5" t="s">
        <v>114</v>
      </c>
      <c r="H111" s="5" t="s">
        <v>122</v>
      </c>
      <c r="I111" s="5" t="s">
        <v>116</v>
      </c>
      <c r="J111" s="1">
        <v>7000000</v>
      </c>
      <c r="K111" s="1">
        <v>4000000</v>
      </c>
      <c r="L111" s="1">
        <v>22000000</v>
      </c>
      <c r="M111" s="1">
        <f t="shared" si="10"/>
        <v>33000000</v>
      </c>
      <c r="N111" s="1">
        <v>43000000</v>
      </c>
      <c r="O111" s="1">
        <v>75000000</v>
      </c>
      <c r="P111" s="19"/>
      <c r="Q111" s="1">
        <f t="shared" si="11"/>
        <v>55209000</v>
      </c>
      <c r="R111" s="1">
        <f t="shared" si="8"/>
        <v>71939000</v>
      </c>
      <c r="S111" s="1">
        <f t="shared" si="9"/>
        <v>125475000</v>
      </c>
      <c r="X111" t="s">
        <v>119</v>
      </c>
    </row>
    <row r="112" spans="1:24" ht="50.1" customHeight="1" x14ac:dyDescent="0.25">
      <c r="A112" s="4" t="s">
        <v>113</v>
      </c>
      <c r="B112" s="17">
        <v>95962</v>
      </c>
      <c r="C112" s="2" t="s">
        <v>309</v>
      </c>
      <c r="D112" s="17">
        <v>52577</v>
      </c>
      <c r="E112" s="17" t="s">
        <v>310</v>
      </c>
      <c r="F112" s="5" t="s">
        <v>114</v>
      </c>
      <c r="G112" s="5" t="s">
        <v>121</v>
      </c>
      <c r="H112" s="5" t="s">
        <v>122</v>
      </c>
      <c r="I112" s="5" t="s">
        <v>123</v>
      </c>
      <c r="J112" s="1">
        <v>2500000</v>
      </c>
      <c r="K112" s="1">
        <v>2500000</v>
      </c>
      <c r="L112" s="1">
        <v>0</v>
      </c>
      <c r="M112" s="1">
        <f t="shared" si="10"/>
        <v>5000000</v>
      </c>
      <c r="N112" s="1">
        <v>7500000</v>
      </c>
      <c r="O112" s="1">
        <v>15000000</v>
      </c>
      <c r="P112" s="19">
        <v>12</v>
      </c>
      <c r="Q112" s="1">
        <f t="shared" si="11"/>
        <v>8365000</v>
      </c>
      <c r="R112" s="1">
        <f t="shared" si="8"/>
        <v>12547500</v>
      </c>
      <c r="S112" s="1">
        <f t="shared" si="9"/>
        <v>25095000</v>
      </c>
      <c r="X112" t="s">
        <v>119</v>
      </c>
    </row>
    <row r="113" spans="1:24" ht="50.1" customHeight="1" x14ac:dyDescent="0.25">
      <c r="A113" s="4" t="s">
        <v>113</v>
      </c>
      <c r="B113" s="17">
        <v>95962</v>
      </c>
      <c r="C113" s="2" t="s">
        <v>309</v>
      </c>
      <c r="D113" s="17">
        <v>65658</v>
      </c>
      <c r="E113" s="17" t="s">
        <v>84</v>
      </c>
      <c r="F113" s="5" t="s">
        <v>114</v>
      </c>
      <c r="G113" s="5" t="s">
        <v>121</v>
      </c>
      <c r="H113" s="5" t="s">
        <v>122</v>
      </c>
      <c r="I113" s="5" t="s">
        <v>123</v>
      </c>
      <c r="J113" s="1">
        <v>0</v>
      </c>
      <c r="K113" s="1">
        <v>5000000</v>
      </c>
      <c r="L113" s="1">
        <v>0</v>
      </c>
      <c r="M113" s="1">
        <f t="shared" si="10"/>
        <v>5000000</v>
      </c>
      <c r="N113" s="1">
        <v>7500000</v>
      </c>
      <c r="O113" s="1">
        <v>10000000</v>
      </c>
      <c r="P113" s="19">
        <v>12</v>
      </c>
      <c r="Q113" s="1">
        <f t="shared" si="11"/>
        <v>8365000</v>
      </c>
      <c r="R113" s="1">
        <f t="shared" si="8"/>
        <v>12547500</v>
      </c>
      <c r="S113" s="1">
        <f t="shared" si="9"/>
        <v>16730000</v>
      </c>
      <c r="X113" t="s">
        <v>119</v>
      </c>
    </row>
    <row r="114" spans="1:24" ht="50.1" customHeight="1" x14ac:dyDescent="0.25">
      <c r="A114" s="4" t="s">
        <v>109</v>
      </c>
      <c r="B114" s="17">
        <v>411</v>
      </c>
      <c r="C114" s="17" t="s">
        <v>85</v>
      </c>
      <c r="D114" s="17">
        <v>63665</v>
      </c>
      <c r="E114" s="17" t="s">
        <v>86</v>
      </c>
      <c r="F114" s="5" t="s">
        <v>114</v>
      </c>
      <c r="G114" s="5" t="s">
        <v>114</v>
      </c>
      <c r="H114" s="5" t="s">
        <v>122</v>
      </c>
      <c r="I114" s="5" t="s">
        <v>123</v>
      </c>
      <c r="J114" s="1">
        <v>10000000</v>
      </c>
      <c r="K114" s="1">
        <v>15000000</v>
      </c>
      <c r="L114" s="1">
        <v>0</v>
      </c>
      <c r="M114" s="1">
        <f t="shared" si="10"/>
        <v>25000000</v>
      </c>
      <c r="N114" s="1">
        <v>32000000</v>
      </c>
      <c r="O114" s="1">
        <v>70000000</v>
      </c>
      <c r="P114" s="19">
        <v>36</v>
      </c>
      <c r="Q114" s="1">
        <f t="shared" si="11"/>
        <v>41825000</v>
      </c>
      <c r="R114" s="1">
        <f t="shared" si="8"/>
        <v>53536000</v>
      </c>
      <c r="S114" s="1">
        <f t="shared" si="9"/>
        <v>117110000</v>
      </c>
      <c r="T114" s="4" t="s">
        <v>111</v>
      </c>
      <c r="X114" t="s">
        <v>119</v>
      </c>
    </row>
    <row r="115" spans="1:24" ht="50.1" customHeight="1" x14ac:dyDescent="0.25">
      <c r="A115" s="4" t="s">
        <v>109</v>
      </c>
      <c r="B115" s="17">
        <v>54783</v>
      </c>
      <c r="C115" s="17" t="s">
        <v>35</v>
      </c>
      <c r="D115" s="17">
        <v>58525</v>
      </c>
      <c r="E115" s="17" t="s">
        <v>36</v>
      </c>
      <c r="F115" s="5" t="s">
        <v>128</v>
      </c>
      <c r="G115" s="5" t="s">
        <v>128</v>
      </c>
      <c r="H115" s="5" t="s">
        <v>129</v>
      </c>
      <c r="I115" s="5" t="s">
        <v>130</v>
      </c>
      <c r="J115" s="1">
        <v>10000000</v>
      </c>
      <c r="K115" s="1">
        <v>5000000</v>
      </c>
      <c r="L115" s="1">
        <v>5000000</v>
      </c>
      <c r="M115" s="1">
        <f t="shared" si="10"/>
        <v>20000000</v>
      </c>
      <c r="N115" s="1">
        <v>24000000</v>
      </c>
      <c r="O115" s="1">
        <v>55000000</v>
      </c>
      <c r="P115" s="19">
        <v>36</v>
      </c>
      <c r="Q115" s="1">
        <f t="shared" si="11"/>
        <v>33460000</v>
      </c>
      <c r="R115" s="1">
        <f t="shared" si="8"/>
        <v>40152000</v>
      </c>
      <c r="S115" s="1">
        <f t="shared" si="9"/>
        <v>92015000</v>
      </c>
      <c r="T115" s="4" t="s">
        <v>111</v>
      </c>
      <c r="X115" t="s">
        <v>119</v>
      </c>
    </row>
    <row r="116" spans="1:24" ht="50.1" customHeight="1" x14ac:dyDescent="0.25">
      <c r="A116" s="4" t="s">
        <v>113</v>
      </c>
      <c r="B116" s="17">
        <v>32988</v>
      </c>
      <c r="C116" s="17" t="s">
        <v>311</v>
      </c>
      <c r="D116" s="17">
        <v>31699</v>
      </c>
      <c r="E116" s="17" t="s">
        <v>312</v>
      </c>
      <c r="F116" s="5" t="s">
        <v>128</v>
      </c>
      <c r="G116" s="5" t="s">
        <v>128</v>
      </c>
      <c r="H116" s="5" t="s">
        <v>136</v>
      </c>
      <c r="I116" s="5" t="s">
        <v>188</v>
      </c>
      <c r="J116" s="1">
        <v>25000000</v>
      </c>
      <c r="K116" s="1">
        <v>10000000</v>
      </c>
      <c r="L116" s="1">
        <v>0</v>
      </c>
      <c r="M116" s="1">
        <f t="shared" si="10"/>
        <v>35000000</v>
      </c>
      <c r="N116" s="1">
        <v>50000000</v>
      </c>
      <c r="O116" s="1">
        <v>90000000</v>
      </c>
      <c r="P116" s="19">
        <v>60</v>
      </c>
      <c r="Q116" s="1">
        <f t="shared" si="11"/>
        <v>58555000</v>
      </c>
      <c r="R116" s="1">
        <f t="shared" si="8"/>
        <v>83650000</v>
      </c>
      <c r="S116" s="1">
        <f t="shared" si="9"/>
        <v>150570000</v>
      </c>
      <c r="T116" s="4" t="s">
        <v>111</v>
      </c>
      <c r="X116" t="s">
        <v>119</v>
      </c>
    </row>
    <row r="117" spans="1:24" ht="50.1" customHeight="1" x14ac:dyDescent="0.25">
      <c r="A117" s="4" t="s">
        <v>113</v>
      </c>
      <c r="B117" s="17">
        <v>32988</v>
      </c>
      <c r="C117" s="17" t="s">
        <v>311</v>
      </c>
      <c r="D117" s="17">
        <v>64502</v>
      </c>
      <c r="E117" s="17" t="s">
        <v>313</v>
      </c>
      <c r="F117" s="5" t="s">
        <v>128</v>
      </c>
      <c r="G117" s="5" t="s">
        <v>128</v>
      </c>
      <c r="H117" s="5" t="s">
        <v>136</v>
      </c>
      <c r="I117" s="5" t="s">
        <v>188</v>
      </c>
      <c r="J117" s="1">
        <v>0</v>
      </c>
      <c r="K117" s="1">
        <v>0</v>
      </c>
      <c r="L117" s="1">
        <v>10000000</v>
      </c>
      <c r="M117" s="1">
        <f t="shared" si="10"/>
        <v>10000000</v>
      </c>
      <c r="N117" s="1">
        <v>13000000</v>
      </c>
      <c r="O117" s="1">
        <v>25000000</v>
      </c>
      <c r="P117" s="19">
        <v>60</v>
      </c>
      <c r="Q117" s="1">
        <f t="shared" si="11"/>
        <v>16730000</v>
      </c>
      <c r="R117" s="1">
        <f t="shared" si="8"/>
        <v>21749000</v>
      </c>
      <c r="S117" s="1">
        <f t="shared" si="9"/>
        <v>41825000</v>
      </c>
      <c r="X117" t="s">
        <v>119</v>
      </c>
    </row>
    <row r="118" spans="1:24" ht="50.1" customHeight="1" x14ac:dyDescent="0.25">
      <c r="A118" s="4" t="s">
        <v>110</v>
      </c>
      <c r="B118" s="17">
        <v>11157</v>
      </c>
      <c r="C118" s="17" t="s">
        <v>314</v>
      </c>
      <c r="D118" s="17">
        <v>11157</v>
      </c>
      <c r="E118" s="17" t="s">
        <v>314</v>
      </c>
      <c r="F118" s="4" t="s">
        <v>128</v>
      </c>
      <c r="G118" s="4" t="s">
        <v>128</v>
      </c>
      <c r="H118" s="4" t="s">
        <v>161</v>
      </c>
      <c r="I118" s="4" t="s">
        <v>211</v>
      </c>
      <c r="J118" s="1">
        <v>0</v>
      </c>
      <c r="K118" s="1">
        <v>10000000</v>
      </c>
      <c r="L118" s="1">
        <v>0</v>
      </c>
      <c r="M118" s="1">
        <f t="shared" si="10"/>
        <v>10000000</v>
      </c>
      <c r="N118" s="1">
        <v>15000000</v>
      </c>
      <c r="O118" s="1">
        <v>30000000</v>
      </c>
      <c r="P118" s="19"/>
      <c r="Q118" s="1">
        <f t="shared" si="11"/>
        <v>16730000</v>
      </c>
      <c r="R118" s="1">
        <f t="shared" si="8"/>
        <v>25095000</v>
      </c>
      <c r="S118" s="1">
        <f t="shared" si="9"/>
        <v>50190000</v>
      </c>
      <c r="X118" t="s">
        <v>171</v>
      </c>
    </row>
    <row r="119" spans="1:24" ht="50.1" customHeight="1" x14ac:dyDescent="0.25">
      <c r="A119" s="4" t="s">
        <v>110</v>
      </c>
      <c r="B119" s="17">
        <v>11157</v>
      </c>
      <c r="C119" s="17" t="s">
        <v>314</v>
      </c>
      <c r="D119" s="17">
        <v>61839</v>
      </c>
      <c r="E119" s="17" t="s">
        <v>66</v>
      </c>
      <c r="F119" s="4" t="s">
        <v>128</v>
      </c>
      <c r="G119" s="4" t="s">
        <v>128</v>
      </c>
      <c r="H119" s="4" t="s">
        <v>129</v>
      </c>
      <c r="I119" s="4" t="s">
        <v>130</v>
      </c>
      <c r="J119" s="1">
        <v>10000000</v>
      </c>
      <c r="K119" s="1">
        <v>10000000</v>
      </c>
      <c r="L119" s="1">
        <v>0</v>
      </c>
      <c r="M119" s="1">
        <f t="shared" si="10"/>
        <v>20000000</v>
      </c>
      <c r="N119" s="1">
        <v>30000000</v>
      </c>
      <c r="O119" s="1">
        <v>30000000</v>
      </c>
      <c r="P119" s="19"/>
      <c r="Q119" s="1">
        <f t="shared" si="11"/>
        <v>33460000</v>
      </c>
      <c r="R119" s="1">
        <f t="shared" si="8"/>
        <v>50190000</v>
      </c>
      <c r="S119" s="1">
        <f t="shared" si="9"/>
        <v>50190000</v>
      </c>
      <c r="X119" t="s">
        <v>119</v>
      </c>
    </row>
    <row r="120" spans="1:24" ht="50.1" customHeight="1" x14ac:dyDescent="0.25">
      <c r="A120" s="4" t="s">
        <v>109</v>
      </c>
      <c r="B120" s="17">
        <v>54785</v>
      </c>
      <c r="C120" s="17" t="s">
        <v>97</v>
      </c>
      <c r="D120" s="17">
        <v>2489</v>
      </c>
      <c r="E120" s="17" t="s">
        <v>98</v>
      </c>
      <c r="F120" s="4" t="s">
        <v>120</v>
      </c>
      <c r="G120" s="4" t="s">
        <v>120</v>
      </c>
      <c r="H120" s="4" t="s">
        <v>124</v>
      </c>
      <c r="I120" s="4" t="s">
        <v>159</v>
      </c>
      <c r="J120" s="1">
        <v>0</v>
      </c>
      <c r="K120" s="1">
        <v>0</v>
      </c>
      <c r="L120" s="1">
        <v>0</v>
      </c>
      <c r="M120" s="1">
        <f t="shared" si="10"/>
        <v>0</v>
      </c>
      <c r="N120" s="1">
        <v>0</v>
      </c>
      <c r="O120" s="1">
        <v>0</v>
      </c>
      <c r="P120" s="19">
        <v>0</v>
      </c>
      <c r="Q120" s="1">
        <f t="shared" si="11"/>
        <v>0</v>
      </c>
      <c r="R120" s="1">
        <f t="shared" si="8"/>
        <v>0</v>
      </c>
      <c r="S120" s="1">
        <f t="shared" si="9"/>
        <v>0</v>
      </c>
      <c r="T120" s="4" t="s">
        <v>111</v>
      </c>
      <c r="X120" t="s">
        <v>204</v>
      </c>
    </row>
    <row r="121" spans="1:24" ht="50.1" customHeight="1" x14ac:dyDescent="0.25">
      <c r="A121" s="4" t="s">
        <v>109</v>
      </c>
      <c r="B121" s="17">
        <v>97752</v>
      </c>
      <c r="C121" s="2" t="s">
        <v>89</v>
      </c>
      <c r="D121" s="17">
        <v>58402</v>
      </c>
      <c r="E121" s="17" t="s">
        <v>315</v>
      </c>
      <c r="F121" s="4" t="s">
        <v>121</v>
      </c>
      <c r="G121" s="4" t="s">
        <v>121</v>
      </c>
      <c r="H121" s="4" t="s">
        <v>122</v>
      </c>
      <c r="I121" s="4" t="s">
        <v>123</v>
      </c>
      <c r="J121" s="1">
        <v>10000000</v>
      </c>
      <c r="K121" s="1">
        <v>15000000</v>
      </c>
      <c r="L121" s="1">
        <v>0</v>
      </c>
      <c r="M121" s="1">
        <f t="shared" si="10"/>
        <v>25000000</v>
      </c>
      <c r="N121" s="1">
        <v>32500000</v>
      </c>
      <c r="O121" s="1">
        <v>30000000</v>
      </c>
      <c r="P121" s="19">
        <v>60</v>
      </c>
      <c r="Q121" s="1">
        <f t="shared" si="11"/>
        <v>41825000</v>
      </c>
      <c r="R121" s="1">
        <f t="shared" si="8"/>
        <v>54372500</v>
      </c>
      <c r="S121" s="1">
        <f t="shared" si="9"/>
        <v>50190000</v>
      </c>
      <c r="X121" t="s">
        <v>119</v>
      </c>
    </row>
    <row r="122" spans="1:24" ht="50.1" customHeight="1" x14ac:dyDescent="0.25">
      <c r="A122" s="4" t="s">
        <v>109</v>
      </c>
      <c r="B122" s="17">
        <v>97752</v>
      </c>
      <c r="C122" s="2" t="s">
        <v>89</v>
      </c>
      <c r="D122" s="17">
        <v>57552</v>
      </c>
      <c r="E122" s="17" t="s">
        <v>90</v>
      </c>
      <c r="F122" s="4" t="s">
        <v>121</v>
      </c>
      <c r="G122" s="4" t="s">
        <v>121</v>
      </c>
      <c r="H122" s="4" t="s">
        <v>122</v>
      </c>
      <c r="I122" s="4" t="s">
        <v>123</v>
      </c>
      <c r="J122" s="1">
        <v>10000000</v>
      </c>
      <c r="K122" s="1">
        <v>0</v>
      </c>
      <c r="L122" s="1">
        <v>30000000</v>
      </c>
      <c r="M122" s="1">
        <f t="shared" si="10"/>
        <v>40000000</v>
      </c>
      <c r="N122" s="1">
        <v>47500000</v>
      </c>
      <c r="O122" s="1">
        <v>50000000</v>
      </c>
      <c r="P122" s="19">
        <v>60</v>
      </c>
      <c r="Q122" s="1">
        <f t="shared" si="11"/>
        <v>66920000</v>
      </c>
      <c r="R122" s="1">
        <f t="shared" si="8"/>
        <v>79467500</v>
      </c>
      <c r="S122" s="1">
        <f t="shared" si="9"/>
        <v>83650000</v>
      </c>
      <c r="X122" t="s">
        <v>119</v>
      </c>
    </row>
    <row r="123" spans="1:24" ht="50.1" customHeight="1" x14ac:dyDescent="0.25">
      <c r="A123" s="4" t="s">
        <v>109</v>
      </c>
      <c r="B123" s="17">
        <v>97752</v>
      </c>
      <c r="C123" s="2" t="s">
        <v>89</v>
      </c>
      <c r="D123" s="17">
        <v>54438</v>
      </c>
      <c r="E123" s="17" t="s">
        <v>91</v>
      </c>
      <c r="F123" s="4" t="s">
        <v>121</v>
      </c>
      <c r="G123" s="4" t="s">
        <v>121</v>
      </c>
      <c r="H123" s="4" t="s">
        <v>122</v>
      </c>
      <c r="I123" s="4" t="s">
        <v>123</v>
      </c>
      <c r="J123" s="1">
        <v>0</v>
      </c>
      <c r="K123" s="1">
        <v>5000000</v>
      </c>
      <c r="L123" s="1">
        <v>0</v>
      </c>
      <c r="M123" s="1">
        <f t="shared" si="10"/>
        <v>5000000</v>
      </c>
      <c r="N123" s="1">
        <v>7500000</v>
      </c>
      <c r="O123" s="1">
        <v>10000000</v>
      </c>
      <c r="P123" s="19">
        <v>36</v>
      </c>
      <c r="Q123" s="1">
        <f t="shared" si="11"/>
        <v>8365000</v>
      </c>
      <c r="R123" s="1">
        <f t="shared" si="8"/>
        <v>12547500</v>
      </c>
      <c r="S123" s="1">
        <f t="shared" si="9"/>
        <v>16730000</v>
      </c>
      <c r="X123" t="s">
        <v>119</v>
      </c>
    </row>
    <row r="124" spans="1:24" ht="50.1" customHeight="1" x14ac:dyDescent="0.25">
      <c r="A124" s="4" t="s">
        <v>109</v>
      </c>
      <c r="B124" s="17">
        <v>2584</v>
      </c>
      <c r="C124" s="17" t="s">
        <v>316</v>
      </c>
      <c r="D124" s="17">
        <v>2584</v>
      </c>
      <c r="E124" s="17" t="s">
        <v>316</v>
      </c>
      <c r="F124" s="5" t="s">
        <v>114</v>
      </c>
      <c r="G124" s="5" t="s">
        <v>114</v>
      </c>
      <c r="H124" s="5" t="s">
        <v>135</v>
      </c>
      <c r="I124" s="5" t="s">
        <v>215</v>
      </c>
      <c r="J124" s="1">
        <v>0</v>
      </c>
      <c r="K124" s="1">
        <v>0</v>
      </c>
      <c r="L124" s="1">
        <v>35000000</v>
      </c>
      <c r="M124" s="1">
        <f t="shared" si="10"/>
        <v>35000000</v>
      </c>
      <c r="N124" s="1">
        <v>45000000</v>
      </c>
      <c r="O124" s="1">
        <v>105000000</v>
      </c>
      <c r="P124" s="19">
        <v>36</v>
      </c>
      <c r="Q124" s="1">
        <f t="shared" si="11"/>
        <v>58555000</v>
      </c>
      <c r="R124" s="1">
        <f t="shared" si="8"/>
        <v>75285000</v>
      </c>
      <c r="S124" s="1">
        <f t="shared" si="9"/>
        <v>175665000</v>
      </c>
      <c r="X124" t="s">
        <v>171</v>
      </c>
    </row>
    <row r="125" spans="1:24" ht="50.1" customHeight="1" x14ac:dyDescent="0.25">
      <c r="A125" s="4" t="s">
        <v>109</v>
      </c>
      <c r="B125" s="17">
        <v>2585</v>
      </c>
      <c r="C125" s="17" t="s">
        <v>316</v>
      </c>
      <c r="D125" s="17">
        <v>5225</v>
      </c>
      <c r="E125" s="17" t="s">
        <v>317</v>
      </c>
      <c r="F125" s="5" t="s">
        <v>114</v>
      </c>
      <c r="G125" s="5" t="s">
        <v>114</v>
      </c>
      <c r="H125" s="5" t="s">
        <v>135</v>
      </c>
      <c r="I125" s="5" t="s">
        <v>196</v>
      </c>
      <c r="J125" s="1">
        <v>2500000</v>
      </c>
      <c r="K125" s="1">
        <v>2500000</v>
      </c>
      <c r="L125" s="1">
        <v>0</v>
      </c>
      <c r="M125" s="1">
        <f t="shared" si="10"/>
        <v>5000000</v>
      </c>
      <c r="N125" s="1">
        <v>6500000</v>
      </c>
      <c r="O125" s="1">
        <v>15000000</v>
      </c>
      <c r="P125" s="19">
        <v>36</v>
      </c>
      <c r="Q125" s="1">
        <f t="shared" si="11"/>
        <v>8365000</v>
      </c>
      <c r="R125" s="1">
        <f t="shared" si="8"/>
        <v>10874500</v>
      </c>
      <c r="S125" s="1">
        <f t="shared" si="9"/>
        <v>25095000</v>
      </c>
      <c r="X125" t="s">
        <v>171</v>
      </c>
    </row>
    <row r="126" spans="1:24" ht="50.1" customHeight="1" x14ac:dyDescent="0.25">
      <c r="A126" s="4" t="s">
        <v>109</v>
      </c>
      <c r="B126" s="17">
        <v>2586</v>
      </c>
      <c r="C126" s="17" t="s">
        <v>316</v>
      </c>
      <c r="D126" s="4">
        <v>79749</v>
      </c>
      <c r="E126" s="2" t="s">
        <v>72</v>
      </c>
      <c r="F126" s="5" t="s">
        <v>114</v>
      </c>
      <c r="G126" s="5" t="s">
        <v>114</v>
      </c>
      <c r="H126" s="5" t="s">
        <v>122</v>
      </c>
      <c r="I126" s="5" t="s">
        <v>123</v>
      </c>
      <c r="J126" s="1">
        <v>0</v>
      </c>
      <c r="K126" s="1">
        <v>0</v>
      </c>
      <c r="L126" s="1">
        <v>0</v>
      </c>
      <c r="M126" s="1">
        <f t="shared" si="10"/>
        <v>0</v>
      </c>
      <c r="N126" s="1">
        <v>0</v>
      </c>
      <c r="O126" s="1">
        <v>0</v>
      </c>
      <c r="P126" s="19">
        <v>0</v>
      </c>
      <c r="Q126" s="1">
        <f t="shared" si="11"/>
        <v>0</v>
      </c>
      <c r="R126" s="1">
        <f t="shared" si="8"/>
        <v>0</v>
      </c>
      <c r="S126" s="1">
        <f t="shared" si="9"/>
        <v>0</v>
      </c>
      <c r="X126" t="s">
        <v>119</v>
      </c>
    </row>
    <row r="127" spans="1:24" ht="50.1" customHeight="1" x14ac:dyDescent="0.25">
      <c r="A127" s="4" t="s">
        <v>107</v>
      </c>
      <c r="B127" s="17">
        <v>46765</v>
      </c>
      <c r="C127" s="17" t="s">
        <v>46</v>
      </c>
      <c r="D127" s="17">
        <v>65165</v>
      </c>
      <c r="E127" s="17" t="s">
        <v>318</v>
      </c>
      <c r="F127" s="5" t="s">
        <v>114</v>
      </c>
      <c r="G127" s="5" t="s">
        <v>114</v>
      </c>
      <c r="H127" s="5" t="s">
        <v>115</v>
      </c>
      <c r="I127" s="5" t="s">
        <v>187</v>
      </c>
      <c r="J127" s="1">
        <v>10000000</v>
      </c>
      <c r="K127" s="1">
        <v>5000000</v>
      </c>
      <c r="L127" s="1">
        <v>25000000</v>
      </c>
      <c r="M127" s="1">
        <f t="shared" si="10"/>
        <v>40000000</v>
      </c>
      <c r="N127" s="1">
        <v>50000000</v>
      </c>
      <c r="O127" s="1">
        <v>75000000</v>
      </c>
      <c r="P127" s="19"/>
      <c r="Q127" s="1">
        <f t="shared" si="11"/>
        <v>66920000</v>
      </c>
      <c r="R127" s="1">
        <f t="shared" si="8"/>
        <v>83650000</v>
      </c>
      <c r="S127" s="1">
        <f t="shared" si="9"/>
        <v>125475000</v>
      </c>
      <c r="T127" s="4" t="s">
        <v>111</v>
      </c>
      <c r="X127" t="s">
        <v>171</v>
      </c>
    </row>
    <row r="128" spans="1:24" ht="50.1" customHeight="1" x14ac:dyDescent="0.25">
      <c r="A128" s="4" t="s">
        <v>107</v>
      </c>
      <c r="B128" s="17">
        <v>46765</v>
      </c>
      <c r="C128" s="17" t="s">
        <v>46</v>
      </c>
      <c r="D128" s="17">
        <v>74780</v>
      </c>
      <c r="E128" s="17" t="s">
        <v>47</v>
      </c>
      <c r="F128" s="5" t="s">
        <v>114</v>
      </c>
      <c r="G128" s="5" t="s">
        <v>121</v>
      </c>
      <c r="H128" s="5" t="s">
        <v>160</v>
      </c>
      <c r="I128" s="5" t="s">
        <v>217</v>
      </c>
      <c r="J128" s="1">
        <v>0</v>
      </c>
      <c r="K128" s="1">
        <v>0</v>
      </c>
      <c r="L128" s="1">
        <v>1000000</v>
      </c>
      <c r="M128" s="1">
        <f t="shared" si="10"/>
        <v>1000000</v>
      </c>
      <c r="N128" s="1">
        <v>1250000</v>
      </c>
      <c r="O128" s="1">
        <v>1250000</v>
      </c>
      <c r="P128" s="19"/>
      <c r="Q128" s="1">
        <f t="shared" si="11"/>
        <v>1673000</v>
      </c>
      <c r="R128" s="1">
        <f t="shared" si="8"/>
        <v>2091250</v>
      </c>
      <c r="S128" s="1">
        <f t="shared" si="9"/>
        <v>2091250</v>
      </c>
      <c r="X128" t="s">
        <v>171</v>
      </c>
    </row>
    <row r="129" spans="1:24" ht="50.1" customHeight="1" x14ac:dyDescent="0.25">
      <c r="A129" s="4" t="s">
        <v>107</v>
      </c>
      <c r="B129" s="17">
        <v>92496</v>
      </c>
      <c r="C129" s="17" t="s">
        <v>167</v>
      </c>
      <c r="D129" s="17">
        <v>27457</v>
      </c>
      <c r="E129" s="17" t="s">
        <v>319</v>
      </c>
      <c r="F129" s="5" t="s">
        <v>114</v>
      </c>
      <c r="G129" s="5" t="s">
        <v>114</v>
      </c>
      <c r="H129" s="5" t="s">
        <v>151</v>
      </c>
      <c r="I129" s="5" t="s">
        <v>187</v>
      </c>
      <c r="J129" s="1">
        <v>5000000</v>
      </c>
      <c r="K129" s="1">
        <v>5000000</v>
      </c>
      <c r="L129" s="1">
        <v>15000000</v>
      </c>
      <c r="M129" s="1">
        <f t="shared" si="10"/>
        <v>25000000</v>
      </c>
      <c r="N129" s="1">
        <v>35000000</v>
      </c>
      <c r="O129" s="1">
        <v>50000000</v>
      </c>
      <c r="P129" s="19"/>
      <c r="Q129" s="1">
        <f t="shared" si="11"/>
        <v>41825000</v>
      </c>
      <c r="R129" s="1">
        <f t="shared" si="8"/>
        <v>58555000</v>
      </c>
      <c r="S129" s="1">
        <f t="shared" si="9"/>
        <v>83650000</v>
      </c>
      <c r="X129" t="s">
        <v>171</v>
      </c>
    </row>
    <row r="130" spans="1:24" ht="50.1" customHeight="1" x14ac:dyDescent="0.25">
      <c r="A130" s="4" t="s">
        <v>107</v>
      </c>
      <c r="B130" s="17">
        <v>92496</v>
      </c>
      <c r="C130" s="17" t="s">
        <v>167</v>
      </c>
      <c r="D130" s="17">
        <v>1424</v>
      </c>
      <c r="E130" s="17" t="s">
        <v>320</v>
      </c>
      <c r="F130" s="5" t="s">
        <v>114</v>
      </c>
      <c r="G130" s="5" t="s">
        <v>114</v>
      </c>
      <c r="H130" s="5" t="s">
        <v>151</v>
      </c>
      <c r="I130" s="5" t="s">
        <v>218</v>
      </c>
      <c r="J130" s="1">
        <v>5000000</v>
      </c>
      <c r="K130" s="1">
        <v>5000000</v>
      </c>
      <c r="L130" s="1">
        <v>15000000</v>
      </c>
      <c r="M130" s="1">
        <f t="shared" si="10"/>
        <v>25000000</v>
      </c>
      <c r="N130" s="1">
        <v>35000000</v>
      </c>
      <c r="O130" s="1">
        <v>50000000</v>
      </c>
      <c r="P130" s="19"/>
      <c r="Q130" s="1">
        <f t="shared" si="11"/>
        <v>41825000</v>
      </c>
      <c r="R130" s="1">
        <f t="shared" si="8"/>
        <v>58555000</v>
      </c>
      <c r="S130" s="1">
        <f t="shared" si="9"/>
        <v>83650000</v>
      </c>
      <c r="X130" t="s">
        <v>171</v>
      </c>
    </row>
    <row r="131" spans="1:24" ht="50.1" customHeight="1" x14ac:dyDescent="0.25">
      <c r="A131" s="4" t="s">
        <v>107</v>
      </c>
      <c r="B131" s="17">
        <v>92496</v>
      </c>
      <c r="C131" s="17" t="s">
        <v>167</v>
      </c>
      <c r="D131" s="17">
        <v>3514</v>
      </c>
      <c r="E131" s="17" t="s">
        <v>58</v>
      </c>
      <c r="F131" s="5" t="s">
        <v>114</v>
      </c>
      <c r="G131" s="5" t="s">
        <v>114</v>
      </c>
      <c r="H131" s="5" t="s">
        <v>122</v>
      </c>
      <c r="I131" s="5" t="s">
        <v>116</v>
      </c>
      <c r="J131" s="1">
        <v>0</v>
      </c>
      <c r="K131" s="1">
        <v>5000000</v>
      </c>
      <c r="L131" s="1">
        <v>0</v>
      </c>
      <c r="M131" s="1">
        <f t="shared" si="10"/>
        <v>5000000</v>
      </c>
      <c r="N131" s="1">
        <v>7500000</v>
      </c>
      <c r="O131" s="1">
        <v>10000000</v>
      </c>
      <c r="P131" s="19"/>
      <c r="Q131" s="1">
        <f t="shared" ref="Q131:Q161" si="12">+M131*$Q$1</f>
        <v>8365000</v>
      </c>
      <c r="R131" s="1">
        <f t="shared" ref="R131:R168" si="13">N131*$Q$1</f>
        <v>12547500</v>
      </c>
      <c r="S131" s="1">
        <f t="shared" ref="S131:S168" si="14">+O131*$Q$1</f>
        <v>16730000</v>
      </c>
      <c r="X131" t="s">
        <v>119</v>
      </c>
    </row>
    <row r="132" spans="1:24" ht="50.1" customHeight="1" x14ac:dyDescent="0.25">
      <c r="A132" s="4" t="s">
        <v>107</v>
      </c>
      <c r="B132" s="17">
        <v>4050</v>
      </c>
      <c r="C132" s="17" t="s">
        <v>48</v>
      </c>
      <c r="D132" s="17">
        <v>84074</v>
      </c>
      <c r="E132" s="17" t="s">
        <v>49</v>
      </c>
      <c r="F132" s="5" t="s">
        <v>114</v>
      </c>
      <c r="G132" s="5" t="s">
        <v>114</v>
      </c>
      <c r="H132" s="5" t="s">
        <v>122</v>
      </c>
      <c r="I132" s="5" t="s">
        <v>123</v>
      </c>
      <c r="J132" s="1">
        <v>5000000</v>
      </c>
      <c r="K132" s="1">
        <v>0</v>
      </c>
      <c r="L132" s="1">
        <v>10000000</v>
      </c>
      <c r="M132" s="1">
        <f t="shared" si="10"/>
        <v>15000000</v>
      </c>
      <c r="N132" s="1">
        <v>20000000</v>
      </c>
      <c r="O132" s="1">
        <v>30000000</v>
      </c>
      <c r="P132" s="19"/>
      <c r="Q132" s="1">
        <f t="shared" si="12"/>
        <v>25095000</v>
      </c>
      <c r="R132" s="1">
        <f t="shared" si="13"/>
        <v>33460000</v>
      </c>
      <c r="S132" s="1">
        <f t="shared" si="14"/>
        <v>50190000</v>
      </c>
      <c r="X132" t="s">
        <v>119</v>
      </c>
    </row>
    <row r="133" spans="1:24" ht="50.1" customHeight="1" x14ac:dyDescent="0.25">
      <c r="A133" s="4" t="s">
        <v>107</v>
      </c>
      <c r="B133" s="17">
        <v>4050</v>
      </c>
      <c r="C133" s="17" t="s">
        <v>48</v>
      </c>
      <c r="D133" s="17">
        <v>2648</v>
      </c>
      <c r="E133" s="17" t="s">
        <v>321</v>
      </c>
      <c r="F133" s="5" t="s">
        <v>114</v>
      </c>
      <c r="G133" s="5" t="s">
        <v>114</v>
      </c>
      <c r="H133" s="5" t="s">
        <v>122</v>
      </c>
      <c r="I133" s="5" t="s">
        <v>196</v>
      </c>
      <c r="J133" s="1">
        <v>0</v>
      </c>
      <c r="K133" s="1">
        <v>20000000</v>
      </c>
      <c r="L133" s="1">
        <v>0</v>
      </c>
      <c r="M133" s="1">
        <f>SUM(J133:L133)</f>
        <v>20000000</v>
      </c>
      <c r="N133" s="1">
        <v>30000000</v>
      </c>
      <c r="O133" s="1">
        <v>40000000</v>
      </c>
      <c r="P133" s="19"/>
      <c r="Q133" s="1">
        <f t="shared" si="12"/>
        <v>33460000</v>
      </c>
      <c r="R133" s="1">
        <f t="shared" si="13"/>
        <v>50190000</v>
      </c>
      <c r="S133" s="1">
        <f t="shared" si="14"/>
        <v>66920000</v>
      </c>
      <c r="X133" t="s">
        <v>171</v>
      </c>
    </row>
    <row r="134" spans="1:24" ht="50.1" customHeight="1" x14ac:dyDescent="0.25">
      <c r="A134" s="4" t="s">
        <v>110</v>
      </c>
      <c r="B134" s="17">
        <v>117860</v>
      </c>
      <c r="C134" s="2" t="s">
        <v>52</v>
      </c>
      <c r="D134" s="17">
        <v>65268</v>
      </c>
      <c r="E134" s="17" t="s">
        <v>53</v>
      </c>
      <c r="F134" s="5" t="s">
        <v>114</v>
      </c>
      <c r="G134" s="5" t="s">
        <v>114</v>
      </c>
      <c r="H134" s="5" t="s">
        <v>115</v>
      </c>
      <c r="I134" s="5" t="s">
        <v>219</v>
      </c>
      <c r="J134" s="1">
        <v>10000000</v>
      </c>
      <c r="K134" s="1">
        <v>10000000</v>
      </c>
      <c r="L134" s="1">
        <v>20000000</v>
      </c>
      <c r="M134" s="1">
        <f t="shared" si="10"/>
        <v>40000000</v>
      </c>
      <c r="N134" s="1">
        <v>60000000</v>
      </c>
      <c r="O134" s="1">
        <v>75000000</v>
      </c>
      <c r="P134" s="19">
        <v>60</v>
      </c>
      <c r="Q134" s="1">
        <f t="shared" si="12"/>
        <v>66920000</v>
      </c>
      <c r="R134" s="1">
        <f t="shared" si="13"/>
        <v>100380000</v>
      </c>
      <c r="S134" s="1">
        <f t="shared" si="14"/>
        <v>125475000</v>
      </c>
      <c r="T134" s="4" t="s">
        <v>111</v>
      </c>
      <c r="X134" t="s">
        <v>119</v>
      </c>
    </row>
    <row r="135" spans="1:24" ht="50.1" customHeight="1" x14ac:dyDescent="0.25">
      <c r="A135" s="4" t="s">
        <v>110</v>
      </c>
      <c r="B135" s="17">
        <v>117861</v>
      </c>
      <c r="C135" s="2" t="s">
        <v>52</v>
      </c>
      <c r="D135" s="17">
        <v>68285</v>
      </c>
      <c r="E135" s="17" t="s">
        <v>322</v>
      </c>
      <c r="F135" s="5" t="s">
        <v>114</v>
      </c>
      <c r="G135" s="5" t="s">
        <v>114</v>
      </c>
      <c r="H135" s="5" t="s">
        <v>115</v>
      </c>
      <c r="I135" s="5" t="s">
        <v>206</v>
      </c>
      <c r="J135" s="1">
        <v>0</v>
      </c>
      <c r="K135" s="1">
        <v>10000000</v>
      </c>
      <c r="L135" s="1">
        <v>0</v>
      </c>
      <c r="M135" s="1">
        <f t="shared" si="10"/>
        <v>10000000</v>
      </c>
      <c r="N135" s="1">
        <v>15000000</v>
      </c>
      <c r="O135" s="1">
        <v>20000000</v>
      </c>
      <c r="P135" s="19">
        <v>36</v>
      </c>
      <c r="Q135" s="1">
        <f t="shared" si="12"/>
        <v>16730000</v>
      </c>
      <c r="R135" s="1">
        <f t="shared" si="13"/>
        <v>25095000</v>
      </c>
      <c r="S135" s="1">
        <f t="shared" si="14"/>
        <v>33460000</v>
      </c>
      <c r="X135" t="s">
        <v>119</v>
      </c>
    </row>
    <row r="136" spans="1:24" ht="50.1" customHeight="1" x14ac:dyDescent="0.25">
      <c r="A136" s="4" t="s">
        <v>110</v>
      </c>
      <c r="B136" s="17">
        <v>65415</v>
      </c>
      <c r="C136" s="17" t="s">
        <v>62</v>
      </c>
      <c r="D136" s="17">
        <v>57508</v>
      </c>
      <c r="E136" s="17" t="s">
        <v>63</v>
      </c>
      <c r="F136" s="5" t="s">
        <v>128</v>
      </c>
      <c r="G136" s="5" t="s">
        <v>128</v>
      </c>
      <c r="H136" s="5" t="s">
        <v>136</v>
      </c>
      <c r="I136" s="5" t="s">
        <v>188</v>
      </c>
      <c r="J136" s="1">
        <v>15000000</v>
      </c>
      <c r="K136" s="1">
        <v>25000000</v>
      </c>
      <c r="L136" s="1">
        <v>5000000</v>
      </c>
      <c r="M136" s="1">
        <f>SUM(J136:L136)</f>
        <v>45000000</v>
      </c>
      <c r="N136" s="1">
        <v>65000000</v>
      </c>
      <c r="O136" s="1">
        <v>75000000</v>
      </c>
      <c r="P136" s="19"/>
      <c r="Q136" s="1">
        <f t="shared" si="12"/>
        <v>75285000</v>
      </c>
      <c r="R136" s="1">
        <f t="shared" si="13"/>
        <v>108745000</v>
      </c>
      <c r="S136" s="1">
        <f t="shared" si="14"/>
        <v>125475000</v>
      </c>
      <c r="X136" t="s">
        <v>119</v>
      </c>
    </row>
    <row r="137" spans="1:24" ht="50.1" customHeight="1" x14ac:dyDescent="0.25">
      <c r="A137" s="4" t="s">
        <v>110</v>
      </c>
      <c r="B137" s="17">
        <v>65415</v>
      </c>
      <c r="C137" s="17" t="s">
        <v>62</v>
      </c>
      <c r="D137" s="17">
        <v>77277</v>
      </c>
      <c r="E137" s="17" t="s">
        <v>323</v>
      </c>
      <c r="F137" s="5" t="s">
        <v>128</v>
      </c>
      <c r="G137" s="5" t="s">
        <v>128</v>
      </c>
      <c r="H137" s="5" t="s">
        <v>136</v>
      </c>
      <c r="I137" s="5" t="s">
        <v>188</v>
      </c>
      <c r="J137" s="1">
        <v>0</v>
      </c>
      <c r="K137" s="1">
        <v>5000000</v>
      </c>
      <c r="L137" s="1">
        <v>0</v>
      </c>
      <c r="M137" s="1">
        <f>SUM(J137:L137)</f>
        <v>5000000</v>
      </c>
      <c r="N137" s="1">
        <v>10000000</v>
      </c>
      <c r="O137" s="1">
        <v>20000000</v>
      </c>
      <c r="P137" s="19"/>
      <c r="Q137" s="1">
        <f t="shared" si="12"/>
        <v>8365000</v>
      </c>
      <c r="R137" s="1">
        <f t="shared" si="13"/>
        <v>16730000</v>
      </c>
      <c r="S137" s="1">
        <f t="shared" si="14"/>
        <v>33460000</v>
      </c>
      <c r="X137" t="s">
        <v>119</v>
      </c>
    </row>
    <row r="138" spans="1:24" ht="50.1" customHeight="1" x14ac:dyDescent="0.25">
      <c r="A138" s="4" t="s">
        <v>110</v>
      </c>
      <c r="B138" s="17">
        <v>65415</v>
      </c>
      <c r="C138" s="17" t="s">
        <v>62</v>
      </c>
      <c r="D138" s="17">
        <v>187</v>
      </c>
      <c r="E138" s="17" t="s">
        <v>324</v>
      </c>
      <c r="F138" s="5" t="s">
        <v>128</v>
      </c>
      <c r="G138" s="5" t="s">
        <v>128</v>
      </c>
      <c r="H138" s="5" t="s">
        <v>165</v>
      </c>
      <c r="I138" s="5" t="s">
        <v>220</v>
      </c>
      <c r="J138" s="1">
        <v>5000000</v>
      </c>
      <c r="K138" s="1">
        <v>10000000</v>
      </c>
      <c r="L138" s="1">
        <v>5000000</v>
      </c>
      <c r="M138" s="1">
        <f>SUM(J138:L138)</f>
        <v>20000000</v>
      </c>
      <c r="N138" s="1">
        <v>30000000</v>
      </c>
      <c r="O138" s="1">
        <v>50000000</v>
      </c>
      <c r="P138" s="19"/>
      <c r="Q138" s="1">
        <f t="shared" si="12"/>
        <v>33460000</v>
      </c>
      <c r="R138" s="1">
        <f t="shared" si="13"/>
        <v>50190000</v>
      </c>
      <c r="S138" s="1">
        <f t="shared" si="14"/>
        <v>83650000</v>
      </c>
      <c r="X138" t="s">
        <v>171</v>
      </c>
    </row>
    <row r="139" spans="1:24" ht="50.1" customHeight="1" x14ac:dyDescent="0.25">
      <c r="A139" s="4" t="s">
        <v>110</v>
      </c>
      <c r="B139" s="17">
        <v>65415</v>
      </c>
      <c r="C139" s="17" t="s">
        <v>62</v>
      </c>
      <c r="D139" s="17">
        <v>2872</v>
      </c>
      <c r="E139" s="17" t="s">
        <v>325</v>
      </c>
      <c r="F139" s="5" t="s">
        <v>128</v>
      </c>
      <c r="G139" s="5" t="s">
        <v>128</v>
      </c>
      <c r="H139" s="5" t="s">
        <v>166</v>
      </c>
      <c r="I139" s="5" t="s">
        <v>209</v>
      </c>
      <c r="J139" s="1">
        <v>5000000</v>
      </c>
      <c r="K139" s="1">
        <v>10000000</v>
      </c>
      <c r="L139" s="1">
        <v>0</v>
      </c>
      <c r="M139" s="1">
        <f t="shared" si="10"/>
        <v>15000000</v>
      </c>
      <c r="N139" s="1">
        <v>25000000</v>
      </c>
      <c r="O139" s="1">
        <v>50000000</v>
      </c>
      <c r="P139" s="19"/>
      <c r="Q139" s="1">
        <f t="shared" si="12"/>
        <v>25095000</v>
      </c>
      <c r="R139" s="1">
        <f t="shared" si="13"/>
        <v>41825000</v>
      </c>
      <c r="S139" s="1">
        <f t="shared" si="14"/>
        <v>83650000</v>
      </c>
      <c r="X139" t="s">
        <v>171</v>
      </c>
    </row>
    <row r="140" spans="1:24" ht="50.1" customHeight="1" x14ac:dyDescent="0.25">
      <c r="A140" s="4" t="s">
        <v>107</v>
      </c>
      <c r="B140" s="17">
        <v>114795</v>
      </c>
      <c r="C140" s="2" t="s">
        <v>99</v>
      </c>
      <c r="D140" s="17">
        <v>26428</v>
      </c>
      <c r="E140" s="17" t="s">
        <v>326</v>
      </c>
      <c r="F140" s="5" t="s">
        <v>128</v>
      </c>
      <c r="G140" s="5" t="s">
        <v>128</v>
      </c>
      <c r="H140" s="5" t="s">
        <v>161</v>
      </c>
      <c r="I140" s="5" t="s">
        <v>211</v>
      </c>
      <c r="J140" s="1">
        <v>0</v>
      </c>
      <c r="K140" s="1">
        <v>15000000</v>
      </c>
      <c r="L140" s="1">
        <v>15000000</v>
      </c>
      <c r="M140" s="1">
        <f t="shared" si="10"/>
        <v>30000000</v>
      </c>
      <c r="N140" s="1">
        <v>40000000</v>
      </c>
      <c r="O140" s="1">
        <v>50000000</v>
      </c>
      <c r="P140" s="19"/>
      <c r="Q140" s="1">
        <f t="shared" si="12"/>
        <v>50190000</v>
      </c>
      <c r="R140" s="1">
        <f t="shared" si="13"/>
        <v>66920000</v>
      </c>
      <c r="S140" s="1">
        <f t="shared" si="14"/>
        <v>83650000</v>
      </c>
      <c r="T140" s="4" t="s">
        <v>111</v>
      </c>
      <c r="X140" t="s">
        <v>205</v>
      </c>
    </row>
    <row r="141" spans="1:24" ht="50.1" customHeight="1" x14ac:dyDescent="0.25">
      <c r="A141" s="4" t="s">
        <v>113</v>
      </c>
      <c r="B141" s="17">
        <v>91651</v>
      </c>
      <c r="C141" s="2" t="s">
        <v>39</v>
      </c>
      <c r="D141" s="4">
        <v>208</v>
      </c>
      <c r="E141" s="2" t="s">
        <v>40</v>
      </c>
      <c r="F141" s="5" t="s">
        <v>193</v>
      </c>
      <c r="G141" s="5" t="s">
        <v>193</v>
      </c>
      <c r="H141" s="5" t="s">
        <v>134</v>
      </c>
      <c r="I141" s="5" t="s">
        <v>134</v>
      </c>
      <c r="J141" s="1">
        <v>6000000</v>
      </c>
      <c r="K141" s="1">
        <v>1000000</v>
      </c>
      <c r="L141" s="1">
        <v>0</v>
      </c>
      <c r="M141" s="1">
        <f t="shared" si="10"/>
        <v>7000000</v>
      </c>
      <c r="N141" s="1">
        <v>9000000</v>
      </c>
      <c r="O141" s="1">
        <v>15000000</v>
      </c>
      <c r="P141" s="19">
        <v>12</v>
      </c>
      <c r="Q141" s="1">
        <f t="shared" si="12"/>
        <v>11711000</v>
      </c>
      <c r="R141" s="1">
        <f t="shared" si="13"/>
        <v>15057000</v>
      </c>
      <c r="S141" s="1">
        <f t="shared" si="14"/>
        <v>25095000</v>
      </c>
      <c r="X141" t="s">
        <v>119</v>
      </c>
    </row>
    <row r="142" spans="1:24" ht="50.1" customHeight="1" x14ac:dyDescent="0.25">
      <c r="A142" s="4" t="s">
        <v>113</v>
      </c>
      <c r="B142" s="17">
        <v>52262</v>
      </c>
      <c r="C142" s="2" t="s">
        <v>327</v>
      </c>
      <c r="D142" s="17">
        <v>53461</v>
      </c>
      <c r="E142" s="17" t="s">
        <v>50</v>
      </c>
      <c r="F142" s="5" t="s">
        <v>128</v>
      </c>
      <c r="G142" s="5" t="s">
        <v>128</v>
      </c>
      <c r="H142" s="5" t="s">
        <v>134</v>
      </c>
      <c r="I142" s="5" t="s">
        <v>134</v>
      </c>
      <c r="J142" s="1">
        <v>15000000</v>
      </c>
      <c r="K142" s="1">
        <v>0</v>
      </c>
      <c r="L142" s="1">
        <v>25000000</v>
      </c>
      <c r="M142" s="1">
        <f t="shared" si="10"/>
        <v>40000000</v>
      </c>
      <c r="N142" s="1">
        <v>60000000</v>
      </c>
      <c r="O142" s="1">
        <v>100000000</v>
      </c>
      <c r="P142" s="19">
        <v>60</v>
      </c>
      <c r="Q142" s="1">
        <f t="shared" si="12"/>
        <v>66920000</v>
      </c>
      <c r="R142" s="1">
        <f t="shared" si="13"/>
        <v>100380000</v>
      </c>
      <c r="S142" s="1">
        <f t="shared" si="14"/>
        <v>167300000</v>
      </c>
      <c r="X142" t="s">
        <v>119</v>
      </c>
    </row>
    <row r="143" spans="1:24" ht="50.1" customHeight="1" x14ac:dyDescent="0.25">
      <c r="A143" s="4" t="s">
        <v>110</v>
      </c>
      <c r="B143" s="17">
        <v>54847</v>
      </c>
      <c r="C143" s="17" t="s">
        <v>328</v>
      </c>
      <c r="D143" s="17">
        <v>62413</v>
      </c>
      <c r="E143" s="17" t="s">
        <v>73</v>
      </c>
      <c r="F143" s="5" t="s">
        <v>114</v>
      </c>
      <c r="G143" s="5" t="s">
        <v>114</v>
      </c>
      <c r="H143" s="5" t="s">
        <v>115</v>
      </c>
      <c r="I143" s="5" t="s">
        <v>134</v>
      </c>
      <c r="J143" s="1">
        <v>0</v>
      </c>
      <c r="K143" s="1">
        <v>7500000</v>
      </c>
      <c r="L143" s="1">
        <v>7500000</v>
      </c>
      <c r="M143" s="1">
        <f t="shared" si="10"/>
        <v>15000000</v>
      </c>
      <c r="N143" s="1">
        <v>25000000</v>
      </c>
      <c r="O143" s="1">
        <v>40000000</v>
      </c>
      <c r="P143" s="19"/>
      <c r="Q143" s="1">
        <f t="shared" si="12"/>
        <v>25095000</v>
      </c>
      <c r="R143" s="1">
        <f t="shared" si="13"/>
        <v>41825000</v>
      </c>
      <c r="S143" s="1">
        <f t="shared" si="14"/>
        <v>66920000</v>
      </c>
      <c r="X143" t="s">
        <v>119</v>
      </c>
    </row>
    <row r="144" spans="1:24" ht="50.1" customHeight="1" x14ac:dyDescent="0.25">
      <c r="A144" s="4" t="s">
        <v>110</v>
      </c>
      <c r="B144" s="17">
        <v>54847</v>
      </c>
      <c r="C144" s="17" t="s">
        <v>328</v>
      </c>
      <c r="D144" s="17">
        <v>55898</v>
      </c>
      <c r="E144" s="17" t="s">
        <v>74</v>
      </c>
      <c r="F144" s="5" t="s">
        <v>114</v>
      </c>
      <c r="G144" s="5" t="s">
        <v>114</v>
      </c>
      <c r="H144" s="5" t="s">
        <v>115</v>
      </c>
      <c r="I144" s="5" t="s">
        <v>134</v>
      </c>
      <c r="J144" s="1">
        <v>15000000</v>
      </c>
      <c r="K144" s="1">
        <v>0</v>
      </c>
      <c r="L144" s="1">
        <v>0</v>
      </c>
      <c r="M144" s="1">
        <f t="shared" si="10"/>
        <v>15000000</v>
      </c>
      <c r="N144" s="1">
        <v>25000000</v>
      </c>
      <c r="O144" s="1">
        <v>40000000</v>
      </c>
      <c r="P144" s="19"/>
      <c r="Q144" s="1">
        <f t="shared" si="12"/>
        <v>25095000</v>
      </c>
      <c r="R144" s="1">
        <f t="shared" si="13"/>
        <v>41825000</v>
      </c>
      <c r="S144" s="1">
        <f t="shared" si="14"/>
        <v>66920000</v>
      </c>
      <c r="X144" t="s">
        <v>119</v>
      </c>
    </row>
    <row r="145" spans="1:24" ht="50.1" customHeight="1" x14ac:dyDescent="0.25">
      <c r="A145" s="4" t="s">
        <v>108</v>
      </c>
      <c r="B145" s="17">
        <v>333</v>
      </c>
      <c r="C145" s="17" t="s">
        <v>65</v>
      </c>
      <c r="D145" s="17">
        <v>70604</v>
      </c>
      <c r="E145" s="17" t="s">
        <v>329</v>
      </c>
      <c r="F145" s="4" t="s">
        <v>114</v>
      </c>
      <c r="G145" s="4" t="s">
        <v>114</v>
      </c>
      <c r="H145" s="4" t="s">
        <v>122</v>
      </c>
      <c r="I145" s="4" t="s">
        <v>206</v>
      </c>
      <c r="J145" s="1">
        <v>5000000</v>
      </c>
      <c r="K145" s="1">
        <v>5000000</v>
      </c>
      <c r="L145" s="1">
        <v>10000000</v>
      </c>
      <c r="M145" s="1">
        <f t="shared" si="10"/>
        <v>20000000</v>
      </c>
      <c r="N145" s="1">
        <v>30000000</v>
      </c>
      <c r="O145" s="1">
        <v>40000000</v>
      </c>
      <c r="P145" s="19"/>
      <c r="Q145" s="1">
        <f t="shared" si="12"/>
        <v>33460000</v>
      </c>
      <c r="R145" s="1">
        <f t="shared" si="13"/>
        <v>50190000</v>
      </c>
      <c r="S145" s="1">
        <f t="shared" si="14"/>
        <v>66920000</v>
      </c>
      <c r="X145" t="s">
        <v>119</v>
      </c>
    </row>
    <row r="146" spans="1:24" ht="50.1" customHeight="1" x14ac:dyDescent="0.25">
      <c r="A146" s="4" t="s">
        <v>108</v>
      </c>
      <c r="B146" s="17">
        <v>333</v>
      </c>
      <c r="C146" s="17" t="s">
        <v>65</v>
      </c>
      <c r="D146" s="4">
        <v>167043</v>
      </c>
      <c r="E146" t="s">
        <v>330</v>
      </c>
      <c r="F146" s="4" t="s">
        <v>114</v>
      </c>
      <c r="G146" s="4" t="s">
        <v>114</v>
      </c>
      <c r="H146" s="4" t="s">
        <v>122</v>
      </c>
      <c r="I146" s="4" t="s">
        <v>206</v>
      </c>
      <c r="J146" s="1">
        <v>20000000</v>
      </c>
      <c r="K146" s="1">
        <v>10000000</v>
      </c>
      <c r="L146" s="1">
        <v>40000000</v>
      </c>
      <c r="M146" s="1">
        <f t="shared" si="10"/>
        <v>70000000</v>
      </c>
      <c r="N146" s="1">
        <v>105000000</v>
      </c>
      <c r="O146" s="1">
        <v>125000000</v>
      </c>
      <c r="P146" s="19"/>
      <c r="Q146" s="1">
        <f t="shared" si="12"/>
        <v>117110000</v>
      </c>
      <c r="R146" s="1">
        <f t="shared" si="13"/>
        <v>175665000</v>
      </c>
      <c r="S146" s="1">
        <f t="shared" si="14"/>
        <v>209125000</v>
      </c>
      <c r="X146" t="s">
        <v>119</v>
      </c>
    </row>
    <row r="147" spans="1:24" ht="50.1" customHeight="1" x14ac:dyDescent="0.25">
      <c r="A147" s="4" t="s">
        <v>106</v>
      </c>
      <c r="B147" s="17">
        <v>169</v>
      </c>
      <c r="C147" s="17" t="s">
        <v>331</v>
      </c>
      <c r="D147" s="17">
        <v>169</v>
      </c>
      <c r="E147" s="17" t="s">
        <v>331</v>
      </c>
      <c r="F147" s="5" t="s">
        <v>114</v>
      </c>
      <c r="G147" s="5" t="s">
        <v>114</v>
      </c>
      <c r="H147" s="5" t="s">
        <v>135</v>
      </c>
      <c r="I147" s="5" t="s">
        <v>219</v>
      </c>
      <c r="J147" s="1">
        <v>5000000</v>
      </c>
      <c r="K147" s="1">
        <v>7500000</v>
      </c>
      <c r="L147" s="1">
        <v>2500000</v>
      </c>
      <c r="M147" s="1">
        <f t="shared" si="10"/>
        <v>15000000</v>
      </c>
      <c r="N147" s="1">
        <v>20000000</v>
      </c>
      <c r="O147" s="1">
        <v>50000000</v>
      </c>
      <c r="P147" s="19">
        <v>36</v>
      </c>
      <c r="Q147" s="1">
        <f t="shared" si="12"/>
        <v>25095000</v>
      </c>
      <c r="R147" s="1">
        <f t="shared" si="13"/>
        <v>33460000</v>
      </c>
      <c r="S147" s="1">
        <f t="shared" si="14"/>
        <v>83650000</v>
      </c>
      <c r="T147" s="4" t="s">
        <v>111</v>
      </c>
      <c r="X147" t="s">
        <v>171</v>
      </c>
    </row>
    <row r="148" spans="1:24" ht="50.1" customHeight="1" x14ac:dyDescent="0.25">
      <c r="A148" s="4" t="s">
        <v>106</v>
      </c>
      <c r="B148" s="17">
        <v>169</v>
      </c>
      <c r="C148" s="17" t="s">
        <v>331</v>
      </c>
      <c r="D148" s="17">
        <v>50591</v>
      </c>
      <c r="E148" s="17" t="s">
        <v>18</v>
      </c>
      <c r="F148" s="5" t="s">
        <v>114</v>
      </c>
      <c r="G148" s="5" t="s">
        <v>114</v>
      </c>
      <c r="H148" s="5" t="s">
        <v>122</v>
      </c>
      <c r="I148" s="5" t="s">
        <v>206</v>
      </c>
      <c r="J148" s="1">
        <v>0</v>
      </c>
      <c r="K148" s="1">
        <v>0</v>
      </c>
      <c r="L148" s="1">
        <v>2500000</v>
      </c>
      <c r="M148" s="1">
        <f t="shared" si="10"/>
        <v>2500000</v>
      </c>
      <c r="N148" s="1">
        <v>3500000</v>
      </c>
      <c r="O148" s="1">
        <v>10000000</v>
      </c>
      <c r="P148" s="19">
        <v>36</v>
      </c>
      <c r="Q148" s="1">
        <f t="shared" si="12"/>
        <v>4182500</v>
      </c>
      <c r="R148" s="1">
        <f t="shared" si="13"/>
        <v>5855500</v>
      </c>
      <c r="S148" s="1">
        <f t="shared" si="14"/>
        <v>16730000</v>
      </c>
      <c r="X148" t="s">
        <v>119</v>
      </c>
    </row>
    <row r="149" spans="1:24" ht="50.1" customHeight="1" x14ac:dyDescent="0.25">
      <c r="A149" s="4" t="s">
        <v>106</v>
      </c>
      <c r="B149" s="17">
        <v>169</v>
      </c>
      <c r="C149" s="17" t="s">
        <v>331</v>
      </c>
      <c r="D149" s="4">
        <v>102342</v>
      </c>
      <c r="E149" s="2" t="s">
        <v>19</v>
      </c>
      <c r="F149" s="5" t="s">
        <v>114</v>
      </c>
      <c r="G149" s="5" t="s">
        <v>114</v>
      </c>
      <c r="H149" s="5" t="s">
        <v>122</v>
      </c>
      <c r="I149" s="5" t="s">
        <v>206</v>
      </c>
      <c r="J149" s="1">
        <v>10000000</v>
      </c>
      <c r="K149" s="1">
        <v>7500000</v>
      </c>
      <c r="L149" s="1">
        <v>0</v>
      </c>
      <c r="M149" s="1">
        <f t="shared" si="10"/>
        <v>17500000</v>
      </c>
      <c r="N149" s="1">
        <v>22500000</v>
      </c>
      <c r="O149" s="1">
        <v>50000000</v>
      </c>
      <c r="P149" s="19">
        <v>36</v>
      </c>
      <c r="Q149" s="1">
        <f t="shared" si="12"/>
        <v>29277500</v>
      </c>
      <c r="R149" s="1">
        <f t="shared" si="13"/>
        <v>37642500</v>
      </c>
      <c r="S149" s="1">
        <f t="shared" si="14"/>
        <v>83650000</v>
      </c>
      <c r="X149" t="s">
        <v>119</v>
      </c>
    </row>
    <row r="150" spans="1:24" ht="50.1" customHeight="1" x14ac:dyDescent="0.25">
      <c r="A150" s="4" t="s">
        <v>106</v>
      </c>
      <c r="B150" s="17">
        <v>169</v>
      </c>
      <c r="C150" s="17" t="s">
        <v>331</v>
      </c>
      <c r="D150" s="4">
        <v>76789</v>
      </c>
      <c r="E150" s="2" t="s">
        <v>20</v>
      </c>
      <c r="F150" s="5" t="s">
        <v>114</v>
      </c>
      <c r="G150" s="5" t="s">
        <v>114</v>
      </c>
      <c r="H150" s="5" t="s">
        <v>122</v>
      </c>
      <c r="I150" s="5" t="s">
        <v>206</v>
      </c>
      <c r="J150" s="1">
        <v>0</v>
      </c>
      <c r="K150" s="1">
        <v>2500000</v>
      </c>
      <c r="L150" s="1">
        <v>0</v>
      </c>
      <c r="M150" s="1">
        <f t="shared" si="10"/>
        <v>2500000</v>
      </c>
      <c r="N150" s="1">
        <v>3500000</v>
      </c>
      <c r="O150" s="1">
        <v>10000000</v>
      </c>
      <c r="P150" s="19">
        <v>36</v>
      </c>
      <c r="Q150" s="1">
        <f t="shared" si="12"/>
        <v>4182500</v>
      </c>
      <c r="R150" s="1">
        <f t="shared" si="13"/>
        <v>5855500</v>
      </c>
      <c r="S150" s="1">
        <f t="shared" si="14"/>
        <v>16730000</v>
      </c>
      <c r="X150" t="s">
        <v>119</v>
      </c>
    </row>
    <row r="151" spans="1:24" ht="50.1" customHeight="1" x14ac:dyDescent="0.25">
      <c r="A151" s="4" t="s">
        <v>106</v>
      </c>
      <c r="B151" s="17">
        <v>169</v>
      </c>
      <c r="C151" s="17" t="s">
        <v>331</v>
      </c>
      <c r="D151" s="17">
        <v>18</v>
      </c>
      <c r="E151" s="17" t="s">
        <v>21</v>
      </c>
      <c r="F151" s="5" t="s">
        <v>114</v>
      </c>
      <c r="G151" s="5" t="s">
        <v>114</v>
      </c>
      <c r="H151" s="5" t="s">
        <v>122</v>
      </c>
      <c r="I151" s="5" t="s">
        <v>206</v>
      </c>
      <c r="J151" s="1">
        <v>0</v>
      </c>
      <c r="K151" s="1">
        <v>10000000</v>
      </c>
      <c r="L151" s="1">
        <v>7500000</v>
      </c>
      <c r="M151" s="1">
        <f t="shared" si="10"/>
        <v>17500000</v>
      </c>
      <c r="N151" s="1">
        <v>22500000</v>
      </c>
      <c r="O151" s="1">
        <v>50000000</v>
      </c>
      <c r="P151" s="19">
        <v>36</v>
      </c>
      <c r="Q151" s="1">
        <f t="shared" si="12"/>
        <v>29277500</v>
      </c>
      <c r="R151" s="1">
        <f t="shared" si="13"/>
        <v>37642500</v>
      </c>
      <c r="S151" s="1">
        <f t="shared" si="14"/>
        <v>83650000</v>
      </c>
      <c r="X151" t="s">
        <v>119</v>
      </c>
    </row>
    <row r="152" spans="1:24" ht="50.1" customHeight="1" x14ac:dyDescent="0.25">
      <c r="A152" s="4" t="s">
        <v>106</v>
      </c>
      <c r="B152" s="17">
        <v>169</v>
      </c>
      <c r="C152" s="17" t="s">
        <v>331</v>
      </c>
      <c r="D152" s="17">
        <v>11135</v>
      </c>
      <c r="E152" s="17" t="s">
        <v>22</v>
      </c>
      <c r="F152" s="5" t="s">
        <v>114</v>
      </c>
      <c r="G152" s="5" t="s">
        <v>114</v>
      </c>
      <c r="H152" s="5" t="s">
        <v>122</v>
      </c>
      <c r="I152" s="5" t="s">
        <v>206</v>
      </c>
      <c r="J152" s="1">
        <v>20000000</v>
      </c>
      <c r="K152" s="1">
        <v>0</v>
      </c>
      <c r="L152" s="1">
        <v>0</v>
      </c>
      <c r="M152" s="1">
        <f t="shared" si="10"/>
        <v>20000000</v>
      </c>
      <c r="N152" s="1">
        <v>26000000</v>
      </c>
      <c r="O152" s="1">
        <v>60000000</v>
      </c>
      <c r="P152" s="19">
        <v>36</v>
      </c>
      <c r="Q152" s="1">
        <f t="shared" si="12"/>
        <v>33460000</v>
      </c>
      <c r="R152" s="1">
        <f t="shared" si="13"/>
        <v>43498000</v>
      </c>
      <c r="S152" s="1">
        <f t="shared" si="14"/>
        <v>100380000</v>
      </c>
      <c r="X152" t="s">
        <v>119</v>
      </c>
    </row>
    <row r="153" spans="1:24" s="15" customFormat="1" ht="50.1" customHeight="1" x14ac:dyDescent="0.25">
      <c r="A153" s="11" t="s">
        <v>106</v>
      </c>
      <c r="B153" s="18">
        <v>169</v>
      </c>
      <c r="C153" s="18" t="s">
        <v>331</v>
      </c>
      <c r="D153" s="18">
        <v>57622</v>
      </c>
      <c r="E153" s="18" t="s">
        <v>332</v>
      </c>
      <c r="F153" s="13" t="s">
        <v>114</v>
      </c>
      <c r="G153" s="13" t="s">
        <v>114</v>
      </c>
      <c r="H153" s="13" t="s">
        <v>122</v>
      </c>
      <c r="I153" s="13" t="s">
        <v>206</v>
      </c>
      <c r="J153" s="14">
        <v>0</v>
      </c>
      <c r="K153" s="14">
        <v>0</v>
      </c>
      <c r="L153" s="14">
        <v>0</v>
      </c>
      <c r="M153" s="14">
        <f t="shared" si="10"/>
        <v>0</v>
      </c>
      <c r="N153" s="14">
        <v>0</v>
      </c>
      <c r="O153" s="14">
        <v>0</v>
      </c>
      <c r="P153" s="20">
        <v>0</v>
      </c>
      <c r="Q153" s="14">
        <f t="shared" si="12"/>
        <v>0</v>
      </c>
      <c r="R153" s="14">
        <f t="shared" si="13"/>
        <v>0</v>
      </c>
      <c r="S153" s="14">
        <f t="shared" si="14"/>
        <v>0</v>
      </c>
      <c r="T153" s="11"/>
      <c r="U153" s="11"/>
      <c r="V153" s="11"/>
      <c r="W153" s="11"/>
      <c r="X153" s="15" t="s">
        <v>201</v>
      </c>
    </row>
    <row r="154" spans="1:24" ht="50.1" customHeight="1" x14ac:dyDescent="0.25">
      <c r="A154" s="4" t="s">
        <v>110</v>
      </c>
      <c r="B154" s="17">
        <v>11324</v>
      </c>
      <c r="C154" s="17" t="s">
        <v>59</v>
      </c>
      <c r="D154" s="17">
        <v>94109</v>
      </c>
      <c r="E154" s="17" t="s">
        <v>60</v>
      </c>
      <c r="F154" s="5" t="s">
        <v>128</v>
      </c>
      <c r="G154" s="5" t="s">
        <v>128</v>
      </c>
      <c r="H154" s="5" t="s">
        <v>129</v>
      </c>
      <c r="I154" s="5" t="s">
        <v>134</v>
      </c>
      <c r="J154" s="1">
        <v>7500000</v>
      </c>
      <c r="K154" s="1">
        <v>2500000</v>
      </c>
      <c r="L154" s="1">
        <v>10000000</v>
      </c>
      <c r="M154" s="1">
        <f t="shared" si="10"/>
        <v>20000000</v>
      </c>
      <c r="N154" s="1">
        <v>30000000</v>
      </c>
      <c r="O154" s="1">
        <v>50000000</v>
      </c>
      <c r="P154" s="19"/>
      <c r="Q154" s="1">
        <f t="shared" si="12"/>
        <v>33460000</v>
      </c>
      <c r="R154" s="1">
        <f t="shared" si="13"/>
        <v>50190000</v>
      </c>
      <c r="S154" s="1">
        <f t="shared" si="14"/>
        <v>83650000</v>
      </c>
      <c r="X154" t="s">
        <v>119</v>
      </c>
    </row>
    <row r="155" spans="1:24" ht="50.1" customHeight="1" x14ac:dyDescent="0.25">
      <c r="A155" s="4" t="s">
        <v>110</v>
      </c>
      <c r="B155" s="17">
        <v>11324</v>
      </c>
      <c r="C155" s="17" t="s">
        <v>59</v>
      </c>
      <c r="D155" s="17">
        <v>53341</v>
      </c>
      <c r="E155" s="17" t="s">
        <v>61</v>
      </c>
      <c r="F155" s="5" t="s">
        <v>128</v>
      </c>
      <c r="G155" s="5" t="s">
        <v>128</v>
      </c>
      <c r="H155" s="5" t="s">
        <v>129</v>
      </c>
      <c r="I155" s="5" t="s">
        <v>134</v>
      </c>
      <c r="J155" s="1">
        <v>10000000</v>
      </c>
      <c r="K155" s="1">
        <v>15000000</v>
      </c>
      <c r="L155" s="1">
        <v>0</v>
      </c>
      <c r="M155" s="1">
        <f t="shared" si="10"/>
        <v>25000000</v>
      </c>
      <c r="N155" s="1">
        <v>40000000</v>
      </c>
      <c r="O155" s="1">
        <v>50000000</v>
      </c>
      <c r="P155" s="19"/>
      <c r="Q155" s="1">
        <f t="shared" si="12"/>
        <v>41825000</v>
      </c>
      <c r="R155" s="1">
        <f t="shared" si="13"/>
        <v>66920000</v>
      </c>
      <c r="S155" s="1">
        <f t="shared" si="14"/>
        <v>83650000</v>
      </c>
      <c r="X155" t="s">
        <v>119</v>
      </c>
    </row>
    <row r="156" spans="1:24" ht="50.1" customHeight="1" x14ac:dyDescent="0.25">
      <c r="A156" s="4" t="s">
        <v>110</v>
      </c>
      <c r="B156" s="17">
        <v>11324</v>
      </c>
      <c r="C156" s="17" t="s">
        <v>59</v>
      </c>
      <c r="D156" s="17">
        <v>5174</v>
      </c>
      <c r="E156" s="17" t="s">
        <v>333</v>
      </c>
      <c r="F156" s="5" t="s">
        <v>128</v>
      </c>
      <c r="G156" s="5" t="s">
        <v>128</v>
      </c>
      <c r="H156" s="5" t="s">
        <v>161</v>
      </c>
      <c r="I156" s="5" t="s">
        <v>134</v>
      </c>
      <c r="J156" s="1">
        <v>2500000</v>
      </c>
      <c r="K156" s="1">
        <v>15000000</v>
      </c>
      <c r="L156" s="1">
        <v>0</v>
      </c>
      <c r="M156" s="1">
        <f t="shared" si="10"/>
        <v>17500000</v>
      </c>
      <c r="N156" s="1">
        <v>27500000</v>
      </c>
      <c r="O156" s="1">
        <v>50000000</v>
      </c>
      <c r="P156" s="19"/>
      <c r="Q156" s="1">
        <f t="shared" si="12"/>
        <v>29277500</v>
      </c>
      <c r="R156" s="1">
        <f t="shared" si="13"/>
        <v>46007500</v>
      </c>
      <c r="S156" s="1">
        <f t="shared" si="14"/>
        <v>83650000</v>
      </c>
      <c r="X156" t="s">
        <v>119</v>
      </c>
    </row>
    <row r="157" spans="1:24" ht="50.1" customHeight="1" x14ac:dyDescent="0.25">
      <c r="A157" s="4" t="s">
        <v>113</v>
      </c>
      <c r="B157" s="17">
        <v>232</v>
      </c>
      <c r="C157" s="17" t="s">
        <v>334</v>
      </c>
      <c r="D157" s="17">
        <v>232</v>
      </c>
      <c r="E157" s="17" t="s">
        <v>334</v>
      </c>
      <c r="F157" s="5" t="s">
        <v>132</v>
      </c>
      <c r="G157" s="5" t="s">
        <v>132</v>
      </c>
      <c r="H157" s="5" t="s">
        <v>137</v>
      </c>
      <c r="I157" s="5" t="s">
        <v>221</v>
      </c>
      <c r="J157" s="1">
        <v>1500000</v>
      </c>
      <c r="K157" s="1">
        <v>1500000</v>
      </c>
      <c r="L157" s="1">
        <v>0</v>
      </c>
      <c r="M157" s="1">
        <f t="shared" si="10"/>
        <v>3000000</v>
      </c>
      <c r="N157" s="1">
        <v>5000000</v>
      </c>
      <c r="O157" s="1">
        <v>15000000</v>
      </c>
      <c r="P157" s="19">
        <v>12</v>
      </c>
      <c r="Q157" s="1">
        <f t="shared" si="12"/>
        <v>5019000</v>
      </c>
      <c r="R157" s="1">
        <f t="shared" si="13"/>
        <v>8365000</v>
      </c>
      <c r="S157" s="1">
        <f t="shared" si="14"/>
        <v>25095000</v>
      </c>
      <c r="X157" t="s">
        <v>171</v>
      </c>
    </row>
    <row r="158" spans="1:24" ht="50.1" customHeight="1" x14ac:dyDescent="0.25">
      <c r="A158" s="4" t="s">
        <v>109</v>
      </c>
      <c r="B158" s="17">
        <v>450</v>
      </c>
      <c r="C158" s="17" t="s">
        <v>335</v>
      </c>
      <c r="D158" s="17">
        <v>64245</v>
      </c>
      <c r="E158" s="17" t="s">
        <v>336</v>
      </c>
      <c r="F158" s="5" t="s">
        <v>114</v>
      </c>
      <c r="G158" s="5" t="s">
        <v>114</v>
      </c>
      <c r="H158" s="5" t="s">
        <v>122</v>
      </c>
      <c r="I158" s="5" t="s">
        <v>123</v>
      </c>
      <c r="J158" s="1">
        <v>10000000</v>
      </c>
      <c r="K158" s="1">
        <v>10000000</v>
      </c>
      <c r="L158" s="1">
        <v>10000000</v>
      </c>
      <c r="M158" s="1">
        <f t="shared" si="10"/>
        <v>30000000</v>
      </c>
      <c r="N158" s="1">
        <v>38000000</v>
      </c>
      <c r="O158" s="1">
        <v>80000000</v>
      </c>
      <c r="P158" s="19">
        <v>60</v>
      </c>
      <c r="Q158" s="1">
        <f t="shared" si="12"/>
        <v>50190000</v>
      </c>
      <c r="R158" s="1">
        <f t="shared" si="13"/>
        <v>63574000</v>
      </c>
      <c r="S158" s="1">
        <f t="shared" si="14"/>
        <v>133840000</v>
      </c>
      <c r="T158" s="4" t="s">
        <v>111</v>
      </c>
      <c r="X158" t="s">
        <v>119</v>
      </c>
    </row>
    <row r="159" spans="1:24" ht="50.1" customHeight="1" x14ac:dyDescent="0.25">
      <c r="A159" s="4" t="s">
        <v>109</v>
      </c>
      <c r="B159" s="17">
        <v>450</v>
      </c>
      <c r="C159" s="17" t="s">
        <v>335</v>
      </c>
      <c r="D159" s="17">
        <v>687</v>
      </c>
      <c r="E159" s="17" t="s">
        <v>43</v>
      </c>
      <c r="F159" s="5" t="s">
        <v>114</v>
      </c>
      <c r="G159" s="5" t="s">
        <v>114</v>
      </c>
      <c r="H159" s="5" t="s">
        <v>135</v>
      </c>
      <c r="I159" s="5" t="s">
        <v>123</v>
      </c>
      <c r="J159" s="1">
        <v>5000000</v>
      </c>
      <c r="K159" s="1">
        <v>2500000</v>
      </c>
      <c r="L159" s="1">
        <v>0</v>
      </c>
      <c r="M159" s="1">
        <f t="shared" si="10"/>
        <v>7500000</v>
      </c>
      <c r="N159" s="1">
        <v>9500000</v>
      </c>
      <c r="O159" s="1">
        <v>20000000</v>
      </c>
      <c r="P159" s="19">
        <v>36</v>
      </c>
      <c r="Q159" s="1">
        <f t="shared" si="12"/>
        <v>12547500</v>
      </c>
      <c r="R159" s="1">
        <f t="shared" si="13"/>
        <v>15893500</v>
      </c>
      <c r="S159" s="1">
        <f t="shared" si="14"/>
        <v>33460000</v>
      </c>
      <c r="X159" t="s">
        <v>119</v>
      </c>
    </row>
    <row r="160" spans="1:24" ht="50.1" customHeight="1" x14ac:dyDescent="0.25">
      <c r="A160" s="4" t="s">
        <v>109</v>
      </c>
      <c r="B160" s="17">
        <v>450</v>
      </c>
      <c r="C160" s="17" t="s">
        <v>335</v>
      </c>
      <c r="D160" s="4">
        <v>134427</v>
      </c>
      <c r="E160" s="2" t="s">
        <v>42</v>
      </c>
      <c r="F160" s="5" t="s">
        <v>114</v>
      </c>
      <c r="G160" s="5" t="s">
        <v>114</v>
      </c>
      <c r="H160" s="5" t="s">
        <v>122</v>
      </c>
      <c r="I160" s="5" t="s">
        <v>123</v>
      </c>
      <c r="J160" s="1">
        <v>5000000</v>
      </c>
      <c r="K160" s="1">
        <v>2500000</v>
      </c>
      <c r="L160" s="1">
        <v>0</v>
      </c>
      <c r="M160" s="1">
        <f t="shared" si="10"/>
        <v>7500000</v>
      </c>
      <c r="N160" s="1">
        <v>9500000</v>
      </c>
      <c r="O160" s="1">
        <v>20000000</v>
      </c>
      <c r="P160" s="19">
        <v>36</v>
      </c>
      <c r="Q160" s="1">
        <f t="shared" si="12"/>
        <v>12547500</v>
      </c>
      <c r="R160" s="1">
        <f t="shared" si="13"/>
        <v>15893500</v>
      </c>
      <c r="S160" s="1">
        <f t="shared" si="14"/>
        <v>33460000</v>
      </c>
      <c r="X160" t="s">
        <v>119</v>
      </c>
    </row>
    <row r="161" spans="1:24" ht="50.1" customHeight="1" x14ac:dyDescent="0.25">
      <c r="A161" s="4" t="s">
        <v>113</v>
      </c>
      <c r="B161" s="17">
        <v>47802</v>
      </c>
      <c r="C161" s="17" t="s">
        <v>337</v>
      </c>
      <c r="D161" s="17">
        <v>46388</v>
      </c>
      <c r="E161" s="17" t="s">
        <v>41</v>
      </c>
      <c r="F161" s="5" t="s">
        <v>128</v>
      </c>
      <c r="G161" s="5" t="s">
        <v>128</v>
      </c>
      <c r="H161" s="5" t="s">
        <v>155</v>
      </c>
      <c r="I161" s="5" t="s">
        <v>126</v>
      </c>
      <c r="J161" s="1">
        <v>20000000</v>
      </c>
      <c r="K161" s="1">
        <v>5000000</v>
      </c>
      <c r="L161" s="1">
        <v>2500000</v>
      </c>
      <c r="M161" s="1">
        <f t="shared" si="10"/>
        <v>27500000</v>
      </c>
      <c r="N161" s="1">
        <v>37500000</v>
      </c>
      <c r="O161" s="1">
        <v>50000000</v>
      </c>
      <c r="P161" s="19">
        <v>36</v>
      </c>
      <c r="Q161" s="1">
        <f t="shared" si="12"/>
        <v>46007500</v>
      </c>
      <c r="R161" s="1">
        <f t="shared" si="13"/>
        <v>62737500</v>
      </c>
      <c r="S161" s="1">
        <f t="shared" si="14"/>
        <v>83650000</v>
      </c>
      <c r="X161" t="s">
        <v>119</v>
      </c>
    </row>
    <row r="162" spans="1:24" ht="50.1" customHeight="1" x14ac:dyDescent="0.25">
      <c r="A162" s="4" t="s">
        <v>113</v>
      </c>
      <c r="B162" s="17">
        <v>47802</v>
      </c>
      <c r="C162" s="17" t="s">
        <v>337</v>
      </c>
      <c r="D162" s="17">
        <v>240</v>
      </c>
      <c r="E162" s="17" t="s">
        <v>338</v>
      </c>
      <c r="F162" s="5" t="s">
        <v>128</v>
      </c>
      <c r="G162" s="5" t="s">
        <v>125</v>
      </c>
      <c r="H162" s="5" t="s">
        <v>164</v>
      </c>
      <c r="I162" s="5" t="s">
        <v>222</v>
      </c>
      <c r="J162" s="1">
        <v>0</v>
      </c>
      <c r="K162" s="1">
        <v>5000000</v>
      </c>
      <c r="L162" s="1">
        <v>2500000</v>
      </c>
      <c r="M162" s="1">
        <f>SUM(J162:L162)</f>
        <v>7500000</v>
      </c>
      <c r="N162" s="1">
        <v>12500000</v>
      </c>
      <c r="O162" s="1">
        <v>30000000</v>
      </c>
      <c r="P162" s="19">
        <v>36</v>
      </c>
      <c r="Q162" s="1">
        <f t="shared" ref="Q162:Q168" si="15">+M162*$Q$1</f>
        <v>12547500</v>
      </c>
      <c r="R162" s="1">
        <f t="shared" si="13"/>
        <v>20912500</v>
      </c>
      <c r="S162" s="1">
        <f t="shared" si="14"/>
        <v>50190000</v>
      </c>
      <c r="X162" t="s">
        <v>171</v>
      </c>
    </row>
    <row r="163" spans="1:24" ht="50.1" customHeight="1" x14ac:dyDescent="0.25">
      <c r="A163" s="4" t="s">
        <v>113</v>
      </c>
      <c r="B163" s="17">
        <v>265</v>
      </c>
      <c r="C163" s="17" t="s">
        <v>33</v>
      </c>
      <c r="D163" s="17">
        <v>51163</v>
      </c>
      <c r="E163" s="17" t="s">
        <v>339</v>
      </c>
      <c r="F163" s="5" t="s">
        <v>114</v>
      </c>
      <c r="G163" s="5" t="s">
        <v>114</v>
      </c>
      <c r="H163" s="5" t="s">
        <v>115</v>
      </c>
      <c r="I163" s="5" t="s">
        <v>130</v>
      </c>
      <c r="J163" s="1">
        <v>15000000</v>
      </c>
      <c r="K163" s="1">
        <v>5000000</v>
      </c>
      <c r="L163" s="1">
        <v>0</v>
      </c>
      <c r="M163" s="1">
        <f>SUM(J163:L163)</f>
        <v>20000000</v>
      </c>
      <c r="N163" s="1">
        <v>25000000</v>
      </c>
      <c r="O163" s="1">
        <v>30000000</v>
      </c>
      <c r="P163" s="19">
        <v>36</v>
      </c>
      <c r="Q163" s="1">
        <f t="shared" si="15"/>
        <v>33460000</v>
      </c>
      <c r="R163" s="1">
        <f t="shared" si="13"/>
        <v>41825000</v>
      </c>
      <c r="S163" s="1">
        <f t="shared" si="14"/>
        <v>50190000</v>
      </c>
      <c r="X163" t="s">
        <v>119</v>
      </c>
    </row>
    <row r="164" spans="1:24" ht="50.1" customHeight="1" x14ac:dyDescent="0.25">
      <c r="A164" s="4" t="s">
        <v>113</v>
      </c>
      <c r="B164" s="17">
        <v>265</v>
      </c>
      <c r="C164" s="17" t="s">
        <v>33</v>
      </c>
      <c r="D164" s="17">
        <v>134849</v>
      </c>
      <c r="E164" s="2" t="s">
        <v>340</v>
      </c>
      <c r="F164" s="5" t="s">
        <v>114</v>
      </c>
      <c r="G164" s="5" t="s">
        <v>114</v>
      </c>
      <c r="H164" s="5" t="s">
        <v>115</v>
      </c>
      <c r="I164" s="5" t="s">
        <v>130</v>
      </c>
      <c r="J164" s="1">
        <v>8000000</v>
      </c>
      <c r="K164" s="1">
        <v>2000000</v>
      </c>
      <c r="L164" s="1">
        <v>0</v>
      </c>
      <c r="M164" s="1">
        <f>SUM(J164:L164)</f>
        <v>10000000</v>
      </c>
      <c r="N164" s="1">
        <v>13000000</v>
      </c>
      <c r="O164" s="1">
        <v>20000000</v>
      </c>
      <c r="P164" s="19">
        <v>24</v>
      </c>
      <c r="Q164" s="1">
        <f t="shared" si="15"/>
        <v>16730000</v>
      </c>
      <c r="R164" s="1">
        <f t="shared" si="13"/>
        <v>21749000</v>
      </c>
      <c r="S164" s="1">
        <f t="shared" si="14"/>
        <v>33460000</v>
      </c>
      <c r="X164" t="s">
        <v>119</v>
      </c>
    </row>
    <row r="165" spans="1:24" ht="50.1" customHeight="1" x14ac:dyDescent="0.25">
      <c r="A165" s="4" t="s">
        <v>113</v>
      </c>
      <c r="B165" s="17">
        <v>265</v>
      </c>
      <c r="C165" s="17" t="s">
        <v>33</v>
      </c>
      <c r="D165" s="17">
        <v>69121</v>
      </c>
      <c r="E165" s="17" t="s">
        <v>34</v>
      </c>
      <c r="F165" s="5" t="s">
        <v>114</v>
      </c>
      <c r="G165" s="5" t="s">
        <v>114</v>
      </c>
      <c r="H165" s="5" t="s">
        <v>115</v>
      </c>
      <c r="I165" s="5" t="s">
        <v>130</v>
      </c>
      <c r="J165" s="1">
        <v>2000000</v>
      </c>
      <c r="K165" s="1">
        <v>2000000</v>
      </c>
      <c r="L165" s="1">
        <v>7000000</v>
      </c>
      <c r="M165" s="1">
        <f t="shared" si="10"/>
        <v>11000000</v>
      </c>
      <c r="N165" s="1">
        <v>21000000</v>
      </c>
      <c r="O165" s="1">
        <v>50000000</v>
      </c>
      <c r="P165" s="19">
        <v>36</v>
      </c>
      <c r="Q165" s="1">
        <f t="shared" si="15"/>
        <v>18403000</v>
      </c>
      <c r="R165" s="1">
        <f t="shared" si="13"/>
        <v>35133000</v>
      </c>
      <c r="S165" s="1">
        <f t="shared" si="14"/>
        <v>83650000</v>
      </c>
      <c r="X165" t="s">
        <v>119</v>
      </c>
    </row>
    <row r="166" spans="1:24" ht="50.1" customHeight="1" x14ac:dyDescent="0.25">
      <c r="A166" s="4" t="s">
        <v>113</v>
      </c>
      <c r="B166" s="17">
        <v>265</v>
      </c>
      <c r="C166" s="17" t="s">
        <v>33</v>
      </c>
      <c r="D166" s="17">
        <v>161</v>
      </c>
      <c r="E166" s="2" t="s">
        <v>162</v>
      </c>
      <c r="F166" s="5" t="s">
        <v>114</v>
      </c>
      <c r="G166" s="5" t="s">
        <v>128</v>
      </c>
      <c r="H166" s="5" t="s">
        <v>150</v>
      </c>
      <c r="I166" s="5" t="s">
        <v>223</v>
      </c>
      <c r="J166" s="1">
        <v>0</v>
      </c>
      <c r="K166" s="1">
        <v>2000000</v>
      </c>
      <c r="L166" s="1">
        <v>1000000</v>
      </c>
      <c r="M166" s="1">
        <f t="shared" si="10"/>
        <v>3000000</v>
      </c>
      <c r="N166" s="1">
        <v>6000000</v>
      </c>
      <c r="O166" s="1">
        <v>15000000</v>
      </c>
      <c r="P166" s="19">
        <v>36</v>
      </c>
      <c r="Q166" s="1">
        <f t="shared" si="15"/>
        <v>5019000</v>
      </c>
      <c r="R166" s="1">
        <f t="shared" si="13"/>
        <v>10038000</v>
      </c>
      <c r="S166" s="1">
        <f t="shared" si="14"/>
        <v>25095000</v>
      </c>
      <c r="X166" t="s">
        <v>171</v>
      </c>
    </row>
    <row r="167" spans="1:24" ht="50.1" customHeight="1" x14ac:dyDescent="0.25">
      <c r="A167" s="4" t="s">
        <v>113</v>
      </c>
      <c r="B167" s="17">
        <v>265</v>
      </c>
      <c r="C167" s="17" t="s">
        <v>33</v>
      </c>
      <c r="D167" s="17">
        <v>177</v>
      </c>
      <c r="E167" s="17" t="s">
        <v>341</v>
      </c>
      <c r="F167" s="5" t="s">
        <v>114</v>
      </c>
      <c r="G167" s="5" t="s">
        <v>114</v>
      </c>
      <c r="H167" s="5" t="s">
        <v>163</v>
      </c>
      <c r="I167" s="5" t="s">
        <v>224</v>
      </c>
      <c r="J167" s="1">
        <v>20000000</v>
      </c>
      <c r="K167" s="1">
        <v>5000000</v>
      </c>
      <c r="L167" s="1">
        <v>10000000</v>
      </c>
      <c r="M167" s="1">
        <f t="shared" si="10"/>
        <v>35000000</v>
      </c>
      <c r="N167" s="1">
        <v>50000000</v>
      </c>
      <c r="O167" s="1">
        <v>50000000</v>
      </c>
      <c r="P167" s="19">
        <v>36</v>
      </c>
      <c r="Q167" s="1">
        <f t="shared" si="15"/>
        <v>58555000</v>
      </c>
      <c r="R167" s="1">
        <f t="shared" si="13"/>
        <v>83650000</v>
      </c>
      <c r="S167" s="1">
        <f t="shared" si="14"/>
        <v>83650000</v>
      </c>
      <c r="X167" t="s">
        <v>171</v>
      </c>
    </row>
    <row r="168" spans="1:24" ht="50.1" customHeight="1" x14ac:dyDescent="0.25">
      <c r="A168" s="4" t="s">
        <v>113</v>
      </c>
      <c r="B168" s="17">
        <v>265</v>
      </c>
      <c r="C168" s="17" t="s">
        <v>33</v>
      </c>
      <c r="D168" s="17">
        <v>201</v>
      </c>
      <c r="E168" s="17" t="s">
        <v>342</v>
      </c>
      <c r="F168" s="5" t="s">
        <v>114</v>
      </c>
      <c r="G168" s="5" t="s">
        <v>128</v>
      </c>
      <c r="H168" s="5" t="s">
        <v>150</v>
      </c>
      <c r="I168" s="5" t="s">
        <v>211</v>
      </c>
      <c r="J168" s="1">
        <v>10000000</v>
      </c>
      <c r="K168" s="1">
        <v>5000000</v>
      </c>
      <c r="L168" s="1">
        <v>0</v>
      </c>
      <c r="M168" s="1">
        <f t="shared" si="10"/>
        <v>15000000</v>
      </c>
      <c r="N168" s="1">
        <v>20000000</v>
      </c>
      <c r="O168" s="1">
        <v>30000000</v>
      </c>
      <c r="P168" s="19">
        <v>36</v>
      </c>
      <c r="Q168" s="1">
        <f t="shared" si="15"/>
        <v>25095000</v>
      </c>
      <c r="R168" s="1">
        <f t="shared" si="13"/>
        <v>33460000</v>
      </c>
      <c r="S168" s="1">
        <f t="shared" si="14"/>
        <v>50190000</v>
      </c>
      <c r="X168" t="s">
        <v>171</v>
      </c>
    </row>
    <row r="169" spans="1:24" x14ac:dyDescent="0.25">
      <c r="F169" s="4"/>
      <c r="G169" s="4"/>
      <c r="H169" s="4"/>
      <c r="I169" s="4"/>
      <c r="J169" s="1"/>
      <c r="K169" s="1"/>
      <c r="L169" s="1"/>
      <c r="M169" s="1"/>
      <c r="N169" s="1"/>
      <c r="O169" s="1"/>
      <c r="P169" s="19"/>
    </row>
    <row r="170" spans="1:24" x14ac:dyDescent="0.25">
      <c r="F170" s="4"/>
      <c r="G170" s="4"/>
      <c r="H170" s="4"/>
      <c r="I170" s="4"/>
      <c r="J170" s="1"/>
      <c r="K170" s="1"/>
      <c r="L170" s="1"/>
      <c r="M170" s="1"/>
      <c r="N170" s="1"/>
      <c r="O170" s="1"/>
      <c r="P170" s="19"/>
    </row>
    <row r="171" spans="1:24" x14ac:dyDescent="0.25">
      <c r="F171" s="4"/>
      <c r="G171" s="4"/>
      <c r="H171" s="4"/>
      <c r="I171" s="4"/>
      <c r="J171" s="1"/>
      <c r="K171" s="1"/>
      <c r="L171" s="1"/>
      <c r="M171" s="1"/>
      <c r="N171" s="1"/>
      <c r="O171" s="1"/>
      <c r="P171" s="19"/>
    </row>
    <row r="172" spans="1:24" x14ac:dyDescent="0.25">
      <c r="J172" s="1"/>
      <c r="K172" s="1"/>
      <c r="L172" s="1"/>
      <c r="M172" s="1"/>
      <c r="N172" s="1"/>
      <c r="O172" s="1"/>
      <c r="P172" s="19"/>
    </row>
    <row r="173" spans="1:24" x14ac:dyDescent="0.25">
      <c r="J173" s="1"/>
      <c r="K173" s="1"/>
      <c r="L173" s="1"/>
      <c r="M173" s="1"/>
      <c r="N173" s="1"/>
      <c r="O173" s="1"/>
      <c r="P173" s="19"/>
    </row>
    <row r="174" spans="1:24" x14ac:dyDescent="0.25">
      <c r="J174" s="1"/>
      <c r="K174" s="1"/>
      <c r="L174" s="1"/>
      <c r="M174" s="1"/>
      <c r="N174" s="1"/>
      <c r="O174" s="1"/>
      <c r="P174" s="19"/>
    </row>
    <row r="175" spans="1:24" x14ac:dyDescent="0.25">
      <c r="J175" s="1"/>
      <c r="K175" s="1"/>
      <c r="L175" s="1"/>
      <c r="M175" s="1"/>
      <c r="N175" s="1"/>
      <c r="O175" s="1"/>
      <c r="P175" s="19"/>
    </row>
    <row r="176" spans="1:24" x14ac:dyDescent="0.25">
      <c r="J176" s="1"/>
      <c r="K176" s="1"/>
      <c r="L176" s="1"/>
      <c r="M176" s="1"/>
      <c r="N176" s="1"/>
      <c r="O176" s="1"/>
      <c r="P176" s="19"/>
    </row>
    <row r="177" spans="10:16" x14ac:dyDescent="0.25">
      <c r="J177" s="1"/>
      <c r="K177" s="1"/>
      <c r="L177" s="1"/>
      <c r="M177" s="1"/>
      <c r="N177" s="1"/>
      <c r="O177" s="1"/>
      <c r="P177" s="19"/>
    </row>
    <row r="178" spans="10:16" x14ac:dyDescent="0.25">
      <c r="J178" s="1"/>
      <c r="K178" s="1"/>
      <c r="L178" s="1"/>
      <c r="M178" s="1"/>
      <c r="N178" s="1"/>
      <c r="O178" s="1"/>
      <c r="P178" s="19"/>
    </row>
    <row r="179" spans="10:16" x14ac:dyDescent="0.25">
      <c r="J179" s="1"/>
      <c r="K179" s="1"/>
      <c r="L179" s="1"/>
      <c r="M179" s="1"/>
      <c r="N179" s="1"/>
      <c r="O179" s="1"/>
      <c r="P179" s="19"/>
    </row>
    <row r="180" spans="10:16" x14ac:dyDescent="0.25">
      <c r="J180" s="1"/>
      <c r="K180" s="1"/>
      <c r="L180" s="1"/>
      <c r="M180" s="1"/>
      <c r="N180" s="1"/>
      <c r="O180" s="1"/>
      <c r="P180" s="19"/>
    </row>
    <row r="181" spans="10:16" x14ac:dyDescent="0.25">
      <c r="J181" s="1"/>
      <c r="K181" s="1"/>
      <c r="L181" s="1"/>
      <c r="M181" s="1"/>
      <c r="N181" s="1"/>
      <c r="O181" s="1"/>
      <c r="P181" s="19"/>
    </row>
    <row r="182" spans="10:16" x14ac:dyDescent="0.25">
      <c r="J182" s="1"/>
      <c r="K182" s="1"/>
      <c r="L182" s="1"/>
      <c r="M182" s="1"/>
      <c r="N182" s="1"/>
      <c r="O182" s="1"/>
      <c r="P182" s="1"/>
    </row>
    <row r="183" spans="10:16" x14ac:dyDescent="0.25">
      <c r="J183" s="1"/>
      <c r="K183" s="1"/>
      <c r="L183" s="1"/>
      <c r="M183" s="1"/>
      <c r="N183" s="1"/>
      <c r="O183" s="1"/>
      <c r="P183" s="1"/>
    </row>
    <row r="184" spans="10:16" x14ac:dyDescent="0.25">
      <c r="J184" s="1"/>
      <c r="K184" s="1"/>
      <c r="L184" s="1"/>
      <c r="M184" s="1"/>
      <c r="N184" s="1"/>
      <c r="O184" s="1"/>
      <c r="P184" s="1"/>
    </row>
    <row r="185" spans="10:16" x14ac:dyDescent="0.25">
      <c r="J185" s="1"/>
      <c r="K185" s="1"/>
      <c r="L185" s="1"/>
      <c r="M185" s="1"/>
      <c r="N185" s="1"/>
      <c r="O185" s="1"/>
      <c r="P185" s="1"/>
    </row>
    <row r="186" spans="10:16" x14ac:dyDescent="0.25">
      <c r="J186" s="1"/>
      <c r="K186" s="1"/>
      <c r="L186" s="1"/>
      <c r="M186" s="1"/>
      <c r="N186" s="1"/>
      <c r="O186" s="1"/>
      <c r="P186" s="1"/>
    </row>
    <row r="187" spans="10:16" x14ac:dyDescent="0.25">
      <c r="J187" s="1"/>
      <c r="K187" s="1"/>
      <c r="L187" s="1"/>
      <c r="M187" s="1"/>
      <c r="N187" s="1"/>
      <c r="O187" s="1"/>
      <c r="P187" s="1"/>
    </row>
    <row r="188" spans="10:16" x14ac:dyDescent="0.25">
      <c r="J188" s="1"/>
      <c r="K188" s="1"/>
      <c r="L188" s="1"/>
      <c r="M188" s="1"/>
      <c r="N188" s="1"/>
      <c r="O188" s="1"/>
      <c r="P188" s="1"/>
    </row>
    <row r="189" spans="10:16" x14ac:dyDescent="0.25">
      <c r="J189" s="1"/>
      <c r="K189" s="1"/>
      <c r="L189" s="1"/>
      <c r="M189" s="1"/>
      <c r="N189" s="1"/>
      <c r="O189" s="1"/>
      <c r="P189" s="1"/>
    </row>
    <row r="190" spans="10:16" x14ac:dyDescent="0.25">
      <c r="J190" s="1"/>
      <c r="K190" s="1"/>
      <c r="L190" s="1"/>
      <c r="M190" s="1"/>
      <c r="N190" s="1"/>
      <c r="O190" s="1"/>
      <c r="P190" s="1"/>
    </row>
    <row r="191" spans="10:16" x14ac:dyDescent="0.25">
      <c r="J191" s="1"/>
      <c r="K191" s="1"/>
      <c r="L191" s="1"/>
      <c r="M191" s="1"/>
      <c r="N191" s="1"/>
      <c r="O191" s="1"/>
      <c r="P191" s="1"/>
    </row>
    <row r="192" spans="10:16" x14ac:dyDescent="0.25">
      <c r="J192" s="1"/>
      <c r="K192" s="1"/>
      <c r="L192" s="1"/>
      <c r="M192" s="1"/>
      <c r="N192" s="1"/>
      <c r="O192" s="1"/>
      <c r="P192" s="1"/>
    </row>
    <row r="193" spans="10:16" x14ac:dyDescent="0.25">
      <c r="J193" s="1"/>
      <c r="K193" s="1"/>
      <c r="L193" s="1"/>
      <c r="M193" s="1"/>
      <c r="N193" s="1"/>
      <c r="O193" s="1"/>
      <c r="P193" s="1"/>
    </row>
    <row r="194" spans="10:16" x14ac:dyDescent="0.25">
      <c r="J194" s="1"/>
      <c r="K194" s="1"/>
      <c r="L194" s="1"/>
      <c r="M194" s="1"/>
      <c r="N194" s="1"/>
      <c r="O194" s="1"/>
      <c r="P194" s="1"/>
    </row>
    <row r="195" spans="10:16" x14ac:dyDescent="0.25">
      <c r="J195" s="1"/>
      <c r="K195" s="1"/>
      <c r="L195" s="1"/>
      <c r="M195" s="1"/>
      <c r="N195" s="1"/>
      <c r="O195" s="1"/>
      <c r="P195" s="1"/>
    </row>
    <row r="196" spans="10:16" x14ac:dyDescent="0.25">
      <c r="J196" s="1"/>
      <c r="K196" s="1"/>
      <c r="L196" s="1"/>
      <c r="M196" s="1"/>
      <c r="N196" s="1"/>
      <c r="O196" s="1"/>
      <c r="P196" s="1"/>
    </row>
    <row r="197" spans="10:16" x14ac:dyDescent="0.25">
      <c r="J197" s="1"/>
      <c r="K197" s="1"/>
      <c r="L197" s="1"/>
      <c r="M197" s="1"/>
      <c r="N197" s="1"/>
      <c r="O197" s="1"/>
      <c r="P197" s="1"/>
    </row>
    <row r="198" spans="10:16" x14ac:dyDescent="0.25">
      <c r="J198" s="1"/>
      <c r="K198" s="1"/>
      <c r="L198" s="1"/>
      <c r="M198" s="1"/>
      <c r="N198" s="1"/>
      <c r="O198" s="1"/>
      <c r="P198" s="1"/>
    </row>
    <row r="199" spans="10:16" x14ac:dyDescent="0.25">
      <c r="J199" s="1"/>
      <c r="K199" s="1"/>
      <c r="L199" s="1"/>
      <c r="M199" s="1"/>
      <c r="N199" s="1"/>
      <c r="O199" s="1"/>
      <c r="P199" s="1"/>
    </row>
    <row r="200" spans="10:16" x14ac:dyDescent="0.25">
      <c r="J200" s="1"/>
      <c r="K200" s="1"/>
      <c r="L200" s="1"/>
      <c r="M200" s="1"/>
      <c r="N200" s="1"/>
      <c r="O200" s="1"/>
      <c r="P200" s="1"/>
    </row>
    <row r="201" spans="10:16" x14ac:dyDescent="0.25">
      <c r="J201" s="1"/>
      <c r="K201" s="1"/>
      <c r="L201" s="1"/>
      <c r="M201" s="1"/>
      <c r="N201" s="1"/>
      <c r="O201" s="1"/>
      <c r="P201" s="1"/>
    </row>
    <row r="202" spans="10:16" x14ac:dyDescent="0.25">
      <c r="J202" s="1"/>
      <c r="K202" s="1"/>
      <c r="L202" s="1"/>
      <c r="M202" s="1"/>
      <c r="N202" s="1"/>
      <c r="O202" s="1"/>
      <c r="P202" s="1"/>
    </row>
    <row r="203" spans="10:16" x14ac:dyDescent="0.25">
      <c r="J203" s="1"/>
      <c r="K203" s="1"/>
      <c r="L203" s="1"/>
      <c r="M203" s="1"/>
      <c r="N203" s="1"/>
      <c r="O203" s="1"/>
      <c r="P203" s="1"/>
    </row>
    <row r="204" spans="10:16" x14ac:dyDescent="0.25">
      <c r="J204" s="1"/>
      <c r="K204" s="1"/>
      <c r="L204" s="1"/>
      <c r="M204" s="1"/>
      <c r="N204" s="1"/>
      <c r="O204" s="1"/>
      <c r="P204" s="1"/>
    </row>
    <row r="205" spans="10:16" x14ac:dyDescent="0.25">
      <c r="J205" s="1"/>
      <c r="K205" s="1"/>
      <c r="L205" s="1"/>
      <c r="M205" s="1"/>
      <c r="N205" s="1"/>
      <c r="O205" s="1"/>
      <c r="P205" s="1"/>
    </row>
    <row r="206" spans="10:16" x14ac:dyDescent="0.25">
      <c r="J206" s="1"/>
      <c r="K206" s="1"/>
      <c r="L206" s="1"/>
      <c r="M206" s="1"/>
      <c r="N206" s="1"/>
      <c r="O206" s="1"/>
      <c r="P206" s="1"/>
    </row>
    <row r="207" spans="10:16" x14ac:dyDescent="0.25">
      <c r="J207" s="1"/>
      <c r="K207" s="1"/>
      <c r="L207" s="1"/>
      <c r="M207" s="1"/>
      <c r="N207" s="1"/>
      <c r="O207" s="1"/>
      <c r="P207" s="1"/>
    </row>
    <row r="208" spans="10:16" x14ac:dyDescent="0.25">
      <c r="J208" s="1"/>
      <c r="K208" s="1"/>
      <c r="L208" s="1"/>
      <c r="M208" s="1"/>
      <c r="N208" s="1"/>
      <c r="O208" s="1"/>
      <c r="P208" s="1"/>
    </row>
    <row r="209" spans="10:16" x14ac:dyDescent="0.25">
      <c r="J209" s="1"/>
      <c r="K209" s="1"/>
      <c r="L209" s="1"/>
      <c r="M209" s="1"/>
      <c r="N209" s="1"/>
      <c r="O209" s="1"/>
      <c r="P209" s="1"/>
    </row>
    <row r="210" spans="10:16" x14ac:dyDescent="0.25">
      <c r="J210" s="1"/>
      <c r="K210" s="1"/>
      <c r="L210" s="1"/>
      <c r="M210" s="1"/>
      <c r="N210" s="1"/>
      <c r="O210" s="1"/>
      <c r="P210" s="1"/>
    </row>
    <row r="211" spans="10:16" x14ac:dyDescent="0.25">
      <c r="J211" s="1"/>
      <c r="K211" s="1"/>
      <c r="L211" s="1"/>
      <c r="M211" s="1"/>
      <c r="N211" s="1"/>
      <c r="O211" s="1"/>
      <c r="P211" s="1"/>
    </row>
    <row r="212" spans="10:16" x14ac:dyDescent="0.25">
      <c r="J212" s="1"/>
      <c r="K212" s="1"/>
      <c r="L212" s="1"/>
      <c r="M212" s="1"/>
      <c r="N212" s="1"/>
      <c r="O212" s="1"/>
      <c r="P212" s="1"/>
    </row>
    <row r="213" spans="10:16" x14ac:dyDescent="0.25">
      <c r="J213" s="1"/>
      <c r="K213" s="1"/>
      <c r="L213" s="1"/>
      <c r="M213" s="1"/>
      <c r="N213" s="1"/>
      <c r="O213" s="1"/>
      <c r="P213" s="1"/>
    </row>
    <row r="214" spans="10:16" x14ac:dyDescent="0.25">
      <c r="J214" s="1"/>
      <c r="K214" s="1"/>
      <c r="L214" s="1"/>
      <c r="M214" s="1"/>
      <c r="N214" s="1"/>
      <c r="O214" s="1"/>
      <c r="P214" s="1"/>
    </row>
    <row r="215" spans="10:16" x14ac:dyDescent="0.25">
      <c r="J215" s="1"/>
      <c r="K215" s="1"/>
      <c r="L215" s="1"/>
      <c r="M215" s="1"/>
      <c r="N215" s="1"/>
      <c r="O215" s="1"/>
      <c r="P215" s="1"/>
    </row>
    <row r="216" spans="10:16" x14ac:dyDescent="0.25">
      <c r="J216" s="1"/>
      <c r="K216" s="1"/>
      <c r="L216" s="1"/>
      <c r="M216" s="1"/>
      <c r="N216" s="1"/>
      <c r="O216" s="1"/>
      <c r="P216" s="1"/>
    </row>
    <row r="217" spans="10:16" x14ac:dyDescent="0.25">
      <c r="J217" s="1"/>
      <c r="K217" s="1"/>
      <c r="L217" s="1"/>
      <c r="M217" s="1"/>
      <c r="N217" s="1"/>
      <c r="O217" s="1"/>
      <c r="P217" s="1"/>
    </row>
    <row r="218" spans="10:16" x14ac:dyDescent="0.25">
      <c r="J218" s="1"/>
      <c r="K218" s="1"/>
      <c r="L218" s="1"/>
      <c r="M218" s="1"/>
      <c r="N218" s="1"/>
      <c r="O218" s="1"/>
      <c r="P218" s="1"/>
    </row>
    <row r="219" spans="10:16" x14ac:dyDescent="0.25">
      <c r="J219" s="1"/>
      <c r="K219" s="1"/>
      <c r="L219" s="1"/>
      <c r="M219" s="1"/>
      <c r="N219" s="1"/>
      <c r="O219" s="1"/>
      <c r="P219" s="1"/>
    </row>
    <row r="220" spans="10:16" x14ac:dyDescent="0.25">
      <c r="J220" s="1"/>
      <c r="K220" s="1"/>
      <c r="L220" s="1"/>
      <c r="M220" s="1"/>
      <c r="N220" s="1"/>
      <c r="O220" s="1"/>
      <c r="P220" s="1"/>
    </row>
    <row r="221" spans="10:16" x14ac:dyDescent="0.25">
      <c r="J221" s="1"/>
      <c r="K221" s="1"/>
      <c r="L221" s="1"/>
      <c r="M221" s="1"/>
      <c r="N221" s="1"/>
      <c r="O221" s="1"/>
      <c r="P221" s="1"/>
    </row>
    <row r="222" spans="10:16" x14ac:dyDescent="0.25">
      <c r="J222" s="1"/>
      <c r="K222" s="1"/>
      <c r="L222" s="1"/>
      <c r="M222" s="1"/>
      <c r="N222" s="1"/>
      <c r="O222" s="1"/>
      <c r="P222" s="1"/>
    </row>
    <row r="223" spans="10:16" x14ac:dyDescent="0.25">
      <c r="J223" s="1"/>
      <c r="K223" s="1"/>
      <c r="L223" s="1"/>
      <c r="M223" s="1"/>
      <c r="N223" s="1"/>
      <c r="O223" s="1"/>
      <c r="P223" s="1"/>
    </row>
    <row r="224" spans="10:16" x14ac:dyDescent="0.25">
      <c r="J224" s="1"/>
      <c r="K224" s="1"/>
      <c r="L224" s="1"/>
      <c r="M224" s="1"/>
      <c r="N224" s="1"/>
      <c r="O224" s="1"/>
      <c r="P224" s="1"/>
    </row>
    <row r="225" spans="3:16" x14ac:dyDescent="0.25">
      <c r="J225" s="1"/>
      <c r="K225" s="1"/>
      <c r="L225" s="1"/>
      <c r="M225" s="1"/>
      <c r="N225" s="1"/>
      <c r="O225" s="1"/>
      <c r="P225" s="1"/>
    </row>
    <row r="226" spans="3:16" x14ac:dyDescent="0.25">
      <c r="J226" s="1"/>
      <c r="K226" s="1"/>
      <c r="L226" s="1"/>
      <c r="M226" s="1"/>
      <c r="N226" s="1"/>
      <c r="O226" s="1"/>
      <c r="P226" s="1"/>
    </row>
    <row r="227" spans="3:16" x14ac:dyDescent="0.25">
      <c r="J227" s="1"/>
      <c r="K227" s="1"/>
      <c r="L227" s="1"/>
      <c r="M227" s="1"/>
      <c r="N227" s="1"/>
      <c r="O227" s="1"/>
      <c r="P227" s="1"/>
    </row>
    <row r="228" spans="3:16" x14ac:dyDescent="0.25">
      <c r="J228" s="1"/>
      <c r="K228" s="1"/>
      <c r="L228" s="1"/>
      <c r="M228" s="1"/>
      <c r="N228" s="1"/>
      <c r="O228" s="1"/>
      <c r="P228" s="1"/>
    </row>
    <row r="229" spans="3:16" x14ac:dyDescent="0.25">
      <c r="J229" s="1"/>
      <c r="K229" s="1"/>
      <c r="L229" s="1"/>
      <c r="M229" s="1"/>
      <c r="N229" s="1"/>
      <c r="O229" s="1"/>
      <c r="P229" s="1"/>
    </row>
    <row r="230" spans="3:16" x14ac:dyDescent="0.25">
      <c r="J230" s="1"/>
      <c r="K230" s="1"/>
      <c r="L230" s="1"/>
      <c r="M230" s="1"/>
      <c r="N230" s="1"/>
      <c r="O230" s="1"/>
      <c r="P230" s="1"/>
    </row>
    <row r="231" spans="3:16" x14ac:dyDescent="0.25">
      <c r="J231" s="1"/>
      <c r="K231" s="1"/>
      <c r="L231" s="1"/>
      <c r="M231" s="1"/>
      <c r="N231" s="1"/>
      <c r="O231" s="1"/>
      <c r="P231" s="1"/>
    </row>
    <row r="232" spans="3:16" x14ac:dyDescent="0.25">
      <c r="J232" s="1"/>
      <c r="K232" s="1"/>
      <c r="L232" s="1"/>
      <c r="M232" s="1"/>
      <c r="N232" s="1"/>
      <c r="O232" s="1"/>
      <c r="P232" s="1"/>
    </row>
    <row r="233" spans="3:16" x14ac:dyDescent="0.25">
      <c r="J233" s="1"/>
      <c r="K233" s="1"/>
      <c r="L233" s="1"/>
      <c r="M233" s="1"/>
      <c r="N233" s="1"/>
      <c r="O233" s="1"/>
      <c r="P233" s="1"/>
    </row>
    <row r="234" spans="3:16" x14ac:dyDescent="0.25">
      <c r="C234" s="3" t="s">
        <v>100</v>
      </c>
      <c r="J234" s="1"/>
      <c r="K234" s="1"/>
      <c r="L234" s="1"/>
      <c r="M234" s="1"/>
      <c r="N234" s="1"/>
      <c r="O234" s="1"/>
      <c r="P234" s="1"/>
    </row>
    <row r="235" spans="3:16" x14ac:dyDescent="0.25">
      <c r="N235" s="1"/>
      <c r="O235" s="1"/>
      <c r="P235" s="1"/>
    </row>
    <row r="236" spans="3:16" x14ac:dyDescent="0.25">
      <c r="N236" s="1"/>
      <c r="O236" s="1"/>
      <c r="P236" s="1"/>
    </row>
    <row r="237" spans="3:16" x14ac:dyDescent="0.25">
      <c r="N237" s="1"/>
      <c r="O237" s="1"/>
      <c r="P237" s="1"/>
    </row>
    <row r="238" spans="3:16" x14ac:dyDescent="0.25">
      <c r="N238" s="1"/>
      <c r="O238" s="1"/>
      <c r="P238" s="1"/>
    </row>
    <row r="239" spans="3:16" x14ac:dyDescent="0.25">
      <c r="N239" s="1"/>
      <c r="O239" s="1"/>
      <c r="P239" s="1"/>
    </row>
    <row r="240" spans="3:16" x14ac:dyDescent="0.25">
      <c r="N240" s="1"/>
      <c r="O240" s="1"/>
      <c r="P240" s="1"/>
    </row>
    <row r="241" spans="14:16" x14ac:dyDescent="0.25">
      <c r="N241" s="1"/>
      <c r="O241" s="1"/>
      <c r="P241" s="1"/>
    </row>
    <row r="242" spans="14:16" x14ac:dyDescent="0.25">
      <c r="N242" s="1"/>
      <c r="O242" s="1"/>
      <c r="P242" s="1"/>
    </row>
    <row r="243" spans="14:16" x14ac:dyDescent="0.25">
      <c r="N243" s="1"/>
      <c r="O243" s="1"/>
      <c r="P243" s="1"/>
    </row>
    <row r="244" spans="14:16" x14ac:dyDescent="0.25">
      <c r="O244" s="1"/>
      <c r="P244" s="1"/>
    </row>
    <row r="245" spans="14:16" x14ac:dyDescent="0.25">
      <c r="O245" s="1"/>
      <c r="P245" s="1"/>
    </row>
    <row r="246" spans="14:16" x14ac:dyDescent="0.25">
      <c r="O246" s="1"/>
      <c r="P246" s="1"/>
    </row>
    <row r="247" spans="14:16" x14ac:dyDescent="0.25">
      <c r="O247" s="1"/>
      <c r="P247" s="1"/>
    </row>
    <row r="248" spans="14:16" x14ac:dyDescent="0.25">
      <c r="O248" s="1"/>
      <c r="P248" s="1"/>
    </row>
    <row r="249" spans="14:16" x14ac:dyDescent="0.25">
      <c r="O249" s="1"/>
      <c r="P249" s="1"/>
    </row>
    <row r="250" spans="14:16" x14ac:dyDescent="0.25">
      <c r="O250" s="1"/>
      <c r="P250" s="1"/>
    </row>
    <row r="251" spans="14:16" x14ac:dyDescent="0.25">
      <c r="O251" s="1"/>
      <c r="P251" s="1"/>
    </row>
    <row r="252" spans="14:16" x14ac:dyDescent="0.25">
      <c r="O252" s="1"/>
      <c r="P252" s="1"/>
    </row>
    <row r="253" spans="14:16" x14ac:dyDescent="0.25">
      <c r="O253" s="1"/>
      <c r="P253" s="1"/>
    </row>
    <row r="254" spans="14:16" x14ac:dyDescent="0.25">
      <c r="O254" s="1"/>
      <c r="P254" s="1"/>
    </row>
    <row r="255" spans="14:16" x14ac:dyDescent="0.25">
      <c r="O255" s="1"/>
      <c r="P255" s="1"/>
    </row>
    <row r="256" spans="14:16" x14ac:dyDescent="0.25">
      <c r="O256" s="1"/>
      <c r="P256" s="1"/>
    </row>
    <row r="257" spans="15:16" x14ac:dyDescent="0.25">
      <c r="O257" s="1"/>
      <c r="P257" s="1"/>
    </row>
    <row r="258" spans="15:16" x14ac:dyDescent="0.25">
      <c r="O258" s="1"/>
      <c r="P258" s="1"/>
    </row>
    <row r="259" spans="15:16" x14ac:dyDescent="0.25">
      <c r="O259" s="1"/>
      <c r="P259" s="1"/>
    </row>
    <row r="260" spans="15:16" x14ac:dyDescent="0.25">
      <c r="O260" s="1"/>
      <c r="P260" s="1"/>
    </row>
    <row r="261" spans="15:16" x14ac:dyDescent="0.25">
      <c r="O261" s="1"/>
      <c r="P261" s="1"/>
    </row>
    <row r="262" spans="15:16" x14ac:dyDescent="0.25">
      <c r="O262" s="1"/>
      <c r="P262" s="1"/>
    </row>
    <row r="263" spans="15:16" x14ac:dyDescent="0.25">
      <c r="O263" s="1"/>
      <c r="P263" s="1"/>
    </row>
    <row r="264" spans="15:16" x14ac:dyDescent="0.25">
      <c r="O264" s="1"/>
      <c r="P264" s="1"/>
    </row>
    <row r="265" spans="15:16" x14ac:dyDescent="0.25">
      <c r="O265" s="1"/>
      <c r="P265" s="1"/>
    </row>
    <row r="266" spans="15:16" x14ac:dyDescent="0.25">
      <c r="O266" s="1"/>
      <c r="P266" s="1"/>
    </row>
    <row r="267" spans="15:16" x14ac:dyDescent="0.25">
      <c r="O267" s="1"/>
      <c r="P267" s="1"/>
    </row>
    <row r="268" spans="15:16" x14ac:dyDescent="0.25">
      <c r="O268" s="1"/>
      <c r="P268" s="1"/>
    </row>
    <row r="269" spans="15:16" x14ac:dyDescent="0.25">
      <c r="O269" s="1"/>
      <c r="P269" s="1"/>
    </row>
    <row r="270" spans="15:16" x14ac:dyDescent="0.25">
      <c r="O270" s="1"/>
      <c r="P270" s="1"/>
    </row>
    <row r="271" spans="15:16" x14ac:dyDescent="0.25">
      <c r="O271" s="1"/>
      <c r="P271" s="1"/>
    </row>
    <row r="272" spans="15:16" x14ac:dyDescent="0.25">
      <c r="O272" s="1"/>
      <c r="P272" s="1"/>
    </row>
    <row r="273" spans="15:16" x14ac:dyDescent="0.25">
      <c r="O273" s="1"/>
      <c r="P273" s="1"/>
    </row>
    <row r="274" spans="15:16" x14ac:dyDescent="0.25">
      <c r="O274" s="1"/>
      <c r="P274" s="1"/>
    </row>
    <row r="275" spans="15:16" x14ac:dyDescent="0.25">
      <c r="O275" s="1"/>
      <c r="P275" s="1"/>
    </row>
    <row r="276" spans="15:16" x14ac:dyDescent="0.25">
      <c r="O276" s="1"/>
      <c r="P276" s="1"/>
    </row>
    <row r="277" spans="15:16" x14ac:dyDescent="0.25">
      <c r="O277" s="1"/>
      <c r="P277" s="1"/>
    </row>
    <row r="278" spans="15:16" x14ac:dyDescent="0.25">
      <c r="O278" s="1"/>
      <c r="P278" s="1"/>
    </row>
    <row r="279" spans="15:16" x14ac:dyDescent="0.25">
      <c r="O279" s="1"/>
      <c r="P279" s="1"/>
    </row>
    <row r="280" spans="15:16" x14ac:dyDescent="0.25">
      <c r="O280" s="1"/>
      <c r="P280" s="1"/>
    </row>
    <row r="281" spans="15:16" x14ac:dyDescent="0.25">
      <c r="O281" s="1"/>
      <c r="P281" s="1"/>
    </row>
    <row r="282" spans="15:16" x14ac:dyDescent="0.25">
      <c r="O282" s="1"/>
      <c r="P282" s="1"/>
    </row>
    <row r="283" spans="15:16" x14ac:dyDescent="0.25">
      <c r="O283" s="1"/>
      <c r="P283" s="1"/>
    </row>
    <row r="284" spans="15:16" x14ac:dyDescent="0.25">
      <c r="O284" s="1"/>
      <c r="P284" s="1"/>
    </row>
    <row r="285" spans="15:16" x14ac:dyDescent="0.25">
      <c r="O285" s="1"/>
      <c r="P285" s="1"/>
    </row>
    <row r="286" spans="15:16" x14ac:dyDescent="0.25">
      <c r="O286" s="1"/>
      <c r="P286" s="1"/>
    </row>
    <row r="287" spans="15:16" x14ac:dyDescent="0.25">
      <c r="O287" s="1"/>
      <c r="P287" s="1"/>
    </row>
    <row r="288" spans="15:16" x14ac:dyDescent="0.25">
      <c r="O288" s="1"/>
      <c r="P288" s="1"/>
    </row>
    <row r="289" spans="15:16" x14ac:dyDescent="0.25">
      <c r="O289" s="1"/>
      <c r="P289" s="1"/>
    </row>
    <row r="290" spans="15:16" x14ac:dyDescent="0.25">
      <c r="O290" s="1"/>
      <c r="P290" s="1"/>
    </row>
    <row r="291" spans="15:16" x14ac:dyDescent="0.25">
      <c r="O291" s="1"/>
      <c r="P291" s="1"/>
    </row>
    <row r="292" spans="15:16" x14ac:dyDescent="0.25">
      <c r="O292" s="1"/>
      <c r="P292" s="1"/>
    </row>
    <row r="293" spans="15:16" x14ac:dyDescent="0.25">
      <c r="O293" s="1"/>
      <c r="P293" s="1"/>
    </row>
    <row r="294" spans="15:16" x14ac:dyDescent="0.25">
      <c r="O294" s="1"/>
      <c r="P294" s="1"/>
    </row>
    <row r="295" spans="15:16" x14ac:dyDescent="0.25">
      <c r="O295" s="1"/>
      <c r="P295" s="1"/>
    </row>
    <row r="296" spans="15:16" x14ac:dyDescent="0.25">
      <c r="O296" s="1"/>
      <c r="P296" s="1"/>
    </row>
    <row r="297" spans="15:16" x14ac:dyDescent="0.25">
      <c r="O297" s="1"/>
      <c r="P297" s="1"/>
    </row>
    <row r="298" spans="15:16" x14ac:dyDescent="0.25">
      <c r="O298" s="1"/>
      <c r="P298" s="1"/>
    </row>
    <row r="299" spans="15:16" x14ac:dyDescent="0.25">
      <c r="O299" s="1"/>
      <c r="P299" s="1"/>
    </row>
    <row r="300" spans="15:16" x14ac:dyDescent="0.25">
      <c r="O300" s="1"/>
      <c r="P300" s="1"/>
    </row>
    <row r="301" spans="15:16" x14ac:dyDescent="0.25">
      <c r="O301" s="1"/>
      <c r="P301" s="1"/>
    </row>
    <row r="302" spans="15:16" x14ac:dyDescent="0.25">
      <c r="O302" s="1"/>
      <c r="P302" s="1"/>
    </row>
    <row r="303" spans="15:16" x14ac:dyDescent="0.25">
      <c r="O303" s="1"/>
      <c r="P303" s="1"/>
    </row>
    <row r="304" spans="15:16" x14ac:dyDescent="0.25">
      <c r="O304" s="1"/>
      <c r="P304" s="1"/>
    </row>
    <row r="305" spans="15:16" x14ac:dyDescent="0.25">
      <c r="O305" s="1"/>
      <c r="P305" s="1"/>
    </row>
    <row r="306" spans="15:16" x14ac:dyDescent="0.25">
      <c r="O306" s="1"/>
      <c r="P306" s="1"/>
    </row>
    <row r="307" spans="15:16" x14ac:dyDescent="0.25">
      <c r="O307" s="1"/>
      <c r="P307" s="1"/>
    </row>
    <row r="308" spans="15:16" x14ac:dyDescent="0.25">
      <c r="O308" s="1"/>
      <c r="P308" s="1"/>
    </row>
    <row r="309" spans="15:16" x14ac:dyDescent="0.25">
      <c r="O309" s="1"/>
      <c r="P309" s="1"/>
    </row>
    <row r="310" spans="15:16" x14ac:dyDescent="0.25">
      <c r="O310" s="1"/>
      <c r="P310" s="1"/>
    </row>
    <row r="311" spans="15:16" x14ac:dyDescent="0.25">
      <c r="O311" s="1"/>
      <c r="P311" s="1"/>
    </row>
    <row r="312" spans="15:16" x14ac:dyDescent="0.25">
      <c r="O312" s="1"/>
      <c r="P312" s="1"/>
    </row>
    <row r="313" spans="15:16" x14ac:dyDescent="0.25">
      <c r="O313" s="1"/>
      <c r="P313" s="1"/>
    </row>
    <row r="314" spans="15:16" x14ac:dyDescent="0.25">
      <c r="O314" s="1"/>
      <c r="P314" s="1"/>
    </row>
    <row r="315" spans="15:16" x14ac:dyDescent="0.25">
      <c r="O315" s="1"/>
      <c r="P315" s="1"/>
    </row>
    <row r="316" spans="15:16" x14ac:dyDescent="0.25">
      <c r="O316" s="1"/>
      <c r="P316" s="1"/>
    </row>
    <row r="317" spans="15:16" x14ac:dyDescent="0.25">
      <c r="O317" s="1"/>
      <c r="P317" s="1"/>
    </row>
    <row r="318" spans="15:16" x14ac:dyDescent="0.25">
      <c r="O318" s="1"/>
      <c r="P318" s="1"/>
    </row>
    <row r="319" spans="15:16" x14ac:dyDescent="0.25">
      <c r="O319" s="1"/>
      <c r="P319" s="1"/>
    </row>
    <row r="320" spans="15:16" x14ac:dyDescent="0.25">
      <c r="O320" s="1"/>
      <c r="P320" s="1"/>
    </row>
    <row r="321" spans="15:16" x14ac:dyDescent="0.25">
      <c r="O321" s="1"/>
      <c r="P321" s="1"/>
    </row>
    <row r="322" spans="15:16" x14ac:dyDescent="0.25">
      <c r="O322" s="1"/>
      <c r="P322" s="1"/>
    </row>
    <row r="323" spans="15:16" x14ac:dyDescent="0.25">
      <c r="O323" s="1"/>
      <c r="P323" s="1"/>
    </row>
    <row r="324" spans="15:16" x14ac:dyDescent="0.25">
      <c r="O324" s="1"/>
      <c r="P324" s="1"/>
    </row>
    <row r="325" spans="15:16" x14ac:dyDescent="0.25">
      <c r="O325" s="1"/>
      <c r="P325" s="1"/>
    </row>
    <row r="326" spans="15:16" x14ac:dyDescent="0.25">
      <c r="O326" s="1"/>
      <c r="P326" s="1"/>
    </row>
    <row r="327" spans="15:16" x14ac:dyDescent="0.25">
      <c r="O327" s="1"/>
      <c r="P327" s="1"/>
    </row>
    <row r="328" spans="15:16" x14ac:dyDescent="0.25">
      <c r="O328" s="1"/>
      <c r="P328" s="1"/>
    </row>
    <row r="329" spans="15:16" x14ac:dyDescent="0.25">
      <c r="O329" s="1"/>
      <c r="P329" s="1"/>
    </row>
    <row r="330" spans="15:16" x14ac:dyDescent="0.25">
      <c r="O330" s="1"/>
      <c r="P330" s="1"/>
    </row>
    <row r="331" spans="15:16" x14ac:dyDescent="0.25">
      <c r="O331" s="1"/>
      <c r="P331" s="1"/>
    </row>
    <row r="332" spans="15:16" x14ac:dyDescent="0.25">
      <c r="O332" s="1"/>
      <c r="P332" s="1"/>
    </row>
    <row r="333" spans="15:16" x14ac:dyDescent="0.25">
      <c r="O333" s="1"/>
      <c r="P333" s="1"/>
    </row>
    <row r="334" spans="15:16" x14ac:dyDescent="0.25">
      <c r="O334" s="1"/>
      <c r="P334" s="1"/>
    </row>
    <row r="335" spans="15:16" x14ac:dyDescent="0.25">
      <c r="O335" s="1"/>
      <c r="P335" s="1"/>
    </row>
    <row r="336" spans="15:16" x14ac:dyDescent="0.25">
      <c r="O336" s="1"/>
      <c r="P336" s="1"/>
    </row>
    <row r="337" spans="15:16" x14ac:dyDescent="0.25">
      <c r="O337" s="1"/>
      <c r="P337" s="1"/>
    </row>
    <row r="338" spans="15:16" x14ac:dyDescent="0.25">
      <c r="O338" s="1"/>
      <c r="P338" s="1"/>
    </row>
    <row r="339" spans="15:16" x14ac:dyDescent="0.25">
      <c r="O339" s="1"/>
      <c r="P339" s="1"/>
    </row>
    <row r="340" spans="15:16" x14ac:dyDescent="0.25">
      <c r="O340" s="1"/>
      <c r="P340" s="1"/>
    </row>
    <row r="341" spans="15:16" x14ac:dyDescent="0.25">
      <c r="O341" s="1"/>
      <c r="P341" s="1"/>
    </row>
    <row r="342" spans="15:16" x14ac:dyDescent="0.25">
      <c r="O342" s="1"/>
      <c r="P342" s="1"/>
    </row>
    <row r="343" spans="15:16" x14ac:dyDescent="0.25">
      <c r="O343" s="1"/>
      <c r="P343" s="1"/>
    </row>
    <row r="344" spans="15:16" x14ac:dyDescent="0.25">
      <c r="O344" s="1"/>
      <c r="P344" s="1"/>
    </row>
    <row r="345" spans="15:16" x14ac:dyDescent="0.25">
      <c r="O345" s="1"/>
      <c r="P345" s="1"/>
    </row>
    <row r="346" spans="15:16" x14ac:dyDescent="0.25">
      <c r="O346" s="1"/>
      <c r="P346" s="1"/>
    </row>
    <row r="347" spans="15:16" x14ac:dyDescent="0.25">
      <c r="O347" s="1"/>
      <c r="P347" s="1"/>
    </row>
    <row r="348" spans="15:16" x14ac:dyDescent="0.25">
      <c r="O348" s="1"/>
      <c r="P348" s="1"/>
    </row>
    <row r="349" spans="15:16" x14ac:dyDescent="0.25">
      <c r="O349" s="1"/>
      <c r="P349" s="1"/>
    </row>
    <row r="350" spans="15:16" x14ac:dyDescent="0.25">
      <c r="O350" s="1"/>
      <c r="P350" s="1"/>
    </row>
    <row r="351" spans="15:16" x14ac:dyDescent="0.25">
      <c r="O351" s="1"/>
      <c r="P351" s="1"/>
    </row>
    <row r="352" spans="15:16" x14ac:dyDescent="0.25">
      <c r="O352" s="1"/>
      <c r="P352" s="1"/>
    </row>
    <row r="353" spans="15:16" x14ac:dyDescent="0.25">
      <c r="O353" s="1"/>
      <c r="P353" s="1"/>
    </row>
    <row r="354" spans="15:16" x14ac:dyDescent="0.25">
      <c r="O354" s="1"/>
      <c r="P354" s="1"/>
    </row>
    <row r="355" spans="15:16" x14ac:dyDescent="0.25">
      <c r="O355" s="1"/>
      <c r="P355" s="1"/>
    </row>
    <row r="356" spans="15:16" x14ac:dyDescent="0.25">
      <c r="O356" s="1"/>
      <c r="P356" s="1"/>
    </row>
    <row r="357" spans="15:16" x14ac:dyDescent="0.25">
      <c r="O357" s="1"/>
      <c r="P357" s="1"/>
    </row>
    <row r="358" spans="15:16" x14ac:dyDescent="0.25">
      <c r="O358" s="1"/>
      <c r="P358" s="1"/>
    </row>
    <row r="359" spans="15:16" x14ac:dyDescent="0.25">
      <c r="O359" s="1"/>
      <c r="P359" s="1"/>
    </row>
    <row r="360" spans="15:16" x14ac:dyDescent="0.25">
      <c r="O360" s="1"/>
      <c r="P360" s="1"/>
    </row>
    <row r="361" spans="15:16" x14ac:dyDescent="0.25">
      <c r="O361" s="1"/>
      <c r="P361" s="1"/>
    </row>
    <row r="362" spans="15:16" x14ac:dyDescent="0.25">
      <c r="O362" s="1"/>
      <c r="P362" s="1"/>
    </row>
    <row r="363" spans="15:16" x14ac:dyDescent="0.25">
      <c r="O363" s="1"/>
      <c r="P363" s="1"/>
    </row>
    <row r="364" spans="15:16" x14ac:dyDescent="0.25">
      <c r="O364" s="1"/>
      <c r="P364" s="1"/>
    </row>
    <row r="365" spans="15:16" x14ac:dyDescent="0.25">
      <c r="O365" s="1"/>
      <c r="P365" s="1"/>
    </row>
    <row r="366" spans="15:16" x14ac:dyDescent="0.25">
      <c r="O366" s="1"/>
      <c r="P366" s="1"/>
    </row>
    <row r="367" spans="15:16" x14ac:dyDescent="0.25">
      <c r="O367" s="1"/>
      <c r="P367" s="1"/>
    </row>
    <row r="368" spans="15:16" x14ac:dyDescent="0.25">
      <c r="O368" s="1"/>
      <c r="P368" s="1"/>
    </row>
    <row r="369" spans="15:16" x14ac:dyDescent="0.25">
      <c r="O369" s="1"/>
      <c r="P369" s="1"/>
    </row>
    <row r="370" spans="15:16" x14ac:dyDescent="0.25">
      <c r="O370" s="1"/>
      <c r="P370" s="1"/>
    </row>
    <row r="371" spans="15:16" x14ac:dyDescent="0.25">
      <c r="O371" s="1"/>
      <c r="P371" s="1"/>
    </row>
    <row r="372" spans="15:16" x14ac:dyDescent="0.25">
      <c r="O372" s="1"/>
      <c r="P372" s="1"/>
    </row>
    <row r="373" spans="15:16" x14ac:dyDescent="0.25">
      <c r="O373" s="1"/>
      <c r="P373" s="1"/>
    </row>
    <row r="374" spans="15:16" x14ac:dyDescent="0.25">
      <c r="O374" s="1"/>
      <c r="P374" s="1"/>
    </row>
    <row r="375" spans="15:16" x14ac:dyDescent="0.25">
      <c r="O375" s="1"/>
      <c r="P375" s="1"/>
    </row>
    <row r="376" spans="15:16" x14ac:dyDescent="0.25">
      <c r="O376" s="1"/>
      <c r="P376" s="1"/>
    </row>
    <row r="377" spans="15:16" x14ac:dyDescent="0.25">
      <c r="O377" s="1"/>
      <c r="P377" s="1"/>
    </row>
    <row r="378" spans="15:16" x14ac:dyDescent="0.25">
      <c r="O378" s="1"/>
      <c r="P378" s="1"/>
    </row>
    <row r="379" spans="15:16" x14ac:dyDescent="0.25">
      <c r="O379" s="1"/>
      <c r="P379" s="1"/>
    </row>
    <row r="380" spans="15:16" x14ac:dyDescent="0.25">
      <c r="O380" s="1"/>
      <c r="P380" s="1"/>
    </row>
    <row r="381" spans="15:16" x14ac:dyDescent="0.25">
      <c r="O381" s="1"/>
      <c r="P381" s="1"/>
    </row>
    <row r="382" spans="15:16" x14ac:dyDescent="0.25">
      <c r="O382" s="1"/>
      <c r="P382" s="1"/>
    </row>
    <row r="383" spans="15:16" x14ac:dyDescent="0.25">
      <c r="O383" s="1"/>
      <c r="P383" s="1"/>
    </row>
    <row r="384" spans="15:16" x14ac:dyDescent="0.25">
      <c r="O384" s="1"/>
      <c r="P384" s="1"/>
    </row>
    <row r="385" spans="15:16" x14ac:dyDescent="0.25">
      <c r="O385" s="1"/>
      <c r="P385" s="1"/>
    </row>
    <row r="386" spans="15:16" x14ac:dyDescent="0.25">
      <c r="O386" s="1"/>
      <c r="P386" s="1"/>
    </row>
  </sheetData>
  <autoFilter ref="A2:Y168"/>
  <phoneticPr fontId="0" type="noConversion"/>
  <pageMargins left="0" right="0" top="0.86" bottom="0.37" header="0.5" footer="0.17"/>
  <pageSetup paperSize="5" scale="48" fitToHeight="0" orientation="landscape" r:id="rId1"/>
  <headerFooter alignWithMargins="0">
    <oddHeader>&amp;C&amp;"Arial,Bold"&amp;12UBS ENERGY
PROPOSED GROUP LIMITS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trohaue</dc:creator>
  <cp:lastModifiedBy>Havlíček Jan</cp:lastModifiedBy>
  <cp:lastPrinted>2002-02-01T13:50:38Z</cp:lastPrinted>
  <dcterms:created xsi:type="dcterms:W3CDTF">2002-01-18T01:05:57Z</dcterms:created>
  <dcterms:modified xsi:type="dcterms:W3CDTF">2023-09-10T15:21:09Z</dcterms:modified>
</cp:coreProperties>
</file>