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48" yWindow="96" windowWidth="14868" windowHeight="9072"/>
  </bookViews>
  <sheets>
    <sheet name="Hot List" sheetId="1" r:id="rId1"/>
  </sheets>
  <definedNames>
    <definedName name="_xlnm.Print_Area" localSheetId="0">'Hot List'!$A$1:$M$216</definedName>
  </definedNames>
  <calcPr calcId="92512"/>
</workbook>
</file>

<file path=xl/calcChain.xml><?xml version="1.0" encoding="utf-8"?>
<calcChain xmlns="http://schemas.openxmlformats.org/spreadsheetml/2006/main">
  <c r="M12" i="1" l="1"/>
  <c r="M189" i="1"/>
</calcChain>
</file>

<file path=xl/comments1.xml><?xml version="1.0" encoding="utf-8"?>
<comments xmlns="http://schemas.openxmlformats.org/spreadsheetml/2006/main">
  <authors>
    <author>zinman</author>
  </authors>
  <commentList>
    <comment ref="E194" authorId="0" shapeId="0">
      <text>
        <r>
          <rPr>
            <b/>
            <sz val="8"/>
            <color indexed="81"/>
            <rFont val="Tahoma"/>
          </rPr>
          <t>zinman:</t>
        </r>
        <r>
          <rPr>
            <sz val="8"/>
            <color indexed="81"/>
            <rFont val="Tahoma"/>
          </rPr>
          <t xml:space="preserve">
lowered per Fred Mitro
</t>
        </r>
      </text>
    </comment>
  </commentList>
</comments>
</file>

<file path=xl/sharedStrings.xml><?xml version="1.0" encoding="utf-8"?>
<sst xmlns="http://schemas.openxmlformats.org/spreadsheetml/2006/main" count="1833" uniqueCount="867">
  <si>
    <t>Sell 100 MW, 7x24 into NSP</t>
  </si>
  <si>
    <t>Nov '01-Mar '02</t>
  </si>
  <si>
    <t>Ormet Aluminum</t>
  </si>
  <si>
    <t>Services Management Opportunity on a 500 Mw RTC aluminum smelter</t>
  </si>
  <si>
    <t>1-3 years</t>
  </si>
  <si>
    <t>Meeting and proposal presentation scheduled 9/12/01</t>
  </si>
  <si>
    <t>Sell 50 MW, 7x8 into NSP</t>
  </si>
  <si>
    <t>Negotiating contract.</t>
  </si>
  <si>
    <t>Preparing contract language, confirming terms of proposal.</t>
  </si>
  <si>
    <t>Q3/Q4</t>
  </si>
  <si>
    <t>Met on 8/23, getting ISDA and EEI in place.  Setting up meeting to discuss optimizing their Baytown plant and power supply.</t>
  </si>
  <si>
    <t xml:space="preserve">EEI in place; had stucturing meeting on 8/20;  RFP coming out first week of Sept; </t>
  </si>
  <si>
    <t>repricing proposal to include other ERCOT ancillaries; decision in mid-Sept.</t>
  </si>
  <si>
    <t>CA executed; waiting on RFP</t>
  </si>
  <si>
    <t>Proposal sent out 8/29.</t>
  </si>
  <si>
    <t>Consultant meeting w/ Abitibi next week to present proposals.  May have problem getting business since they view our paper group as competition.</t>
  </si>
  <si>
    <t>Q4/Q1 2002</t>
  </si>
  <si>
    <t>Meeting w/ their consultant this week; negotiating CA</t>
  </si>
  <si>
    <t>Forster/Curry/Irvin</t>
  </si>
  <si>
    <t>Continuing negotiations with GM, Delphi, and Chrysler</t>
  </si>
  <si>
    <t>AE executive committee has extended their decision until November 15th.</t>
  </si>
  <si>
    <t>Q1 2002</t>
  </si>
  <si>
    <t>CA signed.  LCRA working internally to determine strategy.</t>
  </si>
  <si>
    <t>Proposal to be sent out by end of week.</t>
  </si>
  <si>
    <t>CA being negiotiated</t>
  </si>
  <si>
    <t>510 MW</t>
  </si>
  <si>
    <t>NA</t>
  </si>
  <si>
    <t>Brownsville</t>
  </si>
  <si>
    <t>Asset Development</t>
  </si>
  <si>
    <t>Q302</t>
  </si>
  <si>
    <t>Clifford/Munoz/Grace</t>
  </si>
  <si>
    <t>Indeck</t>
  </si>
  <si>
    <t>Potential Seller's Choice contract on 128 MW Corinth Project in NY.  PPA to Con ED</t>
  </si>
  <si>
    <t>Henderson/Grace/Gurrola/Sprott</t>
  </si>
  <si>
    <t>American Ref - fuel</t>
  </si>
  <si>
    <t>80MW trash burner - sleaving PPA (like CRRA) - Cash flow only, no P&amp;L</t>
  </si>
  <si>
    <t>Tricoli/Henderson</t>
  </si>
  <si>
    <t>Geo Thermal</t>
  </si>
  <si>
    <t>$50-$100 mm acquisition funding of 2 geothermal projects</t>
  </si>
  <si>
    <t>Blair/Heintzelman</t>
  </si>
  <si>
    <t>Various Syn-Plant Deals</t>
  </si>
  <si>
    <t>Clifford/Marks/Munoz/McCracken</t>
  </si>
  <si>
    <t>American National Power</t>
  </si>
  <si>
    <t>Purchase 50% interest in 424 MW Oyster Creek, TX and 300 MW Hartwell, GA projects</t>
  </si>
  <si>
    <t>Tricoli/Clifford</t>
  </si>
  <si>
    <t>GE Capital Services</t>
  </si>
  <si>
    <t>Acquire interest in 3-4 projects: Chambers, NJ (coal), Mass Power (gas), Lake, FL (gas), possibly Saranac, NY (gas)</t>
  </si>
  <si>
    <t>Ward/Clifford/Hill</t>
  </si>
  <si>
    <t>Delta Power</t>
  </si>
  <si>
    <t xml:space="preserve">Sale of Motown - MPLP to Delta Power, possibly retaining restructuring upside.  Potential later sale of Motown - Ada. </t>
  </si>
  <si>
    <t>Tricoli/Heintzelman/Clifford</t>
  </si>
  <si>
    <t>FPL</t>
  </si>
  <si>
    <t>Various financing and risk management</t>
  </si>
  <si>
    <t>Blair/Heintzelman/Czuppon</t>
  </si>
  <si>
    <t>AES Synthetic Plant</t>
  </si>
  <si>
    <t>500 MW Synthetic Peaker in TVA</t>
  </si>
  <si>
    <t>Dominion Resources</t>
  </si>
  <si>
    <t>1100 MW combined cycle synthetic in TVA</t>
  </si>
  <si>
    <t>TVA</t>
  </si>
  <si>
    <t>200MW Synthetic Peaker</t>
  </si>
  <si>
    <t>Clifford/Munoz/Grace/Wang</t>
  </si>
  <si>
    <t>Panda</t>
  </si>
  <si>
    <t>Seller's Choice contract on 240 MW Brandywine project in MD. PPA to PEPco. Swap/Loan</t>
  </si>
  <si>
    <t>Tricoli/Clifford/Munoz/McCracken</t>
  </si>
  <si>
    <t>PGE National Energy</t>
  </si>
  <si>
    <t>Purchase 64% of 250 MW Cedar Bay Project (coal) in Florida.  PPA to FPL</t>
  </si>
  <si>
    <t>Tricoli/Heintzelman</t>
  </si>
  <si>
    <t>Prepay</t>
  </si>
  <si>
    <t>CH Resources</t>
  </si>
  <si>
    <t>Prepay, 3 plant portfolio</t>
  </si>
  <si>
    <t>1 Coal Plant - Coal/Power Hedge</t>
  </si>
  <si>
    <t>Duran/Tricoli/Clifford</t>
  </si>
  <si>
    <t>FPL Energy/Tractabel</t>
  </si>
  <si>
    <t>Purchase Tractabel's interest in 300 MW Bellingham, MA project</t>
  </si>
  <si>
    <t>Tallahassee (Repowering)</t>
  </si>
  <si>
    <t xml:space="preserve">Turnkey repowering of Hopkins Plant Unit 1.  Customer will finance and own all or &gt;90% of plant, with structure similar to Austin Project.  ENA would have call for 5 years shaped from 150 MW at start reducing to 50 MW.  Transmission connected into SOCO/GA ITS and Florida.  </t>
  </si>
  <si>
    <t>170 MW</t>
  </si>
  <si>
    <t xml:space="preserve">LOI completed July '01.  No RFP; city officials agreed to Enron exclusive.  Preliminary engineering far enough to finish revising proposal.  Revised proposal to be sent 9/5, next meeting week of 9/10.  </t>
  </si>
  <si>
    <t>weekly contact at minimum</t>
  </si>
  <si>
    <t>$ 5MM</t>
  </si>
  <si>
    <t>Tallahassee (LM6000 Project)</t>
  </si>
  <si>
    <t>Proposal for turnkey installation of 2-LM6000s.</t>
  </si>
  <si>
    <t>90 MW</t>
  </si>
  <si>
    <t>Tallahassee looking for (2) LM6000s; used for transmission system support.  Currently proposing a turbine sale and EPC contract between Tallahassee and ENA/NEPCO.</t>
  </si>
  <si>
    <t>Customer agreements done.  Engineering done.  Waiting for TurboPark's banks final comments.  As soon as banks finished, final execution can proceed, and DealBench can release IM.</t>
  </si>
  <si>
    <t>daily contact</t>
  </si>
  <si>
    <t>$ 2-4MM</t>
  </si>
  <si>
    <t>Sep'01, into TVA, $30 daily put</t>
  </si>
  <si>
    <t>Sep'01</t>
  </si>
  <si>
    <t>up to 100MW</t>
  </si>
  <si>
    <t>$5@'$6</t>
  </si>
  <si>
    <t>Allegheny is evaluating.</t>
  </si>
  <si>
    <t>Jan'Feb'02, into TVA, $50 daily call</t>
  </si>
  <si>
    <t>Jan-Feb'02</t>
  </si>
  <si>
    <t>$1.50@$2.50</t>
  </si>
  <si>
    <t>Braddock/Acevedo</t>
  </si>
  <si>
    <t>AEC to buy 50MW, 5x16, firm LD, at Ent/SOCO interface, Q4'01</t>
  </si>
  <si>
    <t>$31/MWh</t>
  </si>
  <si>
    <t xml:space="preserve">AEC has firm trans. inside Ent and from Ent. to SOCO.  He can re-direct his Ent. Trans. If we can find a source for 50MW of Q4 power.  He is more concerned with firm trans. than with Firm LD power.  ENE working on source behind Ent.  AEC only has contracts with Associated and Entergy, so ENE has an advantage for market coverage.  </t>
  </si>
  <si>
    <t>$37.20/MWh</t>
  </si>
  <si>
    <t xml:space="preserve">Morgan likes ENE's bid.  Morgan actually liked our bid, but is more directionally a buyer.  They are assessing positions, and when/if they free up some GTC power in the next few days/weeks, we can seriously entertain this transaction.  </t>
  </si>
  <si>
    <t>Oglethorpe</t>
  </si>
  <si>
    <t>ENE sells offpeak wrap, into SOCO</t>
  </si>
  <si>
    <t>75MW</t>
  </si>
  <si>
    <t>$27.00/MWh</t>
  </si>
  <si>
    <t>He has gotten approval from the member cities and is in evaluation process of various offers he has obtained.  OPC actually bought the 5x16 and needs the offpeak.  We are still a little apart, but ENE is the only offer around.</t>
  </si>
  <si>
    <t xml:space="preserve">ENE submitted list of questions, including whether FPC would entertain altnernate structures (such as a Heat Rate call), for at least a portion of the offering.  </t>
  </si>
  <si>
    <t>Braddock/Kroll</t>
  </si>
  <si>
    <t>$5.5MM</t>
  </si>
  <si>
    <t>FPL evaluated it's price at $7.8MM; however, this was run on gas numbers on 8/20/01.  Since that time, gas has come off significantly.  FPL will re-evaluate using more recent curves.</t>
  </si>
  <si>
    <t>Kroll</t>
  </si>
  <si>
    <t>AIG Highstar</t>
  </si>
  <si>
    <t>Enron Sells interest in Ft. Pierce Repowering Project to AIG Highstar</t>
  </si>
  <si>
    <t>Awaiting LOI from AIG Highstar</t>
  </si>
  <si>
    <t>$ 2-4 MM</t>
  </si>
  <si>
    <t>Proposal sent to CVEC on 8/28/01</t>
  </si>
  <si>
    <t>Dyn. Has indicated an interest.  They are reviewing positions and what they are willing to offer.</t>
  </si>
  <si>
    <t>Southern Co.</t>
  </si>
  <si>
    <t>ENE sells $50 daily calls, into Entergy, 5x16</t>
  </si>
  <si>
    <t>$0.85/MWh</t>
  </si>
  <si>
    <t>Southern is evaluating.  They initially bid $.50, but ENE's offer is better than what he has seen in the market.</t>
  </si>
  <si>
    <t>Enron Transportation Services (ETS) (Pipeline Group)</t>
  </si>
  <si>
    <t>Sell Ft. Pierce and/or Midway Projects to ETS.</t>
  </si>
  <si>
    <t>ETS interested in expanding their business into power projects along their pipelines.  In South Florida, ETS is particularly interested in projects that can add load to FGT, and also serve as anchor gas supply customer for Calypso LNG Project.  ETS's alternative is to develop greenfield projects from "scratch."</t>
  </si>
  <si>
    <t>Johnston/Piazze</t>
  </si>
  <si>
    <t xml:space="preserve">Interconnect agreement being settled b/t SPSA and Virginia Power.  </t>
  </si>
  <si>
    <t>FMPA</t>
  </si>
  <si>
    <t>Sell Ft. Pierce project to FMPA.</t>
  </si>
  <si>
    <t>FMPA deal would displace FMPA's Vero Beach proposed repowering project.</t>
  </si>
  <si>
    <t>Fairley/Wood</t>
  </si>
  <si>
    <t>VEPCO</t>
  </si>
  <si>
    <t>Restructure existing long term contract.</t>
  </si>
  <si>
    <t>through 1-1-2007</t>
  </si>
  <si>
    <t>During customer meeting 8-21, VEPCO officials requested improvements in contract be made.  Trading and Legal developing their "wish lists."  Customer wants restructure done asap - very motivated.</t>
  </si>
  <si>
    <t>Electricities</t>
  </si>
  <si>
    <t>ENE sells 5x16 calls into Duke.  Structure to be determined.</t>
  </si>
  <si>
    <t>May-Sep'02</t>
  </si>
  <si>
    <t xml:space="preserve">Electricities initially indicated they needed reg. cap. only.  After meeting with others in the company last week, it appears as if they prefer calls on energy for the same term, not reg. cap.  </t>
  </si>
  <si>
    <t>Now more interested in other possibility to bid for summer'02, contingent upon cancelling remaing $143M/mo. payment for embedded option to extend existing deal.</t>
  </si>
  <si>
    <t>Silver Oak Fuel Cells</t>
  </si>
  <si>
    <t>$4.5 MM</t>
  </si>
  <si>
    <t>Met on 8/10/01.  SEPA gets bids daily for its pool of customers for shaped power.  They would like to decrease level of effort on their part with regard to tagging, scheduling, etc.  EPMI proposing a structure through which we would week-ahead park a block of MWs with SEPA, sell SEPA what they need and market the balance of the parked MWs to the market hourly.  Working with legal to identify/resolve contracting issues.</t>
  </si>
  <si>
    <t>Noranda is a 470MW load in Associated.  Associated is projected to be short and has asked to get out of contract with Noranda.</t>
  </si>
  <si>
    <t>Asset management service and/or tolling deal for Dell and McAllen plants in Entergy.</t>
  </si>
  <si>
    <t>Waiting for TECO to make project decisions.  This will enable TECO to re-start discussions with us.   Services Group has proposed rolling this deal into the Frontera restructure.</t>
  </si>
  <si>
    <t>JEA</t>
  </si>
  <si>
    <t>Contract buyout: ENA pays cash to terminate contract</t>
  </si>
  <si>
    <t>Sep '01 - Dec '02</t>
  </si>
  <si>
    <t>$8 MM</t>
  </si>
  <si>
    <t>ENE re-opened discussions for a bookout.  Summer '01 is covered.  TEA showed basically the same $8MM as a market value, but suggested NOT to bookout.  JEA is not interested.  When asked pushed for their #, they said it would be at least DOUBLE ENE's offer.</t>
  </si>
  <si>
    <t>FPL Energy Power Marketing</t>
  </si>
  <si>
    <t>NEPOOL Seller's Choice</t>
  </si>
  <si>
    <t>Buy Firm LD Energy 5x8, 2x24</t>
  </si>
  <si>
    <t>1/01/03-12/31/03</t>
  </si>
  <si>
    <t>Helping ECS understand price and power supply.  Power deal contingent upon compression deal.  Compression deal needs power @ less than $35/MWh for 7x24 10 year deal.  Counterparty would be NTEC.  Duke has offered $35/MWhr.</t>
  </si>
  <si>
    <t>ENE buys 50MW, 5x16, Cal'02-03, into GTC</t>
  </si>
  <si>
    <t>1/1/02-12/31/03</t>
  </si>
  <si>
    <t>Braddock/Jafry</t>
  </si>
  <si>
    <t>FPC</t>
  </si>
  <si>
    <t>FPC selling 150MW, 7x24, into FPC beginning 1/1/02.  Power is system firm (equiv. To FPC's native load).  Their ideal structure calls for a floating energy price based upon average fuel price for system.</t>
  </si>
  <si>
    <t>1/1/02 through?</t>
  </si>
  <si>
    <t>(2) 500 MW</t>
  </si>
  <si>
    <t>Fairley/Gimble/Piazze</t>
  </si>
  <si>
    <t>Spring '04</t>
  </si>
  <si>
    <t>Spring '03</t>
  </si>
  <si>
    <t>Kroll/Emmons</t>
  </si>
  <si>
    <t>CVEC</t>
  </si>
  <si>
    <t>RFP for all requirements supply to co-op in Virginia.  150 MW peak load.</t>
  </si>
  <si>
    <t>5 year (Q2 '02)</t>
  </si>
  <si>
    <t>Kroll/Jafry</t>
  </si>
  <si>
    <t>Fuel cell project in CT to supply renewable portfolio standard to competitive suppliers.  Enron is project developer only.</t>
  </si>
  <si>
    <t>starts Q2 '03</t>
  </si>
  <si>
    <t>26MW</t>
  </si>
  <si>
    <t>Kroll/Rorschach/Acevedo</t>
  </si>
  <si>
    <t xml:space="preserve">Talking with Noranda to determine price need and interest in a cross-commodity deal.  Noranda needs &lt;$30 power.  Woring with structuring and London metals desk tocreate several structures resulting in &lt;$30 power.  EPMI and Noranda will schedule a meeting with Associated Electric Coop to discuss delivery point benefits to Associated. </t>
  </si>
  <si>
    <t>EPMI served ETEC Cal '01 for 9 MW into ETEC.  They would like to extend.  They have indicated that $34.25/MWh is the price they need.  EPMI trying to source the power in the market to do a back-to-back transaction or take the short position to EPMI book.</t>
  </si>
  <si>
    <t xml:space="preserve">Legal recommends not using the 1997 contract for potential extension--replace with an EEI.   Draft EEI with ETEC.  EPMI looking to get customer comments. </t>
  </si>
  <si>
    <t>summer '02</t>
  </si>
  <si>
    <t>Scheduling and marketing services.</t>
  </si>
  <si>
    <t>Sikeston is interested in having EPMI assist with scheduling services during off-peak hours and from occasionally market their excess.  Discussion term sheet due out by 8/22/01.  This replaces the pure marketing option previously presented.</t>
  </si>
  <si>
    <t>Weather derivative to protect against rainfall shortage.</t>
  </si>
  <si>
    <t>EPMI meeting with GRDA 8/23-24/01 to present the idea and determine the deal points.</t>
  </si>
  <si>
    <t>Drafting a proposal to include benefits and pricing for control area services, transmission strategy, and power marketing.  Regulatory uncertainty has slowed this project.</t>
  </si>
  <si>
    <t>Intergen is committed to contracting an energy manager other than Coral.  EPMI and Intergen have been negotiating contract terms.  Outstanding issues include credit and determining the value of the plant.</t>
  </si>
  <si>
    <t>Enron Canada has a customer who purchased a paper mill in Louisana.  The customer is interested in minimizing power price risk.  They have met with Entergy and determined they are in retail tariff and cannot buy wholesale from EPMI.  EPMI working with EES to structure a tariff hedge.  Enron Canada is pitching the idea to customer 8/23/01.</t>
  </si>
  <si>
    <t>Jan Wilson in Toronto is the main customer interface.</t>
  </si>
  <si>
    <t>Regulatory uncertainty has put this on hold.</t>
  </si>
  <si>
    <t>Customer meeting held on 8/7/01 and subsequent Control area proposal submitted 8/22/01.  Subsequent proposal to be submitted addressing sharing of remarketing proceeds.</t>
  </si>
  <si>
    <t>60 MW into SIGE for Q4 '01</t>
  </si>
  <si>
    <t>60 MW</t>
  </si>
  <si>
    <t>AMP-OH</t>
  </si>
  <si>
    <t>Sell 50 MW, 5x16 into Cinergy</t>
  </si>
  <si>
    <t>Buy 50 to 100 MWs 7x24 Cal 02 and/or 03</t>
  </si>
  <si>
    <t>1/1/02 -12/31/03</t>
  </si>
  <si>
    <t xml:space="preserve">In discussions with counterpart </t>
  </si>
  <si>
    <t xml:space="preserve">300,000 to 400,000 </t>
  </si>
  <si>
    <t>DTE Energy Trading</t>
  </si>
  <si>
    <t>Sale 50 to 100 MWs 7x24 Cal 02 and/or 03</t>
  </si>
  <si>
    <t>See deal above</t>
  </si>
  <si>
    <t>50 MW winter energy sale</t>
  </si>
  <si>
    <t>Nov - Dec 01</t>
  </si>
  <si>
    <t>No Orig Granted</t>
  </si>
  <si>
    <t>Nov 01 - Feb 02</t>
  </si>
  <si>
    <t xml:space="preserve"> </t>
  </si>
  <si>
    <t>Buy into IP 5x16 (will do one of counterparties listed)</t>
  </si>
  <si>
    <t>Extend Into IP position (possible gas deal included)</t>
  </si>
  <si>
    <t>Bal 02</t>
  </si>
  <si>
    <t>Jun 02 - May 04</t>
  </si>
  <si>
    <t>Citgo Refining</t>
  </si>
  <si>
    <t>24x7 energy for 2+ years</t>
  </si>
  <si>
    <t>Aug '02 -</t>
  </si>
  <si>
    <t>80 MW</t>
  </si>
  <si>
    <t>Indicative prices to be submitted</t>
  </si>
  <si>
    <t>Cognis Corporation</t>
  </si>
  <si>
    <t>monthly shaped blocks, 24x7</t>
  </si>
  <si>
    <t>1 to 3 yrs</t>
  </si>
  <si>
    <t>11-13 MW</t>
  </si>
  <si>
    <t>Global did not receive financing for plant.  EK advised on 8/20/01 that they are focused on adding coal generation at their Spurlock Station.  Will call to verify their plan.</t>
  </si>
  <si>
    <t>Proposal submitted on 7/13/01.  Customer advises they are reviewing various proposal and will develop a short list by mid September</t>
  </si>
  <si>
    <t>MidAmerican</t>
  </si>
  <si>
    <t>Counterparty still working on ISDA</t>
  </si>
  <si>
    <t>5x16 energy for various terms</t>
  </si>
  <si>
    <t>Q2 '02 -</t>
  </si>
  <si>
    <t>70-80 MW</t>
  </si>
  <si>
    <t>CA to be executed</t>
  </si>
  <si>
    <t>Rouge Steel</t>
  </si>
  <si>
    <t>Q3 '03</t>
  </si>
  <si>
    <t>90-180 MW</t>
  </si>
  <si>
    <t>Q1 02</t>
  </si>
  <si>
    <t>Wabash Valley</t>
  </si>
  <si>
    <t>24x7 energy for 1-5 yrs</t>
  </si>
  <si>
    <t>Jan 03-</t>
  </si>
  <si>
    <t>130 MW</t>
  </si>
  <si>
    <t>RFP issued on behalf of WVPA industrial customer</t>
  </si>
  <si>
    <t>Kelly/Dalton</t>
  </si>
  <si>
    <t>Westlake Chemical</t>
  </si>
  <si>
    <t>Synthetic plant; also investigating Westlake buy-through</t>
  </si>
  <si>
    <t>Jan '04</t>
  </si>
  <si>
    <t>Sell into ComEd 5x16</t>
  </si>
  <si>
    <t>Oct 01 - May 02</t>
  </si>
  <si>
    <t>WRI</t>
  </si>
  <si>
    <t>ENA sell energy</t>
  </si>
  <si>
    <t>9/01-8/04</t>
  </si>
  <si>
    <t>5 on; 4 off</t>
  </si>
  <si>
    <t>no bid yet</t>
  </si>
  <si>
    <t>May do next week</t>
  </si>
  <si>
    <t>Provide long-term replacement Enegry and ICAP  to El Paso to faciliate a PURPA contract restructuring they are working behidn NU's system</t>
  </si>
  <si>
    <t>Received PPA doc for review.  El Paso want refreshed pricing by mid Sept and xaction closing by end of Sept</t>
  </si>
  <si>
    <t>Met with CEO and floate3d concept by him - very interested.  Submitted high-level proposal on 8-6-01.  Awaiting gfeedback from NU</t>
  </si>
  <si>
    <t>Working both wholesale deal with CMP and a retailer which is shortlisted in the retail process.</t>
  </si>
  <si>
    <t>Refining price</t>
  </si>
  <si>
    <t>Our wholesale proposal not shortlisted -- much higher price than the competition.  Submitting revised proposal on 8/22 in hopes of getting back in.  Still pursuing arrangement with retailer.</t>
  </si>
  <si>
    <t>$30 MM</t>
  </si>
  <si>
    <t>Presented capabilites outline.  Most interested in NY load risk mitigation first.</t>
  </si>
  <si>
    <t>As Keyspan will not make their budget, we are pursuing ideas to "shift" profit from next year to this year, including Keysapn selling a call, a tilted swap, etc.</t>
  </si>
  <si>
    <t>1yr</t>
  </si>
  <si>
    <t>will present ideas in early September</t>
  </si>
  <si>
    <t>Looking at satructures to achieve better than index</t>
  </si>
  <si>
    <t>Presented in June.  They continue to review strategy</t>
  </si>
  <si>
    <t>Scheuer/Politis</t>
  </si>
  <si>
    <t>NJ BGS</t>
  </si>
  <si>
    <t xml:space="preserve">All NJ utilities in NJ to jointly auction default load.  </t>
  </si>
  <si>
    <t>includes ancillaries and capacity, which may make Enron uncompetitive, but we can bid on a slice as small as 100 MW peak.</t>
  </si>
  <si>
    <t>American Ref-Fuel</t>
  </si>
  <si>
    <t>Enron would develop expansion and lease to American Ref-Fuel, with payments netted with a tolling arrangement</t>
  </si>
  <si>
    <t>visitied  8/21 with Rick Whittaker (development) will do a site tour 8/28.  Signing CA</t>
  </si>
  <si>
    <t>Scheier</t>
  </si>
  <si>
    <t>Foxhall Energy</t>
  </si>
  <si>
    <t>Enron to participate (either turnkey, asset mgt, or other arrangement) in expansion of 60 MW plant to a 285 ME plant in PJM</t>
  </si>
  <si>
    <t>signing CA, including Rick Whittaker (in development) in discussions</t>
  </si>
  <si>
    <t>Blend and extend asset management, where we will tear up current asset management arrangement , and instead offer them a bundled deal with their PJM plant along with Frontera</t>
  </si>
  <si>
    <t>450 MW frontera, 315 MW CCC (PJM)</t>
  </si>
  <si>
    <t>They visited on 8/14, we are preparing presentation for their senior management, LOI, and contract</t>
  </si>
  <si>
    <t>Showed pricing several times, but to date they deem our risk premium too high</t>
  </si>
  <si>
    <t>Proposal due 8/24/01</t>
  </si>
  <si>
    <t>LOI delivered.  Developing presentation.  Was supposed to meet CFO Mid-Aug, postponed by NRG until October.</t>
  </si>
  <si>
    <t>Waiting on definitive answer on merger from NJ BPU.  If merger does proceed, we will pursue with First Energy. Discussed with First Energy 7/18</t>
  </si>
  <si>
    <t>Standard Offer - RFP distributed 8/17 for D.C. and Maryland loads</t>
  </si>
  <si>
    <t>Includes Capacity and ancillaries, which will probably make Enron uncompetitive</t>
  </si>
  <si>
    <t>Pepco reviewing strategy</t>
  </si>
  <si>
    <t>Westfield</t>
  </si>
  <si>
    <t>2002-2006</t>
  </si>
  <si>
    <t>8-10 MW</t>
  </si>
  <si>
    <t>bid at $33-34</t>
  </si>
  <si>
    <t>Looks way off our mid</t>
  </si>
  <si>
    <t xml:space="preserve">On hold.  Waiting for feedback from ANP </t>
  </si>
  <si>
    <t>NU held open season.  Setting up mtg with them to discuss services we can offer to help them get project financed and built.</t>
  </si>
  <si>
    <t>6.6 MM MWh net position</t>
  </si>
  <si>
    <t>Not on short-list -- price was "much higher" than others.  Attempting to tighten price in hopes of getting back in.</t>
  </si>
  <si>
    <t>8/272001</t>
  </si>
  <si>
    <t>Counterparty will know supply situation in Sep or Oct</t>
  </si>
  <si>
    <t>Counterparty wants to wait</t>
  </si>
  <si>
    <t>Oct-Dec '01</t>
  </si>
  <si>
    <t>FP&amp;L</t>
  </si>
  <si>
    <t>ENE to assign existing contract with JEA to FP&amp;L through maturity on 12/31/02, along with a payment to take the contract.</t>
  </si>
  <si>
    <t>present-Dec 31 '02</t>
  </si>
  <si>
    <t>&lt; 93MW</t>
  </si>
  <si>
    <t>Sell 50 MW 5x8, 2x24 into Cinergy</t>
  </si>
  <si>
    <t xml:space="preserve"> Signed LOI w/ FPLE.  Calpine LOI signed -- milestone payments through Q2 of '02 should total an additional $3MM  -  Athens</t>
  </si>
  <si>
    <t xml:space="preserve"> Signed LOI w/ FPLE.  Calpine LOI signed. -- milestone payments through Q2 of '02 should total an additional $3MM  -  Hartwell</t>
  </si>
  <si>
    <t>Mitro/Booth</t>
  </si>
  <si>
    <t>Working with Navigant to find potential customers/talking to equipment brokers. (income from Montana power exclusivity agreement retained)</t>
  </si>
  <si>
    <t>Jacoby</t>
  </si>
  <si>
    <t>In discussions with TECO.  Preparing a prospectus to be sent to other potential customers</t>
  </si>
  <si>
    <t>Robinson</t>
  </si>
  <si>
    <t>Q102</t>
  </si>
  <si>
    <t>Air Liquide</t>
  </si>
  <si>
    <t>1 Year starting Dec 25th, 2001</t>
  </si>
  <si>
    <t>~20MW</t>
  </si>
  <si>
    <t>GVEC presenting proposal to Board next week.</t>
  </si>
  <si>
    <t>$100k</t>
  </si>
  <si>
    <t>Came to our industrial conference;  negotiating CA and EEI</t>
  </si>
  <si>
    <t>25-400 MW</t>
  </si>
  <si>
    <t>$1.2MM</t>
  </si>
  <si>
    <t>$1MM</t>
  </si>
  <si>
    <t>5-20 years</t>
  </si>
  <si>
    <t>50-200 MW</t>
  </si>
  <si>
    <t>CA negotiated, being executed next week; working on EEI</t>
  </si>
  <si>
    <t>$28.50/MWh</t>
  </si>
  <si>
    <t>Curry/Jester</t>
  </si>
  <si>
    <t>Shell Oil Co.</t>
  </si>
  <si>
    <t>Getting CA in place;RFP delayed until Sept.</t>
  </si>
  <si>
    <t>WPS Energy</t>
  </si>
  <si>
    <t>Braddock/Rorschach/Hernandez</t>
  </si>
  <si>
    <t>Power marketing/Parking</t>
  </si>
  <si>
    <t>Enron to market power off of a trash burning unit</t>
  </si>
  <si>
    <t>July-Oct '01</t>
  </si>
  <si>
    <t>3-5 yr</t>
  </si>
  <si>
    <t>Providing energy to high load factor electric compressors.  Energy would be sold to NTEC into CSW control area.</t>
  </si>
  <si>
    <t>Sourcing a back to back transaction to provide the energy.  Compression services providing contract and introdcution with NTEC.  EPMI is trying to source energy in the market place.  Duke is the competition indicative at 35/MWH.</t>
  </si>
  <si>
    <t>Noranda Aluminum</t>
  </si>
  <si>
    <t>June '03-Dec '08</t>
  </si>
  <si>
    <t>470MW</t>
  </si>
  <si>
    <t>Rorschach/May</t>
  </si>
  <si>
    <t>2% gen. margin</t>
  </si>
  <si>
    <t xml:space="preserve">Aug '01-Aug '04 </t>
  </si>
  <si>
    <t>Q4 '01</t>
  </si>
  <si>
    <t>CVPS</t>
  </si>
  <si>
    <t>ENA provide range of Services</t>
  </si>
  <si>
    <t>2002 on</t>
  </si>
  <si>
    <t>200 MW +</t>
  </si>
  <si>
    <t>CVPS taking 2 months to evaluate</t>
  </si>
  <si>
    <t>&lt;5%</t>
  </si>
  <si>
    <t>Sep '01</t>
  </si>
  <si>
    <t>200 mw</t>
  </si>
  <si>
    <t>630 Mw</t>
  </si>
  <si>
    <t>81 Mw</t>
  </si>
  <si>
    <t>85 MW(7x24)</t>
  </si>
  <si>
    <t>Initial pricing sent 8/14</t>
  </si>
  <si>
    <t>Kinder Morgan</t>
  </si>
  <si>
    <t>NUCOR Steel</t>
  </si>
  <si>
    <t>Abitibi-Consolidated</t>
  </si>
  <si>
    <t>165 MW (7x24)</t>
  </si>
  <si>
    <t>TXI-Chaparral Steel</t>
  </si>
  <si>
    <t>20 years</t>
  </si>
  <si>
    <t>$25.41/MWh</t>
  </si>
  <si>
    <t>$35/MWh</t>
  </si>
  <si>
    <t>XERS</t>
  </si>
  <si>
    <t>140  MW</t>
  </si>
  <si>
    <t>EEI has been completed, AP to make decision in next couple of months.</t>
  </si>
  <si>
    <t>QSE/Power Marketing</t>
  </si>
  <si>
    <t>CA signed.  Negotiating MOU, meeting set for 8/24 and 25th.</t>
  </si>
  <si>
    <t>Negotiating CA, Praxair reviewing proposal.</t>
  </si>
  <si>
    <t>Bold qualifies as a services deal</t>
  </si>
  <si>
    <t>FPLE/ Calpine</t>
  </si>
  <si>
    <t xml:space="preserve">Develop for site flip, additional MWs, or customer deal.  In discussions with FPL, Calpine, and TECO on site sale. </t>
  </si>
  <si>
    <t>Llodra/Keeney</t>
  </si>
  <si>
    <t>11/01-10/08</t>
  </si>
  <si>
    <t>45 MW peak, 35 MW off-peak</t>
  </si>
  <si>
    <t>submitted indicative pricing 7/31/01</t>
  </si>
  <si>
    <t>$2 million</t>
  </si>
  <si>
    <t>covering ~1100 MW of load and gen</t>
  </si>
  <si>
    <t>$10 million</t>
  </si>
  <si>
    <t>Got target price from customer;  market is above target currently - will monitor</t>
  </si>
  <si>
    <t>Customer still evaluating. Waiting to get back EEI master from them.</t>
  </si>
  <si>
    <t>330-660 MW of transmission capacity</t>
  </si>
  <si>
    <t>Meeting held with customer on 7/17/01.  Customer has generation and load inside of LG&amp;E Control area.  Customer has 50% load factor and up to 200 Mw of off-peak to unload.  Customer has legal issue with LG&amp;E that must be solved prior to pursuing contract with Enron.  Proposal submitted on 8/1/01</t>
  </si>
  <si>
    <t>8/12001</t>
  </si>
  <si>
    <t>MEAN</t>
  </si>
  <si>
    <t>Purchase of regulatory capacity to fill LES short</t>
  </si>
  <si>
    <t>5/1/02-10/31/02</t>
  </si>
  <si>
    <t>Services Opportunity at Alcoa's Warrick Facility in Indiana</t>
  </si>
  <si>
    <t>11/15/01-12/31/03</t>
  </si>
  <si>
    <t>Sale of baseload energy</t>
  </si>
  <si>
    <t>5/02-4/04 or 4/06</t>
  </si>
  <si>
    <t>MHEB</t>
  </si>
  <si>
    <t>Longer term services agreement</t>
  </si>
  <si>
    <t>Waiting on status of short term agreement</t>
  </si>
  <si>
    <t>Clynes/Baughman</t>
  </si>
  <si>
    <t>Gas services Deal</t>
  </si>
  <si>
    <t>1/02-7/02</t>
  </si>
  <si>
    <t>Meeting to be set up in September</t>
  </si>
  <si>
    <t>Clynes/Sewell</t>
  </si>
  <si>
    <t>Purchase of winter energy-performance structure</t>
  </si>
  <si>
    <t>100-200 MW</t>
  </si>
  <si>
    <t>Sale of summer capacity and energy</t>
  </si>
  <si>
    <t>6/02-8/02</t>
  </si>
  <si>
    <t>Counterpaty wants to determine pricing and set up contingent K</t>
  </si>
  <si>
    <t>Sale of winter energy</t>
  </si>
  <si>
    <t>Caterpillar</t>
  </si>
  <si>
    <t>Jul '02-Aug '03</t>
  </si>
  <si>
    <t>Indicative proposal submitted</t>
  </si>
  <si>
    <t>Purchase of long term capacity and fixed price energy</t>
  </si>
  <si>
    <t>1/1/05-12/31/14</t>
  </si>
  <si>
    <t>Counterparty is negotiating current agreement with Xcel Energy</t>
  </si>
  <si>
    <t>Clynes/Tapscott/Abler</t>
  </si>
  <si>
    <t>SMMPA</t>
  </si>
  <si>
    <t>Sale of LM6000 for development project</t>
  </si>
  <si>
    <t>Customer to follow-up with more information</t>
  </si>
  <si>
    <t>1/02-12/02</t>
  </si>
  <si>
    <t>Will discuss if Enron gains Ameren position</t>
  </si>
  <si>
    <t>Proposal submitted on 7/11/01 in response to AMPO request.  Looking to potentially wrap this with the 150 Mw offer</t>
  </si>
  <si>
    <t>540MW</t>
  </si>
  <si>
    <t>$2MM upside payment expected for Q3</t>
  </si>
  <si>
    <t>Keenan/Gimble</t>
  </si>
  <si>
    <t>Enron flips Midway, FL development site to TECO.</t>
  </si>
  <si>
    <t>Cal 02</t>
  </si>
  <si>
    <t>RFP Response submitted 7/19; to price w/ imbedded put</t>
  </si>
  <si>
    <t>28.6 MW for CMP load; not responding to calls/emails</t>
  </si>
  <si>
    <t>EEI in progress; submitted indicative</t>
  </si>
  <si>
    <t>Nov '01-Feb '05</t>
  </si>
  <si>
    <t>Cal '02 and/or cal '03</t>
  </si>
  <si>
    <t>Concord Muni</t>
  </si>
  <si>
    <t>multiple</t>
  </si>
  <si>
    <t>Prices due 8/10</t>
  </si>
  <si>
    <t>Georgetown Muni</t>
  </si>
  <si>
    <t>5 yrs</t>
  </si>
  <si>
    <t>3 on; 2 off</t>
  </si>
  <si>
    <t>Submitted indicative</t>
  </si>
  <si>
    <t>Need EEI if to procees</t>
  </si>
  <si>
    <t xml:space="preserve">Wood </t>
  </si>
  <si>
    <t>Maclaren Energy</t>
  </si>
  <si>
    <t>ENA buy weekly puts</t>
  </si>
  <si>
    <t>They working up indicative in house</t>
  </si>
  <si>
    <t>VEC</t>
  </si>
  <si>
    <t>Allegheny</t>
  </si>
  <si>
    <t>120 MW(7x24)</t>
  </si>
  <si>
    <t>Acevedo/Rorschach/Piazze</t>
  </si>
  <si>
    <t>NTEC</t>
  </si>
  <si>
    <t>Wholesale power for gas compression services</t>
  </si>
  <si>
    <t>Jul '02- Jul '12</t>
  </si>
  <si>
    <t>5.5 MW</t>
  </si>
  <si>
    <t>Morgan Stanley</t>
  </si>
  <si>
    <t>150MW</t>
  </si>
  <si>
    <t>AES Haywood Deal</t>
  </si>
  <si>
    <t>Intergen has 2 peakers in construction: 900MW and 1200MW.  They are soliciting proposals for energy management services for the 1200MW plant in Oklahoma.</t>
  </si>
  <si>
    <t>10yr</t>
  </si>
  <si>
    <t>1200MW</t>
  </si>
  <si>
    <t>Sikeston, MO</t>
  </si>
  <si>
    <t>&lt;50MW</t>
  </si>
  <si>
    <t>GRDA</t>
  </si>
  <si>
    <t>1-3 Years</t>
  </si>
  <si>
    <t>Cal 02, excluding Summer</t>
  </si>
  <si>
    <t>Sell 5x16 into NSP</t>
  </si>
  <si>
    <t>St. Lawrence Cement</t>
  </si>
  <si>
    <t>All-requirements power over varying terms</t>
  </si>
  <si>
    <t>1 to 8 yrs</t>
  </si>
  <si>
    <t>SEPA</t>
  </si>
  <si>
    <t>Reedy is looking to restructure existing agreement to entice ENE to call on option to extend into '02.  Will entail either a blend and extend, simple restructure of '02 capacity pmts., or add'l extension into '03 with reduced capacity pmts for '02 and '03.</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</si>
  <si>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</si>
  <si>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Sept</t>
  </si>
  <si>
    <t>$2M</t>
  </si>
  <si>
    <t>Not ready to transact until Sep01</t>
  </si>
  <si>
    <t>TotalFinaElf</t>
  </si>
  <si>
    <t>50-100 MW</t>
  </si>
  <si>
    <t>Aug</t>
  </si>
  <si>
    <t>2 and 3 years starting Jan '02</t>
  </si>
  <si>
    <t>5 years</t>
  </si>
  <si>
    <t>SOLUTIA</t>
  </si>
  <si>
    <t xml:space="preserve">30MW(7x24);  </t>
  </si>
  <si>
    <t>Getting CA in place.</t>
  </si>
  <si>
    <t>Oct</t>
  </si>
  <si>
    <t>Baughman/ Clynes</t>
  </si>
  <si>
    <t>Archer Daniels Midland</t>
  </si>
  <si>
    <t>Energy Services Trial at various facilities</t>
  </si>
  <si>
    <t>Services Management Opportunity</t>
  </si>
  <si>
    <t>Buy 200 Mw from AMPO's existing deal with AEP</t>
  </si>
  <si>
    <t>6 year</t>
  </si>
  <si>
    <t>200 Mw</t>
  </si>
  <si>
    <t>$2.00/kwm</t>
  </si>
  <si>
    <t>Sell 150 Mw to AMPO for Summer 02/03</t>
  </si>
  <si>
    <t>2 Summers</t>
  </si>
  <si>
    <t>150 Mw</t>
  </si>
  <si>
    <t>$54.00/Mwh</t>
  </si>
  <si>
    <t>Proposal submitted on 7/10/01.  Dependant on disposition of AMPO's 200 Mw AEP contract.</t>
  </si>
  <si>
    <t>6 MW</t>
  </si>
  <si>
    <t>IP&amp;L</t>
  </si>
  <si>
    <t>Transalta</t>
  </si>
  <si>
    <t>Sale of financial swap-MWD Northern MAPP</t>
  </si>
  <si>
    <t>1/1/02-12/31/06</t>
  </si>
  <si>
    <t>Counterparty to visit with internal customer and get back with us</t>
  </si>
  <si>
    <t>Buyout of remainder of contract</t>
  </si>
  <si>
    <t>2003-2008</t>
  </si>
  <si>
    <t>Follow-up with counterparty within the next few weeks</t>
  </si>
  <si>
    <t xml:space="preserve">comparing pricing.  </t>
  </si>
  <si>
    <t>OneOk is interested in becoming a control area.</t>
  </si>
  <si>
    <t>300MW</t>
  </si>
  <si>
    <t>Rorschach/Kroll</t>
  </si>
  <si>
    <t>Control area services and power markeitng</t>
  </si>
  <si>
    <t>660 MW</t>
  </si>
  <si>
    <t>Rorschach/Acevedo</t>
  </si>
  <si>
    <t>Q4 2001 through ?</t>
  </si>
  <si>
    <t>Enron Compression Services</t>
  </si>
  <si>
    <t>2002-2012</t>
  </si>
  <si>
    <t>9MW</t>
  </si>
  <si>
    <t>CMEEC</t>
  </si>
  <si>
    <t xml:space="preserve"> fixed load shape product for call02-cal04</t>
  </si>
  <si>
    <t>peak of 20 MW</t>
  </si>
  <si>
    <t>presented indicative pricing - positive feedback and may want to execute soon</t>
  </si>
  <si>
    <t>energy blocks for 8/01-12/02</t>
  </si>
  <si>
    <t>Orgination</t>
  </si>
  <si>
    <t>Holyoke Gas &amp; Electric</t>
  </si>
  <si>
    <t>Sell them 10 year stip of energy</t>
  </si>
  <si>
    <t>1/1/02-12/31/11</t>
  </si>
  <si>
    <t>13/6 MW on/off peak</t>
  </si>
  <si>
    <t>Submitted indicative pricing</t>
  </si>
  <si>
    <t>$1.5 MM</t>
  </si>
  <si>
    <t>All requirements service</t>
  </si>
  <si>
    <t>Northeast Utilities (PSNH)</t>
  </si>
  <si>
    <t>Portfolio management service for their PSNH sub</t>
  </si>
  <si>
    <t>ANP</t>
  </si>
  <si>
    <t>Peform physical tolling for ANP relating to one of their Blackstone (MA) CCGT units.  Includes full bidding authority and all products (energy, ancillaries, ICAP), and could include assignment of gas xport and/or commodity agreements</t>
  </si>
  <si>
    <t>They are looking to get bids w/in next week or two</t>
  </si>
  <si>
    <t>Llodra/Staines</t>
  </si>
  <si>
    <t xml:space="preserve">Northeast Utilities </t>
  </si>
  <si>
    <t>Transmission investment plays (cross Long Island Sound cable; Quebec HVDC ties)</t>
  </si>
  <si>
    <t>MATEP</t>
  </si>
  <si>
    <t>Buy energy and ancillaries off of new 60 MW in development</t>
  </si>
  <si>
    <t>3 yr</t>
  </si>
  <si>
    <t>10 + MW</t>
  </si>
  <si>
    <t>On hold till Q4</t>
  </si>
  <si>
    <t>Braddock</t>
  </si>
  <si>
    <t>FRCC</t>
  </si>
  <si>
    <t>Alabama Electric</t>
  </si>
  <si>
    <t>Reedy Creek</t>
  </si>
  <si>
    <t>Fairley</t>
  </si>
  <si>
    <t>3 years starting 6-2003</t>
  </si>
  <si>
    <t>SPSA</t>
  </si>
  <si>
    <t>30-60 MW</t>
  </si>
  <si>
    <t>Rorschach</t>
  </si>
  <si>
    <t>OneOK</t>
  </si>
  <si>
    <t xml:space="preserve">Buy firm LD call into Entergy </t>
  </si>
  <si>
    <t>Rorschach/Acevado</t>
  </si>
  <si>
    <t>ETEC</t>
  </si>
  <si>
    <t>1 yr</t>
  </si>
  <si>
    <t xml:space="preserve">50MW </t>
  </si>
  <si>
    <t>Enron Canada</t>
  </si>
  <si>
    <t>Week Total</t>
  </si>
  <si>
    <t>Generation Investments</t>
  </si>
  <si>
    <t>Generation Investmests</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</si>
  <si>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</si>
  <si>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</si>
  <si>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</si>
  <si>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</si>
  <si>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</si>
  <si>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</si>
  <si>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</si>
  <si>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</si>
  <si>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</si>
  <si>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</si>
  <si>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</si>
  <si>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</si>
  <si>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</si>
  <si>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</si>
  <si>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</si>
  <si>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</si>
  <si>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</si>
  <si>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*Transacted by the cash desk</t>
  </si>
  <si>
    <t>~Values listed as estimated gross margin</t>
  </si>
  <si>
    <t>Southeast</t>
  </si>
  <si>
    <t>Pending:</t>
  </si>
  <si>
    <t>East Power Group Done Deals/ Hot List</t>
  </si>
  <si>
    <t>Origination, Mid Market, Development, Generation Investments</t>
  </si>
  <si>
    <t>Q3</t>
  </si>
  <si>
    <t>TECO</t>
  </si>
  <si>
    <t>Q4</t>
  </si>
  <si>
    <t>Development</t>
  </si>
  <si>
    <t>Enron sells Calvert City project in Kentucky.</t>
  </si>
  <si>
    <t>Tapscott</t>
  </si>
  <si>
    <t>Walton EMC</t>
  </si>
  <si>
    <t>Enron sells its 50% equity interest in the Doyle project in Georgia to project partner, Walton EMC.</t>
  </si>
  <si>
    <t>On-going contact with Walton as plant issues are resolved and potential sale value is established.</t>
  </si>
  <si>
    <t>342 MW</t>
  </si>
  <si>
    <t>Mitro</t>
  </si>
  <si>
    <t>Onondaga</t>
  </si>
  <si>
    <t>Potential buyers reviewing due diligence binders.  Final CAs being prepared.</t>
  </si>
  <si>
    <t>119 MW</t>
  </si>
  <si>
    <t>In process of identifying potential customers.</t>
  </si>
  <si>
    <t>In process of preparing prospectus for potential customers.</t>
  </si>
  <si>
    <t>Sale of Enron's cash flow interest in Onondaga plant.</t>
  </si>
  <si>
    <t>Site Sale/Monetization of Fort Pierce site in St. Lucie County, Florida.</t>
  </si>
  <si>
    <t>Keenan/Grube</t>
  </si>
  <si>
    <t>Enron sells D5A turbine ($1.5 MM split 50% with West Power).</t>
  </si>
  <si>
    <t>Cogentrix</t>
  </si>
  <si>
    <t>Origination</t>
  </si>
  <si>
    <t>Dalton</t>
  </si>
  <si>
    <t>Clynes</t>
  </si>
  <si>
    <t>Sewell</t>
  </si>
  <si>
    <t>ECAR</t>
  </si>
  <si>
    <t>MAPP</t>
  </si>
  <si>
    <t>50 MW</t>
  </si>
  <si>
    <t>100 MW</t>
  </si>
  <si>
    <t>MAIN</t>
  </si>
  <si>
    <t>AMPO</t>
  </si>
  <si>
    <t>Various</t>
  </si>
  <si>
    <t>Kelly</t>
  </si>
  <si>
    <t>MPEX</t>
  </si>
  <si>
    <t xml:space="preserve">Ottertail Power </t>
  </si>
  <si>
    <t>Intergen</t>
  </si>
  <si>
    <t>MMPA</t>
  </si>
  <si>
    <t>Xcel Energy</t>
  </si>
  <si>
    <t>In discussions with counterpart</t>
  </si>
  <si>
    <t xml:space="preserve">Alcoa </t>
  </si>
  <si>
    <t>East Kentucky Power</t>
  </si>
  <si>
    <t>SPP</t>
  </si>
  <si>
    <t>Virtual Plant proposal</t>
  </si>
  <si>
    <t>Owensboro</t>
  </si>
  <si>
    <t>Alliant East</t>
  </si>
  <si>
    <t>Mid Market</t>
  </si>
  <si>
    <t>100 Mw</t>
  </si>
  <si>
    <t>1/1/03-12/31/18</t>
  </si>
  <si>
    <t>250-500 Mw</t>
  </si>
  <si>
    <t>Plant Economics</t>
  </si>
  <si>
    <t>TBD</t>
  </si>
  <si>
    <t>Cleveland Public Power</t>
  </si>
  <si>
    <t>Counterparty reviewing offer</t>
  </si>
  <si>
    <t>Costless call spread</t>
  </si>
  <si>
    <t>WPS Energy Services</t>
  </si>
  <si>
    <t>Dynegy</t>
  </si>
  <si>
    <t>Counterparty to provide offer</t>
  </si>
  <si>
    <t>15 MW</t>
  </si>
  <si>
    <t>Summer unit outage protection</t>
  </si>
  <si>
    <t>Central Illinois Light Co</t>
  </si>
  <si>
    <t>Jun-Sep '02</t>
  </si>
  <si>
    <t>1200 MW</t>
  </si>
  <si>
    <t>Firm pricing given; progressing through CILCO approval review</t>
  </si>
  <si>
    <t>NIPSCO</t>
  </si>
  <si>
    <t>150 MW</t>
  </si>
  <si>
    <t>Ameren</t>
  </si>
  <si>
    <t>25 MW</t>
  </si>
  <si>
    <t>Ontario Hydro</t>
  </si>
  <si>
    <t>5x16 delivered energy</t>
  </si>
  <si>
    <t>11/01-4/02</t>
  </si>
  <si>
    <t>Sell winter energy-2 part deal</t>
  </si>
  <si>
    <t>Tolling agreement of of Elgin Energy Center</t>
  </si>
  <si>
    <t>6/02-5/12</t>
  </si>
  <si>
    <t>Compressor Services</t>
  </si>
  <si>
    <t xml:space="preserve">Sale of energy </t>
  </si>
  <si>
    <t>Buy call options off of Lakefield Junction unit-2 part deal</t>
  </si>
  <si>
    <t>NIPSCO has executed a CA to allow for open meeting to discuss NIPSCO's strategy in developing merchant plants adjacent to their existing coal facilities</t>
  </si>
  <si>
    <t>embedded</t>
  </si>
  <si>
    <t>$41.00 - $50 call; $43.50-$75 call</t>
  </si>
  <si>
    <t>Counterparty is reviewing tolling opportunity without capacity</t>
  </si>
  <si>
    <t>$2.00 kw/mo</t>
  </si>
  <si>
    <t>11/01-10/02</t>
  </si>
  <si>
    <t>Capacity and Energy Sale</t>
  </si>
  <si>
    <t>Abler/Dalton</t>
  </si>
  <si>
    <t>Dalton/Booth</t>
  </si>
  <si>
    <t>Constellation</t>
  </si>
  <si>
    <t>Curry</t>
  </si>
  <si>
    <t>Oxychem</t>
  </si>
  <si>
    <t>San Antonio</t>
  </si>
  <si>
    <t>Praxair</t>
  </si>
  <si>
    <t>Renewable energy and credits</t>
  </si>
  <si>
    <t>135 MW</t>
  </si>
  <si>
    <t>Done</t>
  </si>
  <si>
    <t>Tex-Mex</t>
  </si>
  <si>
    <t>10 or 20 years</t>
  </si>
  <si>
    <t>500 MW</t>
  </si>
  <si>
    <t>QSE</t>
  </si>
  <si>
    <t>200 MW</t>
  </si>
  <si>
    <t>QSE/Power Supply</t>
  </si>
  <si>
    <t>Austin Energy</t>
  </si>
  <si>
    <t>5 MW</t>
  </si>
  <si>
    <t>ExxonMobil</t>
  </si>
  <si>
    <t>120 MW</t>
  </si>
  <si>
    <t>Power Supply</t>
  </si>
  <si>
    <t>20 MW</t>
  </si>
  <si>
    <t>Dow</t>
  </si>
  <si>
    <t>Guadalupe Valley Electric Cooperative</t>
  </si>
  <si>
    <t>LCRA</t>
  </si>
  <si>
    <t>2 years starting Jan '01</t>
  </si>
  <si>
    <t>400 MW peak load/ 250 MW of gen</t>
  </si>
  <si>
    <t>El Paso</t>
  </si>
  <si>
    <t>General Motors</t>
  </si>
  <si>
    <t>Air Products</t>
  </si>
  <si>
    <t>Cal02</t>
  </si>
  <si>
    <t>Jester</t>
  </si>
  <si>
    <t>1400 MW Gen- 1800MW Load</t>
  </si>
  <si>
    <t>PPA</t>
  </si>
  <si>
    <t>220 MW</t>
  </si>
  <si>
    <t>95 MW (7x24)</t>
  </si>
  <si>
    <t>UDS</t>
  </si>
  <si>
    <t>Shintech</t>
  </si>
  <si>
    <t>Cal02-03</t>
  </si>
  <si>
    <t>48 MW (7x24)</t>
  </si>
  <si>
    <t>170 MW (7x24)</t>
  </si>
  <si>
    <t>Cal '02</t>
  </si>
  <si>
    <t>Rohm &amp; Haas</t>
  </si>
  <si>
    <t>Huntsman Polymers</t>
  </si>
  <si>
    <t>Agrilink</t>
  </si>
  <si>
    <t>46 MW(7x24)</t>
  </si>
  <si>
    <t>91MW(7x24)</t>
  </si>
  <si>
    <t>John Mansville</t>
  </si>
  <si>
    <t>20MW(7x24)</t>
  </si>
  <si>
    <t>$30.24/MWh (10 year); $28.61/MWh (20 year)</t>
  </si>
  <si>
    <t>Sell power at border forGM's Mexican facilities</t>
  </si>
  <si>
    <t>Completed</t>
  </si>
  <si>
    <t>10 MW</t>
  </si>
  <si>
    <t>SERC</t>
  </si>
  <si>
    <t>PJM</t>
  </si>
  <si>
    <t>Wood</t>
  </si>
  <si>
    <t>NEPOOL</t>
  </si>
  <si>
    <t>Exelon</t>
  </si>
  <si>
    <t>200MW</t>
  </si>
  <si>
    <t>100MW</t>
  </si>
  <si>
    <t>Llodra/Wood</t>
  </si>
  <si>
    <t>NY</t>
  </si>
  <si>
    <t>Wood/Llodra</t>
  </si>
  <si>
    <t>CMP/NYSEG</t>
  </si>
  <si>
    <t>Sell capacity in NEPOOL</t>
  </si>
  <si>
    <t>monthly</t>
  </si>
  <si>
    <t>28.6MW</t>
  </si>
  <si>
    <t>Omya/Vermont Marble</t>
  </si>
  <si>
    <t>Using FreeMarket</t>
  </si>
  <si>
    <t>17 MW</t>
  </si>
  <si>
    <t>They reviewing our EEI currently</t>
  </si>
  <si>
    <t>Keyspan Energy Services</t>
  </si>
  <si>
    <t>Keyspan Energy Trading</t>
  </si>
  <si>
    <t>Llodra</t>
  </si>
  <si>
    <t>NSTAR</t>
  </si>
  <si>
    <t>Complete assumption of NSTAR's remaining PPA entitlements and SOS load obligation</t>
  </si>
  <si>
    <t>Scheuer</t>
  </si>
  <si>
    <t>NYPP</t>
  </si>
  <si>
    <t>50MW</t>
  </si>
  <si>
    <t>Pepco</t>
  </si>
  <si>
    <t>PEPCO sells ENE puts for '01-'04, calls for '05-'07</t>
  </si>
  <si>
    <t>2001-2007</t>
  </si>
  <si>
    <t>ENA sell energy only - 7x24</t>
  </si>
  <si>
    <t>in progress</t>
  </si>
  <si>
    <t>New Brunswick Power</t>
  </si>
  <si>
    <t>Working to update agreements for  monthlies and longer term</t>
  </si>
  <si>
    <t>Multiple</t>
  </si>
  <si>
    <t>up to 100 MW</t>
  </si>
  <si>
    <t>Still working through legal and credit</t>
  </si>
  <si>
    <t>?</t>
  </si>
  <si>
    <t xml:space="preserve">ENA sell all requirements </t>
  </si>
  <si>
    <t>35 MW +/-</t>
  </si>
  <si>
    <t>RFP due out</t>
  </si>
  <si>
    <t>have preliminary data</t>
  </si>
  <si>
    <t>VPPSA</t>
  </si>
  <si>
    <t>Sell small amounts of energy and icap</t>
  </si>
  <si>
    <t>Looking at EEI with us; evaluating needs</t>
  </si>
  <si>
    <t>Borelax</t>
  </si>
  <si>
    <t>ENA buy UC off Ft. Fairfield ME unit</t>
  </si>
  <si>
    <t>Jul/Aug/Sep</t>
  </si>
  <si>
    <t>unknown</t>
  </si>
  <si>
    <t>RFP out due asap</t>
  </si>
  <si>
    <t>Duke</t>
  </si>
  <si>
    <t>Duke sell slice of NEPOOL hourly load</t>
  </si>
  <si>
    <t>100 MW+/-</t>
  </si>
  <si>
    <t>none yet</t>
  </si>
  <si>
    <t>reviewing term sheet</t>
  </si>
  <si>
    <t>NRG</t>
  </si>
  <si>
    <t>Tolling off of Norwalk Harbor</t>
  </si>
  <si>
    <t>exchanging term sheets</t>
  </si>
  <si>
    <t>Axia</t>
  </si>
  <si>
    <t>Valderrama</t>
  </si>
  <si>
    <t>Counterpart wants to wait</t>
  </si>
  <si>
    <t>100-450 MW</t>
  </si>
  <si>
    <t>Aquila</t>
  </si>
  <si>
    <t>Tolling agreement off of Raccoon Creek Energy Center</t>
  </si>
  <si>
    <t>7/10/02-6/9/07</t>
  </si>
  <si>
    <t>300-340 MW</t>
  </si>
  <si>
    <t>$3.5 kw/mo</t>
  </si>
  <si>
    <t>Financial swap for summer 02</t>
  </si>
  <si>
    <t>Jul-Aug 02</t>
  </si>
  <si>
    <t>OPPD</t>
  </si>
  <si>
    <t>SIGECO</t>
  </si>
  <si>
    <t>250 MW</t>
  </si>
  <si>
    <t>CILCO</t>
  </si>
  <si>
    <t>Mead Paper</t>
  </si>
  <si>
    <t>Customer looking for long term energy supply.  Evaluating asset build verses buy from the market.  Plant has existing coal fired generation that needs to be retired</t>
  </si>
  <si>
    <t>5 or 10 years</t>
  </si>
  <si>
    <t>$35.50 (5 year) and $36.50 for (10 year)</t>
  </si>
  <si>
    <t>1Q02</t>
  </si>
  <si>
    <t>Q4 2001</t>
  </si>
  <si>
    <t>Oct 01</t>
  </si>
  <si>
    <t>Partnership where then can mitigate risks, while growing in both Retail and wholesale.  Working with Mauren Smith on gas desk</t>
  </si>
  <si>
    <t>PPL Energy Plus</t>
  </si>
  <si>
    <t xml:space="preserve">PPL +  to lay off short position due to PPL suppy agreement.  Interested in slice of PJM load - financial hedge / Development of King's Park LI 200 MW ML 6000 </t>
  </si>
  <si>
    <t>1-5 yr</t>
  </si>
  <si>
    <t>Marks/ Scheuer</t>
  </si>
  <si>
    <t>NY/NEPOOL</t>
  </si>
  <si>
    <t>Asset Management for in-city NY plants and Conn. Plants</t>
  </si>
  <si>
    <t>2 yr</t>
  </si>
  <si>
    <t>GPU</t>
  </si>
  <si>
    <t>Enron to take a slice of their full requirement load.</t>
  </si>
  <si>
    <t>Slice of PJM load shape</t>
  </si>
  <si>
    <t>3 yr.</t>
  </si>
  <si>
    <t>Fairley/Gimble</t>
  </si>
  <si>
    <t>Ft. Pierce</t>
  </si>
  <si>
    <t>Re-powering project.  ENA builds turbine &amp; HRSG, sells steam, and sells plant, then takes back PPA or tolling.</t>
  </si>
  <si>
    <t>11/31/03</t>
  </si>
  <si>
    <t>196 MW</t>
  </si>
  <si>
    <t>Booth</t>
  </si>
  <si>
    <t>AES</t>
  </si>
  <si>
    <t>CMP</t>
  </si>
  <si>
    <t>1-3 yrs starting 3/02</t>
  </si>
  <si>
    <t>up to 770 MW</t>
  </si>
  <si>
    <t>Indicative due 8/7/01</t>
  </si>
  <si>
    <t>Burlington Elec</t>
  </si>
  <si>
    <t>ENA sell energy and ICAP</t>
  </si>
  <si>
    <t>Bangor Hydro</t>
  </si>
  <si>
    <t>ENA selling all requirements for Small class if NPC does not win retail approach</t>
  </si>
  <si>
    <t>Up to 200 MW</t>
  </si>
  <si>
    <t>788,000 MWhs, 100,000 customers</t>
  </si>
  <si>
    <t>market</t>
  </si>
  <si>
    <t>Mid Marketing</t>
  </si>
  <si>
    <t>8/23/01-8/29/01</t>
  </si>
  <si>
    <t>Sell 50 MW 5x16 into Cinergy</t>
  </si>
  <si>
    <t>Jan-Feb '02</t>
  </si>
  <si>
    <t>Dec '01</t>
  </si>
  <si>
    <t>ERCOT long term book</t>
  </si>
  <si>
    <t>Gas &amp; power positions</t>
  </si>
  <si>
    <t>Dalton/Services Team</t>
  </si>
  <si>
    <t>Customer wants our proposal.  Scheduled to go out 8/29/01.</t>
  </si>
  <si>
    <t>Sept-01</t>
  </si>
  <si>
    <t>Shortlist to be announced 9/10/01</t>
  </si>
  <si>
    <t>Q4 Offpeak Wrap</t>
  </si>
  <si>
    <t>Oct-Dec 01</t>
  </si>
  <si>
    <t>SIPCO</t>
  </si>
  <si>
    <t>Jul-Aug-01</t>
  </si>
  <si>
    <t>Summer 02</t>
  </si>
  <si>
    <t>Oct-01</t>
  </si>
  <si>
    <t>In discussions- they are still looking at it</t>
  </si>
  <si>
    <t>Counterparty reviewing updated number</t>
  </si>
  <si>
    <t xml:space="preserve">8 MW </t>
  </si>
  <si>
    <t>Compression services doing load study in order to determine transmission feasability</t>
  </si>
  <si>
    <t>Counterparty is reviewing numbers</t>
  </si>
  <si>
    <t>Panda Energy</t>
  </si>
  <si>
    <t>Energy purchase from Illinois and/or Ameren plants (2100 mw total)</t>
  </si>
  <si>
    <t>6/03-5/08-13</t>
  </si>
  <si>
    <t>Counterparty is reviewing indicative pricing</t>
  </si>
  <si>
    <t>Energy purchase</t>
  </si>
  <si>
    <t>2003-2005</t>
  </si>
  <si>
    <t>Counterparty reviewing numbers</t>
  </si>
  <si>
    <t>A E Staley</t>
  </si>
  <si>
    <t>10-14 MW w/ imbedded optionality for additional 40MW</t>
  </si>
  <si>
    <t>10-14 MW</t>
  </si>
  <si>
    <t>Indicative pricing to be submitted</t>
  </si>
  <si>
    <t>Virtual or physical coal plant prospect in AEP as customer looking to either sell their 109 Mw Gorsuch Plant  in PJM-West (50 Yrs. Old) and replace with a asset in ECAR or spend capital to expand existing Gorsuch plant.  Possible load of 250 Mw.</t>
  </si>
  <si>
    <t>250 Mw</t>
  </si>
  <si>
    <t>Customer discussed this deal at Initial meeting on 6/26/01..  Followed up on 8/3/01 and customer advised us to call at end of month as they will discuss their action plan with their board.  Called customer on 8/28 to request meeting with executive management .</t>
  </si>
  <si>
    <t>Sell 100 MW, 7x24 into CILCO</t>
  </si>
  <si>
    <t>Feb '02-Apr '02</t>
  </si>
  <si>
    <t>in discussions</t>
  </si>
  <si>
    <t>Sell Shelby County, Tn or Calvert City, Ky site to Constellation</t>
  </si>
  <si>
    <t>Constellation looking to develop merchant plant either in Ky, Tn or IL.  Moratoriums have been issued in Tn and KY.  Enron sites are exempt and   Constellation is interested.  Profile being developed on Tn site.  Customer advised on 8/28 that more interested in TN site.  They are reviewing the profile</t>
  </si>
  <si>
    <t>Dalton/Abler/Robinson, et al</t>
  </si>
  <si>
    <t>IMPA</t>
  </si>
  <si>
    <t>Cover 500 Mw customer requirement as a result of large PPA termination effective 1/1/07.  Early timing is being driven by interest in coal asset structure; however, customer will consider other solutions.  Other short term prospects to cover 100 Mw peaking, et al also imbedded in this prospect</t>
  </si>
  <si>
    <t>1/1/07-12/31/27</t>
  </si>
  <si>
    <t>500 Mw</t>
  </si>
  <si>
    <t>Initial customer meeting at their request on 8/21/01.  Met with Impa President and other Sr. Management.  Customer wants to meet again late September to discuss economics and specifics.</t>
  </si>
  <si>
    <t>2Q02</t>
  </si>
  <si>
    <t>NSP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</si>
</sst>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6" formatCode="&quot;$&quot;#,##0_);[Red]\(&quot;$&quot;#,##0\)"/>
    <numFmt numFmtId="8" formatCode="&quot;$&quot;#,##0.00_);[Red]\(&quot;$&quot;#,##0.00\)"/>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8"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6"/>
      <name val="Arial"/>
      <family val="2"/>
    </font>
    <font>
      <b/>
      <i/>
      <sz val="16"/>
      <name val="Arial"/>
      <family val="2"/>
    </font>
    <font>
      <u/>
      <sz val="10"/>
      <color indexed="12"/>
      <name val="Arial"/>
    </font>
    <font>
      <b/>
      <sz val="10"/>
      <color indexed="8"/>
      <name val="Arial"/>
      <family val="2"/>
    </font>
    <font>
      <b/>
      <sz val="10"/>
      <color indexed="16"/>
      <name val="Arial"/>
      <family val="2"/>
    </font>
    <font>
      <b/>
      <u/>
      <sz val="10"/>
      <color indexed="16"/>
      <name val="Arial"/>
      <family val="2"/>
    </font>
    <font>
      <b/>
      <sz val="10"/>
      <color indexed="8"/>
      <name val="Arial"/>
    </font>
    <font>
      <sz val="10"/>
      <name val="Times New Roman"/>
      <family val="1"/>
    </font>
    <font>
      <sz val="10"/>
      <color indexed="8"/>
      <name val="Arial"/>
    </font>
    <font>
      <i/>
      <sz val="10"/>
      <color indexed="16"/>
      <name val="Arial"/>
    </font>
    <font>
      <b/>
      <sz val="8"/>
      <color indexed="81"/>
      <name val="Tahoma"/>
    </font>
    <font>
      <sz val="8"/>
      <color indexed="81"/>
      <name val="Tahoma"/>
    </font>
  </fonts>
  <fills count="3">
    <fill>
      <patternFill patternType="none"/>
    </fill>
    <fill>
      <patternFill patternType="gray125"/>
    </fill>
    <fill>
      <patternFill patternType="solid">
        <fgColor indexed="22"/>
        <bgColor indexed="64"/>
      </patternFill>
    </fill>
  </fills>
  <borders count="12">
    <border>
      <left/>
      <right/>
      <top/>
      <bottom/>
      <diagonal/>
    </border>
    <border>
      <left/>
      <right style="thin">
        <color indexed="64"/>
      </right>
      <top/>
      <bottom/>
      <diagonal/>
    </border>
    <border>
      <left style="medium">
        <color indexed="64"/>
      </left>
      <right style="thin">
        <color indexed="64"/>
      </right>
      <top/>
      <bottom/>
      <diagonal/>
    </border>
    <border>
      <left/>
      <right style="medium">
        <color indexed="64"/>
      </right>
      <top/>
      <bottom/>
      <diagonal/>
    </border>
    <border>
      <left/>
      <right style="thin">
        <color indexed="64"/>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s>
  <cellStyleXfs count="4">
    <xf numFmtId="0" fontId="0" fillId="0" borderId="0"/>
    <xf numFmtId="44" fontId="1" fillId="0" borderId="0" applyFont="0" applyFill="0" applyBorder="0" applyAlignment="0" applyProtection="0"/>
    <xf numFmtId="0" fontId="8" fillId="0" borderId="0" applyNumberFormat="0" applyFill="0" applyBorder="0" applyAlignment="0" applyProtection="0">
      <alignment vertical="top"/>
      <protection locked="0"/>
    </xf>
    <xf numFmtId="9" fontId="1" fillId="0" borderId="0" applyFont="0" applyFill="0" applyBorder="0" applyAlignment="0" applyProtection="0"/>
  </cellStyleXfs>
  <cellXfs count="276">
    <xf numFmtId="0" fontId="0" fillId="0" borderId="0" xfId="0"/>
    <xf numFmtId="0" fontId="3" fillId="2" borderId="1" xfId="0" applyFont="1" applyFill="1" applyBorder="1" applyAlignment="1">
      <alignment horizontal="left" wrapText="1"/>
    </xf>
    <xf numFmtId="0" fontId="3" fillId="2" borderId="1" xfId="0" applyFont="1" applyFill="1" applyBorder="1" applyAlignment="1">
      <alignment wrapText="1"/>
    </xf>
    <xf numFmtId="0" fontId="3" fillId="2" borderId="1" xfId="0" applyFont="1" applyFill="1" applyBorder="1" applyAlignment="1"/>
    <xf numFmtId="0" fontId="3" fillId="0" borderId="1" xfId="0" applyFont="1" applyFill="1" applyBorder="1" applyAlignment="1">
      <alignment horizontal="left" wrapText="1"/>
    </xf>
    <xf numFmtId="0" fontId="3" fillId="0" borderId="1" xfId="0" applyFont="1" applyFill="1" applyBorder="1" applyAlignment="1">
      <alignment wrapText="1"/>
    </xf>
    <xf numFmtId="0" fontId="3" fillId="0" borderId="1" xfId="0" applyFont="1" applyFill="1" applyBorder="1" applyAlignment="1"/>
    <xf numFmtId="0" fontId="2" fillId="0" borderId="1" xfId="0" applyFont="1" applyFill="1" applyBorder="1" applyAlignment="1">
      <alignment wrapText="1"/>
    </xf>
    <xf numFmtId="0" fontId="2" fillId="2" borderId="1" xfId="0" applyFont="1" applyFill="1" applyBorder="1" applyAlignment="1">
      <alignment wrapText="1"/>
    </xf>
    <xf numFmtId="0" fontId="3" fillId="2" borderId="2" xfId="0" applyFont="1" applyFill="1" applyBorder="1" applyAlignment="1">
      <alignment wrapText="1"/>
    </xf>
    <xf numFmtId="0" fontId="3" fillId="0" borderId="1" xfId="0" applyFont="1" applyFill="1" applyBorder="1" applyAlignment="1">
      <alignment horizontal="left"/>
    </xf>
    <xf numFmtId="0" fontId="3" fillId="0" borderId="0" xfId="0" applyFont="1" applyFill="1" applyBorder="1" applyAlignment="1"/>
    <xf numFmtId="0" fontId="3" fillId="0" borderId="0" xfId="0" applyFont="1" applyFill="1" applyBorder="1" applyAlignment="1">
      <alignment wrapText="1"/>
    </xf>
    <xf numFmtId="0" fontId="4" fillId="0" borderId="0" xfId="0" applyFont="1" applyFill="1" applyBorder="1" applyAlignment="1">
      <alignment horizontal="left" wrapText="1"/>
    </xf>
    <xf numFmtId="0" fontId="3" fillId="0" borderId="0" xfId="0" applyFont="1" applyFill="1" applyBorder="1" applyAlignment="1">
      <alignment horizontal="left" wrapText="1"/>
    </xf>
    <xf numFmtId="0" fontId="3" fillId="0" borderId="0" xfId="0" applyFont="1" applyFill="1" applyBorder="1" applyAlignment="1">
      <alignment horizontal="right"/>
    </xf>
    <xf numFmtId="0" fontId="2" fillId="0" borderId="0" xfId="0" applyFont="1" applyFill="1" applyBorder="1"/>
    <xf numFmtId="0" fontId="3" fillId="0" borderId="0" xfId="0" applyFont="1" applyFill="1" applyBorder="1"/>
    <xf numFmtId="0" fontId="3" fillId="0" borderId="0" xfId="0" applyFont="1" applyFill="1" applyBorder="1" applyAlignment="1">
      <alignment horizontal="center" wrapText="1"/>
    </xf>
    <xf numFmtId="0" fontId="3" fillId="0" borderId="0" xfId="0" applyFont="1" applyFill="1" applyBorder="1" applyAlignment="1">
      <alignment horizontal="center"/>
    </xf>
    <xf numFmtId="170" fontId="3" fillId="0" borderId="0" xfId="0" applyNumberFormat="1" applyFont="1" applyFill="1" applyBorder="1" applyAlignment="1">
      <alignment horizontal="right" wrapText="1"/>
    </xf>
    <xf numFmtId="170" fontId="3" fillId="0" borderId="0" xfId="0" applyNumberFormat="1" applyFont="1" applyFill="1" applyBorder="1" applyAlignment="1">
      <alignment horizontal="right"/>
    </xf>
    <xf numFmtId="1" fontId="3" fillId="0" borderId="1" xfId="0" applyNumberFormat="1" applyFont="1" applyFill="1" applyBorder="1" applyAlignment="1">
      <alignment wrapText="1"/>
    </xf>
    <xf numFmtId="14" fontId="2" fillId="0" borderId="1" xfId="0" applyNumberFormat="1" applyFont="1" applyFill="1" applyBorder="1" applyAlignment="1">
      <alignment wrapText="1"/>
    </xf>
    <xf numFmtId="0" fontId="2" fillId="0" borderId="1" xfId="0" applyFont="1" applyFill="1" applyBorder="1" applyAlignment="1">
      <alignment horizontal="left" wrapText="1"/>
    </xf>
    <xf numFmtId="9" fontId="3" fillId="0" borderId="1" xfId="0" applyNumberFormat="1" applyFont="1" applyFill="1" applyBorder="1" applyAlignment="1">
      <alignment horizontal="left" wrapText="1"/>
    </xf>
    <xf numFmtId="9" fontId="3" fillId="0" borderId="1" xfId="3" applyFont="1" applyFill="1" applyBorder="1" applyAlignment="1">
      <alignment horizontal="left" wrapText="1"/>
    </xf>
    <xf numFmtId="17" fontId="3" fillId="0" borderId="1" xfId="0" applyNumberFormat="1" applyFont="1" applyFill="1" applyBorder="1" applyAlignment="1">
      <alignment horizontal="left" wrapText="1"/>
    </xf>
    <xf numFmtId="8" fontId="3" fillId="0" borderId="1" xfId="0" applyNumberFormat="1" applyFont="1" applyFill="1" applyBorder="1" applyAlignment="1">
      <alignment horizontal="left" wrapText="1"/>
    </xf>
    <xf numFmtId="170" fontId="3" fillId="0" borderId="1" xfId="0" applyNumberFormat="1" applyFont="1" applyFill="1" applyBorder="1" applyAlignment="1">
      <alignment horizontal="left" wrapText="1"/>
    </xf>
    <xf numFmtId="168" fontId="3" fillId="0" borderId="1" xfId="0" applyNumberFormat="1" applyFont="1" applyFill="1" applyBorder="1" applyAlignment="1">
      <alignment horizontal="right" wrapText="1"/>
    </xf>
    <xf numFmtId="0" fontId="3" fillId="0" borderId="1" xfId="0" applyFont="1" applyFill="1" applyBorder="1" applyAlignment="1">
      <alignment horizontal="right"/>
    </xf>
    <xf numFmtId="169" fontId="2" fillId="0" borderId="1" xfId="0" applyNumberFormat="1" applyFont="1" applyFill="1" applyBorder="1" applyAlignment="1">
      <alignment horizontal="right" wrapText="1"/>
    </xf>
    <xf numFmtId="0" fontId="3" fillId="0" borderId="1" xfId="0" applyFont="1" applyFill="1" applyBorder="1" applyAlignment="1">
      <alignment horizontal="right" wrapText="1"/>
    </xf>
    <xf numFmtId="169" fontId="3" fillId="0" borderId="1" xfId="0" applyNumberFormat="1" applyFont="1" applyFill="1" applyBorder="1" applyAlignment="1">
      <alignment horizontal="right" wrapText="1"/>
    </xf>
    <xf numFmtId="164" fontId="3" fillId="0" borderId="1" xfId="0" applyNumberFormat="1" applyFont="1" applyFill="1" applyBorder="1" applyAlignment="1">
      <alignment horizontal="right" wrapText="1"/>
    </xf>
    <xf numFmtId="165" fontId="2" fillId="0" borderId="3" xfId="1" applyNumberFormat="1" applyFont="1" applyFill="1" applyBorder="1" applyAlignment="1">
      <alignment horizontal="right" wrapText="1"/>
    </xf>
    <xf numFmtId="165" fontId="9" fillId="0" borderId="3" xfId="1" applyNumberFormat="1" applyFont="1" applyFill="1" applyBorder="1" applyAlignment="1">
      <alignment horizontal="right" wrapText="1"/>
    </xf>
    <xf numFmtId="165" fontId="3" fillId="0" borderId="3" xfId="1" applyNumberFormat="1" applyFont="1" applyFill="1" applyBorder="1" applyAlignment="1">
      <alignment horizontal="right" wrapText="1"/>
    </xf>
    <xf numFmtId="14" fontId="3" fillId="2" borderId="1" xfId="0" applyNumberFormat="1" applyFont="1" applyFill="1" applyBorder="1" applyAlignment="1">
      <alignment horizontal="right" wrapText="1"/>
    </xf>
    <xf numFmtId="0" fontId="4" fillId="2" borderId="0" xfId="0" applyFont="1" applyFill="1" applyBorder="1" applyAlignment="1">
      <alignment horizontal="left" wrapText="1"/>
    </xf>
    <xf numFmtId="0" fontId="3" fillId="2" borderId="1" xfId="0" applyFont="1" applyFill="1" applyBorder="1" applyAlignment="1">
      <alignment horizontal="left"/>
    </xf>
    <xf numFmtId="8" fontId="3" fillId="2" borderId="1" xfId="0" applyNumberFormat="1" applyFont="1" applyFill="1" applyBorder="1" applyAlignment="1">
      <alignment horizontal="left" wrapText="1"/>
    </xf>
    <xf numFmtId="165" fontId="2" fillId="2" borderId="3" xfId="1" applyNumberFormat="1" applyFont="1" applyFill="1" applyBorder="1" applyAlignment="1">
      <alignment horizontal="right" wrapText="1"/>
    </xf>
    <xf numFmtId="0" fontId="2" fillId="2" borderId="1" xfId="0" applyFont="1" applyFill="1" applyBorder="1" applyAlignment="1">
      <alignment horizontal="left" wrapText="1"/>
    </xf>
    <xf numFmtId="0" fontId="3" fillId="2" borderId="0" xfId="0" applyFont="1" applyFill="1" applyBorder="1" applyAlignment="1">
      <alignment horizontal="left" wrapText="1"/>
    </xf>
    <xf numFmtId="0" fontId="3" fillId="2" borderId="0" xfId="0" applyFont="1" applyFill="1" applyBorder="1" applyAlignment="1"/>
    <xf numFmtId="9" fontId="2" fillId="2" borderId="1" xfId="3" applyFont="1" applyFill="1" applyBorder="1" applyAlignment="1">
      <alignment horizontal="left" wrapText="1"/>
    </xf>
    <xf numFmtId="17" fontId="3" fillId="2" borderId="1" xfId="0" applyNumberFormat="1" applyFont="1" applyFill="1" applyBorder="1" applyAlignment="1">
      <alignment horizontal="left" wrapText="1"/>
    </xf>
    <xf numFmtId="9" fontId="3" fillId="2" borderId="1" xfId="0" applyNumberFormat="1" applyFont="1" applyFill="1" applyBorder="1" applyAlignment="1">
      <alignment horizontal="left" wrapText="1"/>
    </xf>
    <xf numFmtId="170" fontId="3" fillId="2" borderId="1" xfId="0" applyNumberFormat="1" applyFont="1" applyFill="1" applyBorder="1" applyAlignment="1">
      <alignment horizontal="left" wrapText="1"/>
    </xf>
    <xf numFmtId="168" fontId="3" fillId="2" borderId="1" xfId="0" applyNumberFormat="1" applyFont="1" applyFill="1" applyBorder="1" applyAlignment="1">
      <alignment horizontal="right" wrapText="1"/>
    </xf>
    <xf numFmtId="0" fontId="2" fillId="2" borderId="0" xfId="0" applyFont="1" applyFill="1" applyBorder="1"/>
    <xf numFmtId="1" fontId="3" fillId="2" borderId="1" xfId="0" applyNumberFormat="1" applyFont="1" applyFill="1" applyBorder="1" applyAlignment="1">
      <alignment wrapText="1"/>
    </xf>
    <xf numFmtId="169" fontId="2" fillId="2" borderId="1" xfId="0" applyNumberFormat="1" applyFont="1" applyFill="1" applyBorder="1" applyAlignment="1">
      <alignment horizontal="right" wrapText="1"/>
    </xf>
    <xf numFmtId="0" fontId="3" fillId="2" borderId="0" xfId="0" applyFont="1" applyFill="1" applyBorder="1"/>
    <xf numFmtId="0" fontId="3" fillId="2" borderId="0" xfId="0" applyFont="1" applyFill="1" applyBorder="1" applyAlignment="1">
      <alignment horizontal="center"/>
    </xf>
    <xf numFmtId="0" fontId="3" fillId="2" borderId="0" xfId="0" applyFont="1" applyFill="1" applyBorder="1" applyAlignment="1">
      <alignment horizontal="center" wrapText="1"/>
    </xf>
    <xf numFmtId="0" fontId="3" fillId="2" borderId="1" xfId="0" applyFont="1" applyFill="1" applyBorder="1" applyAlignment="1">
      <alignment horizontal="right"/>
    </xf>
    <xf numFmtId="1" fontId="3" fillId="2" borderId="1" xfId="0" applyNumberFormat="1" applyFont="1" applyFill="1" applyBorder="1" applyAlignment="1">
      <alignment horizontal="left" wrapText="1"/>
    </xf>
    <xf numFmtId="1" fontId="3" fillId="2" borderId="1" xfId="0" applyNumberFormat="1" applyFont="1" applyFill="1" applyBorder="1" applyAlignment="1">
      <alignment horizontal="right" wrapText="1"/>
    </xf>
    <xf numFmtId="9" fontId="3" fillId="2" borderId="1" xfId="3" applyFont="1" applyFill="1" applyBorder="1" applyAlignment="1">
      <alignment horizontal="left" wrapText="1"/>
    </xf>
    <xf numFmtId="169" fontId="3" fillId="2" borderId="1" xfId="0" applyNumberFormat="1" applyFont="1" applyFill="1" applyBorder="1" applyAlignment="1">
      <alignment horizontal="right" wrapText="1"/>
    </xf>
    <xf numFmtId="0" fontId="3" fillId="2" borderId="0" xfId="0" applyFont="1" applyFill="1" applyBorder="1" applyAlignment="1">
      <alignment wrapText="1"/>
    </xf>
    <xf numFmtId="0" fontId="2" fillId="2" borderId="0" xfId="0" applyFont="1" applyFill="1" applyBorder="1" applyAlignment="1">
      <alignment wrapText="1"/>
    </xf>
    <xf numFmtId="16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0" fontId="3" fillId="2" borderId="1" xfId="0" quotePrefix="1" applyFont="1" applyFill="1" applyBorder="1" applyAlignment="1">
      <alignment horizontal="left" wrapText="1"/>
    </xf>
    <xf numFmtId="16" fontId="3" fillId="2" borderId="1" xfId="0" applyNumberFormat="1" applyFont="1" applyFill="1" applyBorder="1" applyAlignment="1">
      <alignment horizontal="left" wrapText="1"/>
    </xf>
    <xf numFmtId="0" fontId="3" fillId="2" borderId="3" xfId="0" applyFont="1" applyFill="1" applyBorder="1" applyAlignment="1">
      <alignment horizontal="right" wrapText="1"/>
    </xf>
    <xf numFmtId="6" fontId="3" fillId="2" borderId="3" xfId="0" applyNumberFormat="1" applyFont="1" applyFill="1" applyBorder="1" applyAlignment="1">
      <alignment horizontal="right" wrapText="1"/>
    </xf>
    <xf numFmtId="165" fontId="3" fillId="2" borderId="3" xfId="1" applyNumberFormat="1" applyFont="1" applyFill="1" applyBorder="1" applyAlignment="1">
      <alignment horizontal="right" wrapText="1"/>
    </xf>
    <xf numFmtId="169" fontId="3" fillId="0" borderId="1" xfId="0" applyNumberFormat="1" applyFont="1" applyFill="1" applyBorder="1" applyAlignment="1">
      <alignment horizontal="right"/>
    </xf>
    <xf numFmtId="14" fontId="2" fillId="0" borderId="1" xfId="0" applyNumberFormat="1" applyFont="1" applyFill="1" applyBorder="1" applyAlignment="1">
      <alignment horizontal="left" wrapText="1"/>
    </xf>
    <xf numFmtId="6" fontId="3" fillId="2" borderId="1" xfId="0" applyNumberFormat="1" applyFont="1" applyFill="1" applyBorder="1" applyAlignment="1">
      <alignment horizontal="left" wrapText="1"/>
    </xf>
    <xf numFmtId="171" fontId="3" fillId="2" borderId="1" xfId="0" applyNumberFormat="1" applyFont="1" applyFill="1" applyBorder="1" applyAlignment="1">
      <alignment horizontal="left" wrapText="1"/>
    </xf>
    <xf numFmtId="0" fontId="4" fillId="2" borderId="1" xfId="0" applyFont="1" applyFill="1" applyBorder="1" applyAlignment="1">
      <alignment wrapText="1"/>
    </xf>
    <xf numFmtId="9" fontId="4" fillId="2" borderId="1" xfId="0" applyNumberFormat="1" applyFont="1" applyFill="1" applyBorder="1" applyAlignment="1">
      <alignment horizontal="left" wrapText="1"/>
    </xf>
    <xf numFmtId="1" fontId="4" fillId="2" borderId="1" xfId="0" applyNumberFormat="1" applyFont="1" applyFill="1" applyBorder="1" applyAlignment="1">
      <alignment wrapText="1"/>
    </xf>
    <xf numFmtId="0" fontId="4" fillId="2" borderId="1" xfId="0" applyFont="1" applyFill="1" applyBorder="1" applyAlignment="1">
      <alignment horizontal="left" wrapText="1"/>
    </xf>
    <xf numFmtId="168" fontId="4" fillId="2" borderId="1" xfId="0" applyNumberFormat="1" applyFont="1" applyFill="1" applyBorder="1" applyAlignment="1">
      <alignment horizontal="right" wrapText="1"/>
    </xf>
    <xf numFmtId="0" fontId="4" fillId="2" borderId="1" xfId="0" applyFont="1" applyFill="1" applyBorder="1" applyAlignment="1">
      <alignment horizontal="right" wrapText="1"/>
    </xf>
    <xf numFmtId="0" fontId="4" fillId="0" borderId="1" xfId="0" applyFont="1" applyFill="1" applyBorder="1" applyAlignment="1">
      <alignment wrapText="1"/>
    </xf>
    <xf numFmtId="9" fontId="4" fillId="0" borderId="1" xfId="0" applyNumberFormat="1" applyFont="1" applyFill="1" applyBorder="1" applyAlignment="1">
      <alignment horizontal="left" wrapText="1"/>
    </xf>
    <xf numFmtId="1" fontId="4" fillId="0" borderId="1" xfId="0" applyNumberFormat="1" applyFont="1" applyFill="1" applyBorder="1" applyAlignment="1">
      <alignment wrapText="1"/>
    </xf>
    <xf numFmtId="0" fontId="4" fillId="0" borderId="1" xfId="0" applyFont="1" applyFill="1" applyBorder="1" applyAlignment="1">
      <alignment horizontal="left" wrapText="1"/>
    </xf>
    <xf numFmtId="8" fontId="4" fillId="0" borderId="1" xfId="0" applyNumberFormat="1" applyFont="1" applyFill="1" applyBorder="1" applyAlignment="1">
      <alignment horizontal="left" wrapText="1"/>
    </xf>
    <xf numFmtId="168" fontId="4" fillId="0" borderId="1" xfId="0" applyNumberFormat="1" applyFont="1" applyFill="1" applyBorder="1" applyAlignment="1">
      <alignment horizontal="right" wrapText="1"/>
    </xf>
    <xf numFmtId="0" fontId="4" fillId="0" borderId="1" xfId="0" applyFont="1" applyFill="1" applyBorder="1" applyAlignment="1">
      <alignment horizontal="right" wrapText="1"/>
    </xf>
    <xf numFmtId="0" fontId="4" fillId="0" borderId="0" xfId="0" applyFont="1" applyFill="1" applyBorder="1" applyAlignment="1">
      <alignment horizontal="center" wrapText="1"/>
    </xf>
    <xf numFmtId="0" fontId="4" fillId="2" borderId="0" xfId="0" applyFont="1" applyFill="1" applyBorder="1" applyAlignment="1">
      <alignment horizontal="center" wrapText="1"/>
    </xf>
    <xf numFmtId="0" fontId="4" fillId="0" borderId="0" xfId="0" applyFont="1" applyFill="1" applyBorder="1"/>
    <xf numFmtId="8" fontId="4" fillId="2" borderId="1" xfId="0" applyNumberFormat="1" applyFont="1" applyFill="1" applyBorder="1" applyAlignment="1">
      <alignment horizontal="left" wrapText="1"/>
    </xf>
    <xf numFmtId="0" fontId="4" fillId="2" borderId="0" xfId="0" applyFont="1" applyFill="1" applyBorder="1"/>
    <xf numFmtId="0" fontId="3" fillId="0" borderId="4" xfId="0" applyFont="1" applyFill="1" applyBorder="1" applyAlignment="1">
      <alignment horizontal="left" wrapText="1"/>
    </xf>
    <xf numFmtId="0" fontId="3" fillId="0" borderId="4" xfId="0" applyFont="1" applyFill="1" applyBorder="1" applyAlignment="1">
      <alignment wrapText="1"/>
    </xf>
    <xf numFmtId="169" fontId="3" fillId="0" borderId="4" xfId="0" applyNumberFormat="1" applyFont="1" applyFill="1" applyBorder="1" applyAlignment="1">
      <alignment horizontal="right" wrapText="1"/>
    </xf>
    <xf numFmtId="0" fontId="3" fillId="0" borderId="4" xfId="0" applyFont="1" applyFill="1" applyBorder="1" applyAlignment="1">
      <alignment horizontal="right" wrapText="1"/>
    </xf>
    <xf numFmtId="165" fontId="2" fillId="0" borderId="5" xfId="1" applyNumberFormat="1" applyFont="1" applyFill="1" applyBorder="1" applyAlignment="1">
      <alignment horizontal="right" wrapText="1"/>
    </xf>
    <xf numFmtId="14" fontId="3" fillId="0" borderId="1" xfId="0" applyNumberFormat="1" applyFont="1" applyFill="1" applyBorder="1" applyAlignment="1">
      <alignment horizontal="right"/>
    </xf>
    <xf numFmtId="9" fontId="2" fillId="0" borderId="1" xfId="3" applyFont="1" applyFill="1" applyBorder="1" applyAlignment="1">
      <alignment horizontal="left" wrapText="1"/>
    </xf>
    <xf numFmtId="165" fontId="3" fillId="2" borderId="3" xfId="1" applyNumberFormat="1" applyFont="1" applyFill="1" applyBorder="1" applyAlignment="1">
      <alignment horizontal="right"/>
    </xf>
    <xf numFmtId="14" fontId="3" fillId="2" borderId="1" xfId="0" applyNumberFormat="1" applyFont="1" applyFill="1" applyBorder="1" applyAlignment="1">
      <alignment horizontal="right"/>
    </xf>
    <xf numFmtId="9" fontId="4" fillId="2" borderId="1" xfId="3" applyFont="1" applyFill="1" applyBorder="1" applyAlignment="1">
      <alignment horizontal="left" wrapText="1"/>
    </xf>
    <xf numFmtId="17" fontId="4" fillId="2" borderId="1" xfId="0" applyNumberFormat="1" applyFont="1" applyFill="1" applyBorder="1" applyAlignment="1">
      <alignment horizontal="left" wrapText="1"/>
    </xf>
    <xf numFmtId="170" fontId="4" fillId="2" borderId="1" xfId="0" applyNumberFormat="1" applyFont="1" applyFill="1" applyBorder="1" applyAlignment="1">
      <alignment horizontal="left" wrapText="1"/>
    </xf>
    <xf numFmtId="164" fontId="4" fillId="2" borderId="1" xfId="0" applyNumberFormat="1" applyFont="1" applyFill="1" applyBorder="1" applyAlignment="1">
      <alignment horizontal="right" wrapText="1"/>
    </xf>
    <xf numFmtId="14" fontId="4" fillId="0" borderId="1" xfId="0" applyNumberFormat="1" applyFont="1" applyFill="1" applyBorder="1" applyAlignment="1">
      <alignment horizontal="right" wrapText="1"/>
    </xf>
    <xf numFmtId="17" fontId="2" fillId="0" borderId="1" xfId="0" applyNumberFormat="1" applyFont="1" applyFill="1" applyBorder="1" applyAlignment="1">
      <alignment horizontal="left" wrapText="1"/>
    </xf>
    <xf numFmtId="6" fontId="2" fillId="0" borderId="1" xfId="0" applyNumberFormat="1" applyFont="1" applyFill="1" applyBorder="1" applyAlignment="1">
      <alignment horizontal="left" wrapText="1"/>
    </xf>
    <xf numFmtId="0" fontId="4" fillId="0" borderId="0" xfId="0" applyFont="1" applyFill="1" applyBorder="1" applyAlignment="1">
      <alignment horizontal="center"/>
    </xf>
    <xf numFmtId="14" fontId="3" fillId="0" borderId="1" xfId="0" applyNumberFormat="1" applyFont="1" applyFill="1" applyBorder="1" applyAlignment="1">
      <alignment horizontal="left" wrapText="1"/>
    </xf>
    <xf numFmtId="1" fontId="3" fillId="0" borderId="1" xfId="0" applyNumberFormat="1" applyFont="1" applyFill="1" applyBorder="1" applyAlignment="1">
      <alignment horizontal="right" wrapText="1"/>
    </xf>
    <xf numFmtId="0" fontId="2" fillId="0" borderId="1" xfId="0" applyFont="1" applyFill="1" applyBorder="1" applyAlignment="1">
      <alignment horizontal="left"/>
    </xf>
    <xf numFmtId="0" fontId="9" fillId="0" borderId="1" xfId="0" applyFont="1" applyFill="1" applyBorder="1" applyAlignment="1">
      <alignment horizontal="left" wrapText="1"/>
    </xf>
    <xf numFmtId="0" fontId="2" fillId="0" borderId="1" xfId="0" applyFont="1" applyFill="1" applyBorder="1" applyAlignment="1"/>
    <xf numFmtId="0" fontId="9" fillId="0" borderId="1" xfId="0" applyFont="1" applyFill="1" applyBorder="1" applyAlignment="1"/>
    <xf numFmtId="0" fontId="9" fillId="0" borderId="1" xfId="0" applyFont="1" applyFill="1" applyBorder="1" applyAlignment="1">
      <alignment wrapText="1"/>
    </xf>
    <xf numFmtId="9" fontId="3" fillId="0" borderId="1" xfId="0" applyNumberFormat="1" applyFont="1" applyFill="1" applyBorder="1" applyAlignment="1">
      <alignment horizontal="left"/>
    </xf>
    <xf numFmtId="9" fontId="2" fillId="0" borderId="1" xfId="0" applyNumberFormat="1" applyFont="1" applyFill="1" applyBorder="1" applyAlignment="1">
      <alignment horizontal="left" wrapText="1"/>
    </xf>
    <xf numFmtId="9" fontId="2" fillId="0" borderId="1" xfId="0" applyNumberFormat="1" applyFont="1" applyFill="1" applyBorder="1" applyAlignment="1">
      <alignment horizontal="left"/>
    </xf>
    <xf numFmtId="9" fontId="9" fillId="0" borderId="1" xfId="0" applyNumberFormat="1" applyFont="1" applyFill="1" applyBorder="1" applyAlignment="1">
      <alignment horizontal="left"/>
    </xf>
    <xf numFmtId="1" fontId="2" fillId="0" borderId="1" xfId="0" applyNumberFormat="1" applyFont="1" applyFill="1" applyBorder="1" applyAlignment="1">
      <alignment wrapText="1"/>
    </xf>
    <xf numFmtId="6" fontId="3" fillId="0" borderId="1" xfId="0" applyNumberFormat="1" applyFont="1" applyFill="1" applyBorder="1" applyAlignment="1">
      <alignment horizontal="left" wrapText="1"/>
    </xf>
    <xf numFmtId="6" fontId="3" fillId="0" borderId="1" xfId="0" applyNumberFormat="1" applyFont="1" applyFill="1" applyBorder="1" applyAlignment="1">
      <alignment wrapText="1"/>
    </xf>
    <xf numFmtId="169" fontId="2" fillId="0" borderId="1" xfId="0" applyNumberFormat="1" applyFont="1" applyFill="1" applyBorder="1" applyAlignment="1">
      <alignment horizontal="right"/>
    </xf>
    <xf numFmtId="169" fontId="9" fillId="0" borderId="1" xfId="0" applyNumberFormat="1" applyFont="1" applyFill="1" applyBorder="1" applyAlignment="1">
      <alignment horizontal="right"/>
    </xf>
    <xf numFmtId="164" fontId="2" fillId="0" borderId="1" xfId="0" applyNumberFormat="1" applyFont="1" applyFill="1" applyBorder="1" applyAlignment="1">
      <alignment horizontal="right" wrapText="1"/>
    </xf>
    <xf numFmtId="1" fontId="2" fillId="0" borderId="1" xfId="0" applyNumberFormat="1" applyFont="1" applyFill="1" applyBorder="1" applyAlignment="1">
      <alignment horizontal="right" wrapText="1"/>
    </xf>
    <xf numFmtId="0" fontId="9" fillId="0" borderId="1" xfId="0" applyFont="1" applyFill="1" applyBorder="1" applyAlignment="1">
      <alignment horizontal="right"/>
    </xf>
    <xf numFmtId="9" fontId="2" fillId="0" borderId="1" xfId="0" applyNumberFormat="1" applyFont="1" applyFill="1" applyBorder="1" applyAlignment="1">
      <alignment horizontal="right" wrapText="1"/>
    </xf>
    <xf numFmtId="37" fontId="2" fillId="0" borderId="3" xfId="0" applyNumberFormat="1" applyFont="1" applyFill="1" applyBorder="1" applyAlignment="1">
      <alignment horizontal="right" wrapText="1"/>
    </xf>
    <xf numFmtId="0" fontId="3" fillId="0" borderId="3" xfId="0" applyFont="1" applyFill="1" applyBorder="1" applyAlignment="1">
      <alignment horizontal="right"/>
    </xf>
    <xf numFmtId="16" fontId="3" fillId="2" borderId="1" xfId="0" quotePrefix="1" applyNumberFormat="1" applyFont="1" applyFill="1" applyBorder="1" applyAlignment="1">
      <alignment horizontal="left" wrapText="1"/>
    </xf>
    <xf numFmtId="3" fontId="3" fillId="2" borderId="3" xfId="0" applyNumberFormat="1" applyFont="1" applyFill="1" applyBorder="1" applyAlignment="1">
      <alignment horizontal="right" wrapText="1"/>
    </xf>
    <xf numFmtId="9" fontId="2" fillId="2" borderId="1" xfId="0" applyNumberFormat="1" applyFont="1" applyFill="1" applyBorder="1" applyAlignment="1">
      <alignment horizontal="left" wrapText="1"/>
    </xf>
    <xf numFmtId="1" fontId="2" fillId="2" borderId="1" xfId="0" applyNumberFormat="1" applyFont="1" applyFill="1" applyBorder="1" applyAlignment="1">
      <alignment wrapText="1"/>
    </xf>
    <xf numFmtId="1" fontId="2" fillId="2" borderId="1" xfId="0" applyNumberFormat="1" applyFont="1" applyFill="1" applyBorder="1" applyAlignment="1">
      <alignment horizontal="right" wrapText="1"/>
    </xf>
    <xf numFmtId="37" fontId="2" fillId="2" borderId="3" xfId="0" applyNumberFormat="1" applyFont="1" applyFill="1" applyBorder="1" applyAlignment="1">
      <alignment horizontal="right" wrapText="1"/>
    </xf>
    <xf numFmtId="0" fontId="2" fillId="2" borderId="1" xfId="0" applyFont="1" applyFill="1" applyBorder="1" applyAlignment="1">
      <alignment horizontal="left"/>
    </xf>
    <xf numFmtId="169" fontId="2" fillId="2" borderId="1" xfId="0" applyNumberFormat="1" applyFont="1" applyFill="1" applyBorder="1" applyAlignment="1">
      <alignment horizontal="right"/>
    </xf>
    <xf numFmtId="0" fontId="2" fillId="2" borderId="3" xfId="0" applyFont="1" applyFill="1" applyBorder="1" applyAlignment="1">
      <alignment horizontal="right"/>
    </xf>
    <xf numFmtId="9" fontId="3" fillId="2" borderId="1" xfId="0" applyNumberFormat="1" applyFont="1" applyFill="1" applyBorder="1" applyAlignment="1">
      <alignment horizontal="left"/>
    </xf>
    <xf numFmtId="169" fontId="3" fillId="2" borderId="1" xfId="0" applyNumberFormat="1" applyFont="1" applyFill="1" applyBorder="1" applyAlignment="1">
      <alignment horizontal="right"/>
    </xf>
    <xf numFmtId="0" fontId="3" fillId="2" borderId="3" xfId="0" applyFont="1" applyFill="1" applyBorder="1" applyAlignment="1">
      <alignment horizontal="right"/>
    </xf>
    <xf numFmtId="37" fontId="3" fillId="2" borderId="3" xfId="0" applyNumberFormat="1" applyFont="1" applyFill="1" applyBorder="1" applyAlignment="1">
      <alignment horizontal="right" wrapText="1"/>
    </xf>
    <xf numFmtId="0" fontId="3" fillId="2" borderId="0" xfId="0" applyFont="1" applyFill="1" applyBorder="1" applyAlignment="1">
      <alignment horizontal="left"/>
    </xf>
    <xf numFmtId="14" fontId="2" fillId="2" borderId="1" xfId="0" applyNumberFormat="1" applyFont="1" applyFill="1" applyBorder="1" applyAlignment="1">
      <alignment horizontal="left" wrapText="1"/>
    </xf>
    <xf numFmtId="14" fontId="2" fillId="2" borderId="1" xfId="0" applyNumberFormat="1" applyFont="1" applyFill="1" applyBorder="1" applyAlignment="1">
      <alignment wrapText="1"/>
    </xf>
    <xf numFmtId="164" fontId="2" fillId="2" borderId="1" xfId="0" applyNumberFormat="1" applyFont="1" applyFill="1" applyBorder="1" applyAlignment="1">
      <alignment horizontal="right" wrapText="1"/>
    </xf>
    <xf numFmtId="9" fontId="2" fillId="2" borderId="1" xfId="0" applyNumberFormat="1" applyFont="1" applyFill="1" applyBorder="1" applyAlignment="1">
      <alignment horizontal="right" wrapText="1"/>
    </xf>
    <xf numFmtId="164" fontId="3" fillId="2" borderId="1" xfId="0" applyNumberFormat="1" applyFont="1" applyFill="1" applyBorder="1" applyAlignment="1">
      <alignment horizontal="left" wrapText="1"/>
    </xf>
    <xf numFmtId="14" fontId="2" fillId="2" borderId="1" xfId="0" applyNumberFormat="1" applyFont="1" applyFill="1" applyBorder="1" applyAlignment="1">
      <alignment horizontal="right" wrapText="1"/>
    </xf>
    <xf numFmtId="0" fontId="5" fillId="0" borderId="6" xfId="0" applyFont="1" applyFill="1" applyBorder="1" applyAlignment="1">
      <alignment horizontal="left" wrapText="1"/>
    </xf>
    <xf numFmtId="0" fontId="5" fillId="0" borderId="6" xfId="0" applyFont="1" applyFill="1" applyBorder="1" applyAlignment="1">
      <alignment wrapText="1"/>
    </xf>
    <xf numFmtId="169" fontId="5" fillId="0" borderId="6" xfId="0" applyNumberFormat="1" applyFont="1" applyFill="1" applyBorder="1" applyAlignment="1">
      <alignment horizontal="right" wrapText="1"/>
    </xf>
    <xf numFmtId="0" fontId="5" fillId="0" borderId="6" xfId="0" applyFont="1" applyFill="1" applyBorder="1" applyAlignment="1">
      <alignment horizontal="right" wrapText="1"/>
    </xf>
    <xf numFmtId="170" fontId="5" fillId="0" borderId="7" xfId="0" applyNumberFormat="1" applyFont="1" applyFill="1" applyBorder="1" applyAlignment="1">
      <alignment horizontal="right" wrapText="1"/>
    </xf>
    <xf numFmtId="0" fontId="2" fillId="2" borderId="2" xfId="0" applyFont="1" applyFill="1" applyBorder="1" applyAlignment="1">
      <alignment wrapText="1"/>
    </xf>
    <xf numFmtId="0" fontId="4" fillId="0" borderId="0" xfId="0" applyFont="1" applyFill="1" applyBorder="1" applyAlignment="1">
      <alignment wrapText="1"/>
    </xf>
    <xf numFmtId="0" fontId="2" fillId="0" borderId="2" xfId="0" applyFont="1" applyFill="1" applyBorder="1" applyAlignment="1">
      <alignment wrapText="1"/>
    </xf>
    <xf numFmtId="0" fontId="3" fillId="0" borderId="10" xfId="0" applyFont="1" applyFill="1" applyBorder="1" applyAlignment="1"/>
    <xf numFmtId="0" fontId="3" fillId="0" borderId="5" xfId="0" applyFont="1" applyFill="1" applyBorder="1" applyAlignment="1">
      <alignment wrapText="1"/>
    </xf>
    <xf numFmtId="1" fontId="3" fillId="0" borderId="1" xfId="0" applyNumberFormat="1" applyFont="1" applyFill="1" applyBorder="1" applyAlignment="1"/>
    <xf numFmtId="0" fontId="0" fillId="0" borderId="1" xfId="0" applyFill="1" applyBorder="1" applyAlignment="1"/>
    <xf numFmtId="0" fontId="14" fillId="0" borderId="1" xfId="0" applyFont="1" applyFill="1" applyBorder="1" applyAlignment="1">
      <alignment wrapText="1"/>
    </xf>
    <xf numFmtId="0" fontId="14" fillId="0" borderId="1" xfId="0" applyFont="1" applyFill="1" applyBorder="1" applyAlignment="1"/>
    <xf numFmtId="0" fontId="12" fillId="0" borderId="1" xfId="0" applyFont="1" applyFill="1" applyBorder="1" applyAlignment="1"/>
    <xf numFmtId="0" fontId="12" fillId="0" borderId="1" xfId="0" applyFont="1" applyFill="1" applyBorder="1" applyAlignment="1">
      <alignment wrapText="1"/>
    </xf>
    <xf numFmtId="1" fontId="14" fillId="0" borderId="1" xfId="0" applyNumberFormat="1" applyFont="1" applyFill="1" applyBorder="1" applyAlignment="1">
      <alignment wrapText="1"/>
    </xf>
    <xf numFmtId="1" fontId="12" fillId="0" borderId="1" xfId="0" applyNumberFormat="1" applyFont="1" applyFill="1" applyBorder="1" applyAlignment="1">
      <alignment wrapText="1"/>
    </xf>
    <xf numFmtId="0" fontId="0" fillId="0" borderId="1" xfId="0" applyFill="1" applyBorder="1" applyAlignment="1">
      <alignment horizontal="left"/>
    </xf>
    <xf numFmtId="9" fontId="14" fillId="0" borderId="1" xfId="0" applyNumberFormat="1" applyFont="1" applyFill="1" applyBorder="1" applyAlignment="1">
      <alignment horizontal="left" wrapText="1"/>
    </xf>
    <xf numFmtId="9" fontId="14" fillId="0" borderId="1" xfId="0" applyNumberFormat="1" applyFont="1" applyFill="1" applyBorder="1" applyAlignment="1">
      <alignment horizontal="left"/>
    </xf>
    <xf numFmtId="9" fontId="9" fillId="0" borderId="1" xfId="0" applyNumberFormat="1" applyFont="1" applyFill="1" applyBorder="1" applyAlignment="1">
      <alignment horizontal="left" wrapText="1"/>
    </xf>
    <xf numFmtId="9" fontId="4" fillId="0" borderId="1" xfId="3" applyFont="1" applyFill="1" applyBorder="1" applyAlignment="1">
      <alignment horizontal="left" wrapText="1"/>
    </xf>
    <xf numFmtId="1" fontId="3" fillId="0" borderId="1" xfId="0" quotePrefix="1" applyNumberFormat="1" applyFont="1" applyFill="1" applyBorder="1" applyAlignment="1">
      <alignment wrapText="1"/>
    </xf>
    <xf numFmtId="16" fontId="3" fillId="0" borderId="1" xfId="0" applyNumberFormat="1" applyFont="1" applyFill="1" applyBorder="1" applyAlignment="1">
      <alignment horizontal="left" wrapText="1"/>
    </xf>
    <xf numFmtId="17" fontId="3" fillId="0" borderId="1" xfId="0" quotePrefix="1" applyNumberFormat="1" applyFont="1" applyFill="1" applyBorder="1" applyAlignment="1">
      <alignment horizontal="left" wrapText="1"/>
    </xf>
    <xf numFmtId="0" fontId="14" fillId="0" borderId="1" xfId="0" applyFont="1" applyFill="1" applyBorder="1" applyAlignment="1">
      <alignment horizontal="left" wrapText="1"/>
    </xf>
    <xf numFmtId="0" fontId="12" fillId="0" borderId="1" xfId="0" applyFont="1" applyFill="1" applyBorder="1" applyAlignment="1">
      <alignment horizontal="left"/>
    </xf>
    <xf numFmtId="0" fontId="12" fillId="0" borderId="1" xfId="0" applyFont="1" applyFill="1" applyBorder="1" applyAlignment="1">
      <alignment horizontal="left" wrapText="1"/>
    </xf>
    <xf numFmtId="0" fontId="3" fillId="0" borderId="1" xfId="0" applyFont="1" applyFill="1" applyBorder="1" applyAlignment="1">
      <alignment horizontal="left" vertical="justify" wrapText="1"/>
    </xf>
    <xf numFmtId="17" fontId="4" fillId="0" borderId="1" xfId="0" applyNumberFormat="1" applyFont="1" applyFill="1" applyBorder="1" applyAlignment="1">
      <alignment horizontal="left" wrapText="1"/>
    </xf>
    <xf numFmtId="0" fontId="14" fillId="0" borderId="1" xfId="0" applyFont="1" applyFill="1" applyBorder="1" applyAlignment="1">
      <alignment horizontal="left"/>
    </xf>
    <xf numFmtId="8" fontId="0" fillId="0" borderId="1" xfId="0" applyNumberFormat="1" applyFill="1" applyBorder="1" applyAlignment="1">
      <alignment horizontal="left" wrapText="1"/>
    </xf>
    <xf numFmtId="0" fontId="15" fillId="0" borderId="1" xfId="0" applyFont="1" applyFill="1" applyBorder="1" applyAlignment="1">
      <alignment horizontal="left" wrapText="1"/>
    </xf>
    <xf numFmtId="0" fontId="3" fillId="0" borderId="1" xfId="0" quotePrefix="1" applyFont="1" applyFill="1" applyBorder="1" applyAlignment="1">
      <alignment horizontal="left" wrapText="1"/>
    </xf>
    <xf numFmtId="170" fontId="4" fillId="0" borderId="1" xfId="0" applyNumberFormat="1" applyFont="1" applyFill="1" applyBorder="1" applyAlignment="1">
      <alignment horizontal="left" wrapText="1"/>
    </xf>
    <xf numFmtId="171" fontId="3" fillId="0" borderId="1" xfId="0" applyNumberFormat="1" applyFont="1" applyFill="1" applyBorder="1" applyAlignment="1">
      <alignment horizontal="left" wrapText="1"/>
    </xf>
    <xf numFmtId="1" fontId="9" fillId="0" borderId="1" xfId="0" applyNumberFormat="1" applyFont="1" applyFill="1" applyBorder="1" applyAlignment="1">
      <alignment wrapText="1"/>
    </xf>
    <xf numFmtId="0" fontId="0" fillId="0" borderId="1" xfId="0" applyFill="1" applyBorder="1" applyAlignment="1">
      <alignment horizontal="right"/>
    </xf>
    <xf numFmtId="14" fontId="3" fillId="0" borderId="1" xfId="0" applyNumberFormat="1" applyFont="1" applyFill="1" applyBorder="1" applyAlignment="1">
      <alignment horizontal="right" wrapText="1"/>
    </xf>
    <xf numFmtId="169" fontId="4" fillId="0" borderId="1" xfId="0" applyNumberFormat="1" applyFont="1" applyFill="1" applyBorder="1" applyAlignment="1">
      <alignment horizontal="right" wrapText="1"/>
    </xf>
    <xf numFmtId="169" fontId="9" fillId="0" borderId="1" xfId="0" applyNumberFormat="1" applyFont="1" applyFill="1" applyBorder="1" applyAlignment="1">
      <alignment horizontal="right" wrapText="1"/>
    </xf>
    <xf numFmtId="1" fontId="14" fillId="0" borderId="1" xfId="0" applyNumberFormat="1" applyFont="1" applyFill="1" applyBorder="1" applyAlignment="1">
      <alignment horizontal="right" wrapText="1"/>
    </xf>
    <xf numFmtId="0" fontId="14" fillId="0" borderId="1" xfId="0" applyFont="1" applyFill="1" applyBorder="1" applyAlignment="1">
      <alignment horizontal="right"/>
    </xf>
    <xf numFmtId="1" fontId="12" fillId="0" borderId="1" xfId="0" applyNumberFormat="1" applyFont="1" applyFill="1" applyBorder="1" applyAlignment="1">
      <alignment horizontal="right" wrapText="1"/>
    </xf>
    <xf numFmtId="164" fontId="4" fillId="0" borderId="1" xfId="0" applyNumberFormat="1" applyFont="1" applyFill="1" applyBorder="1" applyAlignment="1">
      <alignment horizontal="right" wrapText="1"/>
    </xf>
    <xf numFmtId="164" fontId="3" fillId="0" borderId="1" xfId="0" quotePrefix="1" applyNumberFormat="1" applyFont="1" applyFill="1" applyBorder="1" applyAlignment="1">
      <alignment horizontal="right" wrapText="1"/>
    </xf>
    <xf numFmtId="0" fontId="0" fillId="2" borderId="1" xfId="0" applyFill="1" applyBorder="1" applyAlignment="1"/>
    <xf numFmtId="0" fontId="0" fillId="2" borderId="1" xfId="0" applyFill="1" applyBorder="1" applyAlignment="1">
      <alignment horizontal="left"/>
    </xf>
    <xf numFmtId="8" fontId="0" fillId="2" borderId="1" xfId="0" applyNumberFormat="1" applyFill="1" applyBorder="1" applyAlignment="1">
      <alignment horizontal="left" wrapText="1"/>
    </xf>
    <xf numFmtId="0" fontId="0" fillId="2" borderId="1" xfId="0" applyFill="1" applyBorder="1" applyAlignment="1">
      <alignment horizontal="right"/>
    </xf>
    <xf numFmtId="1" fontId="3" fillId="2" borderId="1" xfId="0" quotePrefix="1" applyNumberFormat="1" applyFont="1" applyFill="1" applyBorder="1" applyAlignment="1">
      <alignment wrapText="1"/>
    </xf>
    <xf numFmtId="0" fontId="14" fillId="2" borderId="1" xfId="0" applyFont="1" applyFill="1" applyBorder="1" applyAlignment="1">
      <alignment wrapText="1"/>
    </xf>
    <xf numFmtId="1" fontId="14" fillId="2" borderId="1" xfId="0" applyNumberFormat="1" applyFont="1" applyFill="1" applyBorder="1" applyAlignment="1">
      <alignment wrapText="1"/>
    </xf>
    <xf numFmtId="0" fontId="14" fillId="2" borderId="1" xfId="0" applyFont="1" applyFill="1" applyBorder="1" applyAlignment="1">
      <alignment horizontal="left" wrapText="1"/>
    </xf>
    <xf numFmtId="0" fontId="13" fillId="2" borderId="1" xfId="0" applyFont="1" applyFill="1" applyBorder="1" applyAlignment="1"/>
    <xf numFmtId="0" fontId="13" fillId="2" borderId="1" xfId="0" applyFont="1" applyFill="1" applyBorder="1" applyAlignment="1">
      <alignment horizontal="left"/>
    </xf>
    <xf numFmtId="0" fontId="13" fillId="2" borderId="1" xfId="0" applyFont="1" applyFill="1" applyBorder="1" applyAlignment="1">
      <alignment wrapText="1"/>
    </xf>
    <xf numFmtId="169" fontId="13" fillId="2" borderId="1" xfId="0" applyNumberFormat="1" applyFont="1" applyFill="1" applyBorder="1" applyAlignment="1">
      <alignment horizontal="right"/>
    </xf>
    <xf numFmtId="0" fontId="13" fillId="2" borderId="1" xfId="0" applyFont="1" applyFill="1" applyBorder="1" applyAlignment="1">
      <alignment horizontal="right"/>
    </xf>
    <xf numFmtId="9" fontId="14" fillId="2" borderId="1" xfId="0" applyNumberFormat="1" applyFont="1" applyFill="1" applyBorder="1" applyAlignment="1">
      <alignment horizontal="left" wrapText="1"/>
    </xf>
    <xf numFmtId="0" fontId="13" fillId="2" borderId="1" xfId="0" applyFont="1" applyFill="1" applyBorder="1" applyAlignment="1">
      <alignment horizontal="left" wrapText="1"/>
    </xf>
    <xf numFmtId="0" fontId="14" fillId="2" borderId="1" xfId="0" applyFont="1" applyFill="1" applyBorder="1" applyAlignment="1"/>
    <xf numFmtId="9" fontId="14" fillId="2" borderId="1" xfId="0" applyNumberFormat="1" applyFont="1" applyFill="1" applyBorder="1" applyAlignment="1">
      <alignment horizontal="left"/>
    </xf>
    <xf numFmtId="0" fontId="14" fillId="2" borderId="1" xfId="0" applyFont="1" applyFill="1" applyBorder="1" applyAlignment="1">
      <alignment horizontal="left"/>
    </xf>
    <xf numFmtId="1" fontId="14" fillId="2" borderId="1" xfId="0" applyNumberFormat="1" applyFont="1" applyFill="1" applyBorder="1" applyAlignment="1">
      <alignment horizontal="right" wrapText="1"/>
    </xf>
    <xf numFmtId="169" fontId="14" fillId="2" borderId="1" xfId="0" applyNumberFormat="1" applyFont="1" applyFill="1" applyBorder="1" applyAlignment="1">
      <alignment horizontal="right" wrapText="1"/>
    </xf>
    <xf numFmtId="0" fontId="1" fillId="2" borderId="1" xfId="0" applyFont="1" applyFill="1" applyBorder="1" applyAlignment="1">
      <alignment horizontal="left"/>
    </xf>
    <xf numFmtId="0" fontId="1" fillId="2" borderId="1" xfId="0" applyFont="1" applyFill="1" applyBorder="1" applyAlignment="1">
      <alignment wrapText="1"/>
    </xf>
    <xf numFmtId="169" fontId="1" fillId="2" borderId="1" xfId="0" applyNumberFormat="1" applyFont="1" applyFill="1" applyBorder="1" applyAlignment="1">
      <alignment horizontal="right"/>
    </xf>
    <xf numFmtId="14" fontId="3" fillId="2" borderId="1" xfId="0" applyNumberFormat="1" applyFont="1" applyFill="1" applyBorder="1" applyAlignment="1">
      <alignment horizontal="left" wrapText="1"/>
    </xf>
    <xf numFmtId="0" fontId="3" fillId="2" borderId="1" xfId="2" applyFont="1" applyFill="1" applyBorder="1" applyAlignment="1" applyProtection="1">
      <alignment horizontal="left" wrapText="1"/>
    </xf>
    <xf numFmtId="0" fontId="0" fillId="2" borderId="1" xfId="0" applyFill="1" applyBorder="1" applyAlignment="1">
      <alignment wrapText="1"/>
    </xf>
    <xf numFmtId="164" fontId="0" fillId="2" borderId="1" xfId="0" applyNumberFormat="1" applyFill="1" applyBorder="1" applyAlignment="1">
      <alignment horizontal="right"/>
    </xf>
    <xf numFmtId="0" fontId="5" fillId="0" borderId="11" xfId="0" applyFont="1" applyFill="1" applyBorder="1" applyAlignment="1">
      <alignment wrapText="1"/>
    </xf>
    <xf numFmtId="0" fontId="10" fillId="2" borderId="2" xfId="0" applyFont="1" applyFill="1" applyBorder="1" applyAlignment="1">
      <alignment wrapText="1"/>
    </xf>
    <xf numFmtId="0" fontId="0" fillId="0" borderId="2" xfId="0" applyFill="1" applyBorder="1" applyAlignment="1"/>
    <xf numFmtId="165" fontId="0" fillId="0" borderId="3" xfId="1" applyNumberFormat="1" applyFont="1" applyFill="1" applyBorder="1" applyAlignment="1">
      <alignment horizontal="right"/>
    </xf>
    <xf numFmtId="0" fontId="0" fillId="2" borderId="2" xfId="0" applyFill="1" applyBorder="1" applyAlignment="1"/>
    <xf numFmtId="165" fontId="0" fillId="2" borderId="3" xfId="1" applyNumberFormat="1" applyFont="1" applyFill="1" applyBorder="1" applyAlignment="1">
      <alignment horizontal="right"/>
    </xf>
    <xf numFmtId="0" fontId="3" fillId="2" borderId="2" xfId="0" applyFont="1" applyFill="1" applyBorder="1" applyAlignment="1"/>
    <xf numFmtId="0" fontId="3" fillId="0" borderId="2" xfId="0" applyFont="1" applyFill="1" applyBorder="1" applyAlignment="1">
      <alignment wrapText="1"/>
    </xf>
    <xf numFmtId="0" fontId="10" fillId="0" borderId="2" xfId="0" applyFont="1" applyFill="1" applyBorder="1" applyAlignment="1">
      <alignment wrapText="1"/>
    </xf>
    <xf numFmtId="0" fontId="11" fillId="2" borderId="2" xfId="0" applyFont="1" applyFill="1" applyBorder="1" applyAlignment="1">
      <alignment wrapText="1"/>
    </xf>
    <xf numFmtId="0" fontId="4" fillId="0" borderId="2" xfId="0" applyFont="1" applyFill="1" applyBorder="1" applyAlignment="1">
      <alignment wrapText="1"/>
    </xf>
    <xf numFmtId="0" fontId="4" fillId="2" borderId="2" xfId="0" applyFont="1" applyFill="1" applyBorder="1" applyAlignment="1">
      <alignment wrapText="1"/>
    </xf>
    <xf numFmtId="165" fontId="9" fillId="2" borderId="3" xfId="1" applyNumberFormat="1" applyFont="1" applyFill="1" applyBorder="1" applyAlignment="1">
      <alignment horizontal="right" wrapText="1"/>
    </xf>
    <xf numFmtId="44" fontId="3" fillId="2" borderId="3" xfId="1" applyFont="1" applyFill="1" applyBorder="1" applyAlignment="1">
      <alignment horizontal="right" wrapText="1"/>
    </xf>
    <xf numFmtId="0" fontId="3" fillId="0" borderId="3" xfId="0" applyFont="1" applyFill="1" applyBorder="1" applyAlignment="1">
      <alignment horizontal="right" wrapText="1"/>
    </xf>
    <xf numFmtId="6" fontId="3" fillId="0" borderId="3" xfId="0" applyNumberFormat="1" applyFont="1" applyFill="1" applyBorder="1" applyAlignment="1">
      <alignment horizontal="right" wrapText="1"/>
    </xf>
    <xf numFmtId="3" fontId="3" fillId="0" borderId="3" xfId="0" applyNumberFormat="1" applyFont="1" applyFill="1" applyBorder="1" applyAlignment="1">
      <alignment horizontal="right" wrapText="1"/>
    </xf>
    <xf numFmtId="1" fontId="3" fillId="2" borderId="3" xfId="0" applyNumberFormat="1" applyFont="1" applyFill="1" applyBorder="1" applyAlignment="1">
      <alignment horizontal="right" wrapText="1"/>
    </xf>
    <xf numFmtId="0" fontId="11" fillId="0" borderId="2" xfId="0" applyFont="1" applyFill="1" applyBorder="1" applyAlignment="1">
      <alignment wrapText="1"/>
    </xf>
    <xf numFmtId="0" fontId="14" fillId="2" borderId="2" xfId="0" applyFont="1" applyFill="1" applyBorder="1" applyAlignment="1">
      <alignment wrapText="1"/>
    </xf>
    <xf numFmtId="0" fontId="3" fillId="0" borderId="2" xfId="0" applyFont="1" applyFill="1" applyBorder="1" applyAlignment="1"/>
    <xf numFmtId="0" fontId="13" fillId="2" borderId="2" xfId="0" applyFont="1" applyFill="1" applyBorder="1" applyAlignment="1"/>
    <xf numFmtId="0" fontId="13" fillId="2" borderId="3" xfId="0" applyFont="1" applyFill="1" applyBorder="1" applyAlignment="1">
      <alignment horizontal="right"/>
    </xf>
    <xf numFmtId="0" fontId="14" fillId="0" borderId="2" xfId="0" applyFont="1" applyFill="1" applyBorder="1" applyAlignment="1">
      <alignment wrapText="1"/>
    </xf>
    <xf numFmtId="37" fontId="14" fillId="0" borderId="3" xfId="0" applyNumberFormat="1" applyFont="1" applyFill="1" applyBorder="1" applyAlignment="1">
      <alignment horizontal="right" wrapText="1"/>
    </xf>
    <xf numFmtId="37" fontId="14" fillId="2" borderId="3" xfId="0" applyNumberFormat="1" applyFont="1" applyFill="1" applyBorder="1" applyAlignment="1">
      <alignment horizontal="right" wrapText="1"/>
    </xf>
    <xf numFmtId="0" fontId="14" fillId="0" borderId="2" xfId="0" applyFont="1" applyFill="1" applyBorder="1" applyAlignment="1"/>
    <xf numFmtId="0" fontId="14" fillId="0" borderId="3" xfId="0" applyFont="1" applyFill="1" applyBorder="1" applyAlignment="1">
      <alignment horizontal="right"/>
    </xf>
    <xf numFmtId="0" fontId="12" fillId="0" borderId="2" xfId="0" applyFont="1" applyFill="1" applyBorder="1" applyAlignment="1"/>
    <xf numFmtId="0" fontId="12" fillId="0" borderId="3" xfId="0" applyFont="1" applyFill="1" applyBorder="1" applyAlignment="1">
      <alignment horizontal="right"/>
    </xf>
    <xf numFmtId="0" fontId="14" fillId="2" borderId="2" xfId="0" applyFont="1" applyFill="1" applyBorder="1" applyAlignment="1"/>
    <xf numFmtId="0" fontId="14" fillId="2" borderId="3" xfId="0" applyFont="1" applyFill="1" applyBorder="1" applyAlignment="1">
      <alignment horizontal="right"/>
    </xf>
    <xf numFmtId="37" fontId="13" fillId="0" borderId="3" xfId="0" applyNumberFormat="1" applyFont="1" applyFill="1" applyBorder="1" applyAlignment="1">
      <alignment horizontal="right" wrapText="1"/>
    </xf>
    <xf numFmtId="0" fontId="12" fillId="0" borderId="2" xfId="0" applyFont="1" applyFill="1" applyBorder="1" applyAlignment="1">
      <alignment wrapText="1"/>
    </xf>
    <xf numFmtId="37" fontId="12" fillId="0" borderId="3" xfId="0" applyNumberFormat="1" applyFont="1" applyFill="1" applyBorder="1" applyAlignment="1">
      <alignment horizontal="right" wrapText="1"/>
    </xf>
    <xf numFmtId="165" fontId="4" fillId="0" borderId="3" xfId="1" applyNumberFormat="1" applyFont="1" applyFill="1" applyBorder="1" applyAlignment="1">
      <alignment horizontal="right" wrapText="1"/>
    </xf>
    <xf numFmtId="165" fontId="4" fillId="2" borderId="3" xfId="1" applyNumberFormat="1" applyFont="1" applyFill="1" applyBorder="1" applyAlignment="1">
      <alignment horizontal="right" wrapText="1"/>
    </xf>
    <xf numFmtId="44" fontId="2" fillId="2" borderId="3" xfId="1" applyFont="1" applyFill="1" applyBorder="1" applyAlignment="1">
      <alignment horizontal="right" wrapText="1"/>
    </xf>
    <xf numFmtId="44" fontId="2" fillId="0" borderId="3" xfId="1" applyFont="1" applyFill="1" applyBorder="1" applyAlignment="1">
      <alignment horizontal="right" wrapText="1"/>
    </xf>
    <xf numFmtId="44" fontId="9" fillId="0" borderId="3" xfId="1" applyFont="1" applyFill="1" applyBorder="1" applyAlignment="1">
      <alignment horizontal="right" wrapText="1"/>
    </xf>
    <xf numFmtId="44" fontId="9" fillId="2" borderId="3" xfId="1" applyFont="1" applyFill="1" applyBorder="1" applyAlignment="1">
      <alignment horizontal="right" wrapText="1"/>
    </xf>
    <xf numFmtId="6" fontId="2" fillId="2" borderId="3" xfId="1" applyNumberFormat="1" applyFont="1" applyFill="1" applyBorder="1" applyAlignment="1">
      <alignment horizontal="right" wrapText="1"/>
    </xf>
    <xf numFmtId="6" fontId="2" fillId="0" borderId="3" xfId="1" applyNumberFormat="1" applyFont="1" applyFill="1" applyBorder="1" applyAlignment="1">
      <alignment horizontal="right" wrapText="1"/>
    </xf>
    <xf numFmtId="0" fontId="6" fillId="0" borderId="0" xfId="0" applyFont="1" applyFill="1" applyBorder="1" applyAlignment="1">
      <alignment horizontal="center" wrapText="1"/>
    </xf>
    <xf numFmtId="49" fontId="7" fillId="0" borderId="0" xfId="0" applyNumberFormat="1" applyFont="1" applyFill="1" applyBorder="1" applyAlignment="1">
      <alignment horizontal="center" wrapText="1"/>
    </xf>
    <xf numFmtId="0" fontId="4" fillId="0" borderId="8" xfId="0" applyFont="1" applyFill="1" applyBorder="1" applyAlignment="1">
      <alignment horizontal="left" wrapText="1"/>
    </xf>
    <xf numFmtId="0" fontId="4" fillId="0" borderId="3" xfId="0" applyFont="1" applyFill="1" applyBorder="1" applyAlignment="1">
      <alignment horizontal="left" wrapText="1"/>
    </xf>
    <xf numFmtId="0" fontId="3" fillId="0" borderId="9" xfId="0" applyFont="1" applyFill="1" applyBorder="1" applyAlignment="1">
      <alignment horizontal="left" wrapText="1"/>
    </xf>
    <xf numFmtId="0" fontId="3" fillId="0" borderId="7" xfId="0" applyFont="1" applyFill="1" applyBorder="1" applyAlignment="1">
      <alignment horizontal="left" wrapText="1"/>
    </xf>
  </cellXfs>
  <cellStyles count="4">
    <cellStyle name="Currency" xfId="1" builtinId="4"/>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M243"/>
  <sheetViews>
    <sheetView showGridLines="0" tabSelected="1" zoomScale="75" zoomScaleNormal="100" zoomScaleSheetLayoutView="75" workbookViewId="0">
      <pane ySplit="3" topLeftCell="A4" activePane="bottomLeft" state="frozen"/>
      <selection pane="bottomLeft" activeCell="L164" sqref="L164"/>
    </sheetView>
  </sheetViews>
  <sheetFormatPr defaultColWidth="9.109375" defaultRowHeight="13.2" x14ac:dyDescent="0.25"/>
  <cols>
    <col min="1" max="1" width="15.109375" style="6" customWidth="1"/>
    <col min="2" max="2" width="18.109375" style="6" customWidth="1"/>
    <col min="3" max="3" width="22.33203125" style="6" customWidth="1"/>
    <col min="4" max="4" width="11.88671875" style="6" customWidth="1"/>
    <col min="5" max="5" width="11.5546875" style="10" customWidth="1"/>
    <col min="6" max="6" width="62.109375" style="6" customWidth="1"/>
    <col min="7" max="7" width="15.6640625" style="10" customWidth="1"/>
    <col min="8" max="8" width="17.88671875" style="10" customWidth="1"/>
    <col min="9" max="9" width="21.6640625" style="10" customWidth="1"/>
    <col min="10" max="10" width="40" style="6" customWidth="1"/>
    <col min="11" max="11" width="14.33203125" style="72" customWidth="1"/>
    <col min="12" max="12" width="11.44140625" style="31" customWidth="1"/>
    <col min="13" max="13" width="13.88671875" style="21" customWidth="1"/>
    <col min="14" max="16384" width="9.109375" style="11"/>
  </cols>
  <sheetData>
    <row r="1" spans="1:13" s="12" customFormat="1" ht="24" customHeight="1" x14ac:dyDescent="0.4">
      <c r="A1" s="270" t="s">
        <v>571</v>
      </c>
      <c r="B1" s="270"/>
      <c r="C1" s="270"/>
      <c r="D1" s="270"/>
      <c r="E1" s="270"/>
      <c r="F1" s="270"/>
      <c r="G1" s="270"/>
      <c r="H1" s="270"/>
      <c r="I1" s="270"/>
      <c r="J1" s="270"/>
      <c r="K1" s="270"/>
      <c r="L1" s="270"/>
      <c r="M1" s="270"/>
    </row>
    <row r="2" spans="1:13" s="12" customFormat="1" ht="24.75" customHeight="1" x14ac:dyDescent="0.4">
      <c r="A2" s="270" t="s">
        <v>572</v>
      </c>
      <c r="B2" s="270"/>
      <c r="C2" s="270"/>
      <c r="D2" s="270"/>
      <c r="E2" s="270"/>
      <c r="F2" s="270"/>
      <c r="G2" s="270"/>
      <c r="H2" s="270"/>
      <c r="I2" s="270"/>
      <c r="J2" s="270"/>
      <c r="K2" s="270"/>
      <c r="L2" s="270"/>
      <c r="M2" s="270"/>
    </row>
    <row r="3" spans="1:13" s="12" customFormat="1" ht="21.75" customHeight="1" thickBot="1" x14ac:dyDescent="0.4">
      <c r="A3" s="271" t="s">
        <v>819</v>
      </c>
      <c r="B3" s="271"/>
      <c r="C3" s="271"/>
      <c r="D3" s="271"/>
      <c r="E3" s="271"/>
      <c r="F3" s="271"/>
      <c r="G3" s="271"/>
      <c r="H3" s="271"/>
      <c r="I3" s="271"/>
      <c r="J3" s="271"/>
      <c r="K3" s="271"/>
      <c r="L3" s="271"/>
      <c r="M3" s="271"/>
    </row>
    <row r="4" spans="1:13" s="13" customFormat="1" ht="43.5" customHeight="1" x14ac:dyDescent="0.25">
      <c r="A4" s="227" t="s">
        <v>553</v>
      </c>
      <c r="B4" s="154" t="s">
        <v>559</v>
      </c>
      <c r="C4" s="154" t="s">
        <v>550</v>
      </c>
      <c r="D4" s="154" t="s">
        <v>551</v>
      </c>
      <c r="E4" s="153" t="s">
        <v>552</v>
      </c>
      <c r="F4" s="154" t="s">
        <v>557</v>
      </c>
      <c r="G4" s="153" t="s">
        <v>554</v>
      </c>
      <c r="H4" s="153" t="s">
        <v>555</v>
      </c>
      <c r="I4" s="153" t="s">
        <v>556</v>
      </c>
      <c r="J4" s="154" t="s">
        <v>560</v>
      </c>
      <c r="K4" s="155" t="s">
        <v>558</v>
      </c>
      <c r="L4" s="156" t="s">
        <v>561</v>
      </c>
      <c r="M4" s="157" t="s">
        <v>564</v>
      </c>
    </row>
    <row r="5" spans="1:13" s="40" customFormat="1" x14ac:dyDescent="0.25">
      <c r="A5" s="228" t="s">
        <v>563</v>
      </c>
      <c r="B5" s="53"/>
      <c r="C5" s="53"/>
      <c r="D5" s="53"/>
      <c r="E5" s="59"/>
      <c r="F5" s="53"/>
      <c r="G5" s="59"/>
      <c r="H5" s="59"/>
      <c r="I5" s="59"/>
      <c r="J5" s="53"/>
      <c r="K5" s="62"/>
      <c r="L5" s="51"/>
      <c r="M5" s="43"/>
    </row>
    <row r="6" spans="1:13" s="13" customFormat="1" x14ac:dyDescent="0.25">
      <c r="A6" s="229" t="s">
        <v>618</v>
      </c>
      <c r="B6" s="164" t="s">
        <v>767</v>
      </c>
      <c r="C6" s="164" t="s">
        <v>778</v>
      </c>
      <c r="D6" s="164" t="s">
        <v>598</v>
      </c>
      <c r="E6" s="171" t="s">
        <v>665</v>
      </c>
      <c r="F6" s="164" t="s">
        <v>820</v>
      </c>
      <c r="G6" s="4" t="s">
        <v>821</v>
      </c>
      <c r="H6" s="171" t="s">
        <v>600</v>
      </c>
      <c r="I6" s="185">
        <v>31</v>
      </c>
      <c r="J6" s="164" t="s">
        <v>707</v>
      </c>
      <c r="K6" s="191"/>
      <c r="L6" s="99">
        <v>37126</v>
      </c>
      <c r="M6" s="230">
        <v>3360</v>
      </c>
    </row>
    <row r="7" spans="1:13" s="40" customFormat="1" x14ac:dyDescent="0.25">
      <c r="A7" s="231" t="s">
        <v>618</v>
      </c>
      <c r="B7" s="200" t="s">
        <v>767</v>
      </c>
      <c r="C7" s="200" t="s">
        <v>778</v>
      </c>
      <c r="D7" s="200" t="s">
        <v>598</v>
      </c>
      <c r="E7" s="201" t="s">
        <v>665</v>
      </c>
      <c r="F7" s="200" t="s">
        <v>297</v>
      </c>
      <c r="G7" s="1" t="s">
        <v>822</v>
      </c>
      <c r="H7" s="201" t="s">
        <v>600</v>
      </c>
      <c r="I7" s="202">
        <v>20.25</v>
      </c>
      <c r="J7" s="200" t="s">
        <v>707</v>
      </c>
      <c r="K7" s="203"/>
      <c r="L7" s="102">
        <v>37126</v>
      </c>
      <c r="M7" s="232">
        <v>2100</v>
      </c>
    </row>
    <row r="8" spans="1:13" s="13" customFormat="1" x14ac:dyDescent="0.25">
      <c r="A8" s="229" t="s">
        <v>618</v>
      </c>
      <c r="B8" s="164" t="s">
        <v>767</v>
      </c>
      <c r="C8" s="164" t="s">
        <v>778</v>
      </c>
      <c r="D8" s="164" t="s">
        <v>598</v>
      </c>
      <c r="E8" s="171" t="s">
        <v>665</v>
      </c>
      <c r="F8" s="164" t="s">
        <v>297</v>
      </c>
      <c r="G8" s="4" t="s">
        <v>343</v>
      </c>
      <c r="H8" s="171" t="s">
        <v>600</v>
      </c>
      <c r="I8" s="185">
        <v>15.5</v>
      </c>
      <c r="J8" s="164" t="s">
        <v>707</v>
      </c>
      <c r="K8" s="191"/>
      <c r="L8" s="99">
        <v>37131</v>
      </c>
      <c r="M8" s="230">
        <v>3000</v>
      </c>
    </row>
    <row r="9" spans="1:13" s="40" customFormat="1" x14ac:dyDescent="0.25">
      <c r="A9" s="233" t="s">
        <v>594</v>
      </c>
      <c r="B9" s="3" t="s">
        <v>659</v>
      </c>
      <c r="C9" s="3" t="s">
        <v>823</v>
      </c>
      <c r="D9" s="3" t="s">
        <v>562</v>
      </c>
      <c r="E9" s="41" t="s">
        <v>665</v>
      </c>
      <c r="F9" s="3" t="s">
        <v>824</v>
      </c>
      <c r="G9" s="1" t="s">
        <v>26</v>
      </c>
      <c r="H9" s="1" t="s">
        <v>26</v>
      </c>
      <c r="I9" s="1" t="s">
        <v>26</v>
      </c>
      <c r="J9" s="3" t="s">
        <v>707</v>
      </c>
      <c r="K9" s="58"/>
      <c r="L9" s="102">
        <v>37132</v>
      </c>
      <c r="M9" s="101">
        <v>18000000</v>
      </c>
    </row>
    <row r="10" spans="1:13" s="13" customFormat="1" ht="39.6" x14ac:dyDescent="0.25">
      <c r="A10" s="234" t="s">
        <v>594</v>
      </c>
      <c r="B10" s="5" t="s">
        <v>729</v>
      </c>
      <c r="C10" s="5" t="s">
        <v>150</v>
      </c>
      <c r="D10" s="5" t="s">
        <v>151</v>
      </c>
      <c r="E10" s="25" t="s">
        <v>665</v>
      </c>
      <c r="F10" s="5" t="s">
        <v>152</v>
      </c>
      <c r="G10" s="4" t="s">
        <v>153</v>
      </c>
      <c r="H10" s="4" t="s">
        <v>601</v>
      </c>
      <c r="I10" s="29">
        <v>31</v>
      </c>
      <c r="J10" s="5" t="s">
        <v>707</v>
      </c>
      <c r="K10" s="85"/>
      <c r="L10" s="192">
        <v>37130</v>
      </c>
      <c r="M10" s="36">
        <v>60000</v>
      </c>
    </row>
    <row r="11" spans="1:13" s="40" customFormat="1" x14ac:dyDescent="0.25">
      <c r="A11" s="9"/>
      <c r="B11" s="53"/>
      <c r="C11" s="53"/>
      <c r="D11" s="2"/>
      <c r="E11" s="49"/>
      <c r="F11" s="53"/>
      <c r="G11" s="1"/>
      <c r="H11" s="1"/>
      <c r="I11" s="74"/>
      <c r="J11" s="53"/>
      <c r="K11" s="81"/>
      <c r="L11" s="102"/>
      <c r="M11" s="71"/>
    </row>
    <row r="12" spans="1:13" s="16" customFormat="1" x14ac:dyDescent="0.25">
      <c r="A12" s="235" t="s">
        <v>570</v>
      </c>
      <c r="B12" s="5"/>
      <c r="C12" s="5"/>
      <c r="D12" s="5"/>
      <c r="E12" s="4"/>
      <c r="F12" s="5"/>
      <c r="G12" s="4"/>
      <c r="H12" s="4"/>
      <c r="I12" s="29"/>
      <c r="J12" s="5"/>
      <c r="K12" s="34"/>
      <c r="L12" s="107" t="s">
        <v>547</v>
      </c>
      <c r="M12" s="37">
        <f>SUM(M6:M10)</f>
        <v>18068460</v>
      </c>
    </row>
    <row r="13" spans="1:13" s="52" customFormat="1" x14ac:dyDescent="0.25">
      <c r="A13" s="236" t="s">
        <v>565</v>
      </c>
      <c r="B13" s="2"/>
      <c r="C13" s="2"/>
      <c r="D13" s="2"/>
      <c r="E13" s="49"/>
      <c r="F13" s="2"/>
      <c r="G13" s="1"/>
      <c r="H13" s="1"/>
      <c r="I13" s="50"/>
      <c r="J13" s="2"/>
      <c r="K13" s="62"/>
      <c r="L13" s="51"/>
      <c r="M13" s="43"/>
    </row>
    <row r="14" spans="1:13" s="13" customFormat="1" x14ac:dyDescent="0.25">
      <c r="A14" s="237" t="s">
        <v>594</v>
      </c>
      <c r="B14" s="84" t="s">
        <v>472</v>
      </c>
      <c r="C14" s="84" t="s">
        <v>473</v>
      </c>
      <c r="D14" s="82" t="s">
        <v>604</v>
      </c>
      <c r="E14" s="83">
        <v>0.5</v>
      </c>
      <c r="F14" s="84" t="s">
        <v>474</v>
      </c>
      <c r="G14" s="85" t="s">
        <v>623</v>
      </c>
      <c r="H14" s="85" t="s">
        <v>623</v>
      </c>
      <c r="I14" s="85"/>
      <c r="J14" s="84"/>
      <c r="K14" s="87">
        <v>37118</v>
      </c>
      <c r="L14" s="88" t="s">
        <v>575</v>
      </c>
      <c r="M14" s="37"/>
    </row>
    <row r="15" spans="1:13" s="40" customFormat="1" ht="26.4" x14ac:dyDescent="0.25">
      <c r="A15" s="238" t="s">
        <v>594</v>
      </c>
      <c r="B15" s="78" t="s">
        <v>825</v>
      </c>
      <c r="C15" s="78" t="s">
        <v>624</v>
      </c>
      <c r="D15" s="76" t="s">
        <v>598</v>
      </c>
      <c r="E15" s="77">
        <v>0.5</v>
      </c>
      <c r="F15" s="78" t="s">
        <v>475</v>
      </c>
      <c r="G15" s="79" t="s">
        <v>451</v>
      </c>
      <c r="H15" s="79" t="s">
        <v>619</v>
      </c>
      <c r="I15" s="92" t="s">
        <v>623</v>
      </c>
      <c r="J15" s="78" t="s">
        <v>826</v>
      </c>
      <c r="K15" s="80" t="s">
        <v>289</v>
      </c>
      <c r="L15" s="81" t="s">
        <v>575</v>
      </c>
      <c r="M15" s="239" t="s">
        <v>623</v>
      </c>
    </row>
    <row r="16" spans="1:13" s="13" customFormat="1" ht="26.4" x14ac:dyDescent="0.25">
      <c r="A16" s="234" t="s">
        <v>618</v>
      </c>
      <c r="B16" s="22" t="s">
        <v>596</v>
      </c>
      <c r="C16" s="22" t="s">
        <v>378</v>
      </c>
      <c r="D16" s="5" t="s">
        <v>599</v>
      </c>
      <c r="E16" s="25">
        <v>0.4</v>
      </c>
      <c r="F16" s="22" t="s">
        <v>379</v>
      </c>
      <c r="G16" s="4" t="s">
        <v>380</v>
      </c>
      <c r="H16" s="4" t="s">
        <v>708</v>
      </c>
      <c r="I16" s="4" t="s">
        <v>623</v>
      </c>
      <c r="J16" s="22" t="s">
        <v>290</v>
      </c>
      <c r="K16" s="30">
        <v>37117</v>
      </c>
      <c r="L16" s="33"/>
      <c r="M16" s="36"/>
    </row>
    <row r="17" spans="1:13" s="45" customFormat="1" x14ac:dyDescent="0.25">
      <c r="A17" s="9" t="s">
        <v>618</v>
      </c>
      <c r="B17" s="53" t="s">
        <v>596</v>
      </c>
      <c r="C17" s="53" t="s">
        <v>606</v>
      </c>
      <c r="D17" s="2" t="s">
        <v>599</v>
      </c>
      <c r="E17" s="49">
        <v>0.3</v>
      </c>
      <c r="F17" s="53" t="s">
        <v>648</v>
      </c>
      <c r="G17" s="1" t="s">
        <v>642</v>
      </c>
      <c r="H17" s="1" t="s">
        <v>600</v>
      </c>
      <c r="I17" s="1" t="s">
        <v>650</v>
      </c>
      <c r="J17" s="53" t="s">
        <v>768</v>
      </c>
      <c r="K17" s="51">
        <v>37113</v>
      </c>
      <c r="L17" s="66" t="s">
        <v>573</v>
      </c>
      <c r="M17" s="43" t="s">
        <v>623</v>
      </c>
    </row>
    <row r="18" spans="1:13" s="14" customFormat="1" ht="26.4" x14ac:dyDescent="0.25">
      <c r="A18" s="234" t="s">
        <v>618</v>
      </c>
      <c r="B18" s="22" t="s">
        <v>596</v>
      </c>
      <c r="C18" s="22" t="s">
        <v>606</v>
      </c>
      <c r="D18" s="5" t="s">
        <v>599</v>
      </c>
      <c r="E18" s="25">
        <v>0.3</v>
      </c>
      <c r="F18" s="22" t="s">
        <v>643</v>
      </c>
      <c r="G18" s="4" t="s">
        <v>642</v>
      </c>
      <c r="H18" s="4" t="s">
        <v>600</v>
      </c>
      <c r="I18" s="4" t="s">
        <v>651</v>
      </c>
      <c r="J18" s="22" t="s">
        <v>291</v>
      </c>
      <c r="K18" s="30">
        <v>37113</v>
      </c>
      <c r="L18" s="33" t="s">
        <v>573</v>
      </c>
      <c r="M18" s="36">
        <v>100000</v>
      </c>
    </row>
    <row r="19" spans="1:13" s="45" customFormat="1" ht="66" x14ac:dyDescent="0.25">
      <c r="A19" s="238" t="s">
        <v>594</v>
      </c>
      <c r="B19" s="78" t="s">
        <v>825</v>
      </c>
      <c r="C19" s="78" t="s">
        <v>612</v>
      </c>
      <c r="D19" s="76" t="s">
        <v>598</v>
      </c>
      <c r="E19" s="77">
        <v>0.25</v>
      </c>
      <c r="F19" s="78" t="s">
        <v>381</v>
      </c>
      <c r="G19" s="79" t="s">
        <v>382</v>
      </c>
      <c r="H19" s="79" t="s">
        <v>345</v>
      </c>
      <c r="I19" s="79" t="s">
        <v>623</v>
      </c>
      <c r="J19" s="78" t="s">
        <v>187</v>
      </c>
      <c r="K19" s="80">
        <v>37125</v>
      </c>
      <c r="L19" s="81" t="s">
        <v>575</v>
      </c>
      <c r="M19" s="239" t="s">
        <v>623</v>
      </c>
    </row>
    <row r="20" spans="1:13" s="14" customFormat="1" x14ac:dyDescent="0.25">
      <c r="A20" s="160" t="s">
        <v>618</v>
      </c>
      <c r="B20" s="22" t="s">
        <v>767</v>
      </c>
      <c r="C20" s="22" t="s">
        <v>196</v>
      </c>
      <c r="D20" s="5" t="s">
        <v>598</v>
      </c>
      <c r="E20" s="25">
        <v>0.25</v>
      </c>
      <c r="F20" s="176" t="s">
        <v>827</v>
      </c>
      <c r="G20" s="111">
        <v>37135</v>
      </c>
      <c r="H20" s="4" t="s">
        <v>600</v>
      </c>
      <c r="I20" s="4"/>
      <c r="J20" s="22" t="s">
        <v>611</v>
      </c>
      <c r="K20" s="30">
        <v>37132</v>
      </c>
      <c r="L20" s="33" t="s">
        <v>573</v>
      </c>
      <c r="M20" s="36">
        <v>5000</v>
      </c>
    </row>
    <row r="21" spans="1:13" s="40" customFormat="1" x14ac:dyDescent="0.25">
      <c r="A21" s="158" t="s">
        <v>618</v>
      </c>
      <c r="B21" s="53" t="s">
        <v>767</v>
      </c>
      <c r="C21" s="53" t="s">
        <v>486</v>
      </c>
      <c r="D21" s="2" t="s">
        <v>598</v>
      </c>
      <c r="E21" s="49">
        <v>0.25</v>
      </c>
      <c r="F21" s="53" t="s">
        <v>188</v>
      </c>
      <c r="G21" s="1" t="s">
        <v>786</v>
      </c>
      <c r="H21" s="1" t="s">
        <v>189</v>
      </c>
      <c r="I21" s="1"/>
      <c r="J21" s="53" t="s">
        <v>611</v>
      </c>
      <c r="K21" s="51">
        <v>37131</v>
      </c>
      <c r="L21" s="66" t="s">
        <v>573</v>
      </c>
      <c r="M21" s="43">
        <v>2500</v>
      </c>
    </row>
    <row r="22" spans="1:13" s="14" customFormat="1" x14ac:dyDescent="0.25">
      <c r="A22" s="234" t="s">
        <v>618</v>
      </c>
      <c r="B22" s="22" t="s">
        <v>596</v>
      </c>
      <c r="C22" s="22" t="s">
        <v>606</v>
      </c>
      <c r="D22" s="5" t="s">
        <v>599</v>
      </c>
      <c r="E22" s="25">
        <v>0.25</v>
      </c>
      <c r="F22" s="22" t="s">
        <v>383</v>
      </c>
      <c r="G22" s="4" t="s">
        <v>384</v>
      </c>
      <c r="H22" s="4" t="s">
        <v>601</v>
      </c>
      <c r="I22" s="4" t="s">
        <v>623</v>
      </c>
      <c r="J22" s="22" t="s">
        <v>828</v>
      </c>
      <c r="K22" s="30">
        <v>37130</v>
      </c>
      <c r="L22" s="33"/>
      <c r="M22" s="36"/>
    </row>
    <row r="23" spans="1:13" s="45" customFormat="1" ht="26.4" x14ac:dyDescent="0.25">
      <c r="A23" s="9" t="s">
        <v>594</v>
      </c>
      <c r="B23" s="53" t="s">
        <v>596</v>
      </c>
      <c r="C23" s="53" t="s">
        <v>777</v>
      </c>
      <c r="D23" s="2" t="s">
        <v>599</v>
      </c>
      <c r="E23" s="49">
        <v>0.25</v>
      </c>
      <c r="F23" s="53" t="s">
        <v>491</v>
      </c>
      <c r="G23" s="68" t="s">
        <v>492</v>
      </c>
      <c r="H23" s="1" t="s">
        <v>604</v>
      </c>
      <c r="I23" s="1" t="s">
        <v>623</v>
      </c>
      <c r="J23" s="53" t="s">
        <v>493</v>
      </c>
      <c r="K23" s="51">
        <v>37117</v>
      </c>
      <c r="L23" s="66" t="s">
        <v>573</v>
      </c>
      <c r="M23" s="43"/>
    </row>
    <row r="24" spans="1:13" s="14" customFormat="1" ht="105.6" x14ac:dyDescent="0.25">
      <c r="A24" s="237" t="s">
        <v>594</v>
      </c>
      <c r="B24" s="84" t="s">
        <v>825</v>
      </c>
      <c r="C24" s="84" t="s">
        <v>616</v>
      </c>
      <c r="D24" s="82" t="s">
        <v>598</v>
      </c>
      <c r="E24" s="83">
        <v>0.25</v>
      </c>
      <c r="F24" s="84" t="s">
        <v>475</v>
      </c>
      <c r="G24" s="85" t="s">
        <v>623</v>
      </c>
      <c r="H24" s="85" t="s">
        <v>344</v>
      </c>
      <c r="I24" s="85" t="s">
        <v>623</v>
      </c>
      <c r="J24" s="84" t="s">
        <v>376</v>
      </c>
      <c r="K24" s="193" t="s">
        <v>377</v>
      </c>
      <c r="L24" s="88" t="s">
        <v>785</v>
      </c>
      <c r="M24" s="37" t="s">
        <v>623</v>
      </c>
    </row>
    <row r="25" spans="1:13" s="45" customFormat="1" x14ac:dyDescent="0.25">
      <c r="A25" s="158" t="s">
        <v>618</v>
      </c>
      <c r="B25" s="53" t="s">
        <v>767</v>
      </c>
      <c r="C25" s="53" t="s">
        <v>778</v>
      </c>
      <c r="D25" s="2" t="s">
        <v>598</v>
      </c>
      <c r="E25" s="49">
        <v>0.25</v>
      </c>
      <c r="F25" s="53" t="s">
        <v>829</v>
      </c>
      <c r="G25" s="1" t="s">
        <v>830</v>
      </c>
      <c r="H25" s="1" t="s">
        <v>600</v>
      </c>
      <c r="I25" s="1"/>
      <c r="J25" s="53" t="s">
        <v>611</v>
      </c>
      <c r="K25" s="51">
        <v>37132</v>
      </c>
      <c r="L25" s="66" t="s">
        <v>573</v>
      </c>
      <c r="M25" s="43">
        <v>5000</v>
      </c>
    </row>
    <row r="26" spans="1:13" x14ac:dyDescent="0.25">
      <c r="A26" s="160" t="s">
        <v>618</v>
      </c>
      <c r="B26" s="22" t="s">
        <v>767</v>
      </c>
      <c r="C26" s="6" t="s">
        <v>831</v>
      </c>
      <c r="D26" s="6" t="s">
        <v>598</v>
      </c>
      <c r="E26" s="25">
        <v>0.25</v>
      </c>
      <c r="F26" s="6" t="s">
        <v>832</v>
      </c>
      <c r="G26" s="10" t="s">
        <v>833</v>
      </c>
      <c r="H26" s="4" t="s">
        <v>600</v>
      </c>
      <c r="J26" s="22" t="s">
        <v>611</v>
      </c>
      <c r="K26" s="99">
        <v>37132</v>
      </c>
      <c r="L26" s="33" t="s">
        <v>573</v>
      </c>
      <c r="M26" s="36">
        <v>5000</v>
      </c>
    </row>
    <row r="27" spans="1:13" s="46" customFormat="1" ht="26.4" x14ac:dyDescent="0.25">
      <c r="A27" s="158" t="s">
        <v>618</v>
      </c>
      <c r="B27" s="53" t="s">
        <v>767</v>
      </c>
      <c r="C27" s="53" t="s">
        <v>487</v>
      </c>
      <c r="D27" s="2" t="s">
        <v>598</v>
      </c>
      <c r="E27" s="49">
        <v>0.25</v>
      </c>
      <c r="F27" s="204" t="s">
        <v>834</v>
      </c>
      <c r="G27" s="68">
        <v>37165</v>
      </c>
      <c r="H27" s="1" t="s">
        <v>601</v>
      </c>
      <c r="I27" s="1"/>
      <c r="J27" s="53" t="s">
        <v>611</v>
      </c>
      <c r="K27" s="51">
        <v>37131</v>
      </c>
      <c r="L27" s="66" t="s">
        <v>573</v>
      </c>
      <c r="M27" s="240" t="s">
        <v>201</v>
      </c>
    </row>
    <row r="28" spans="1:13" x14ac:dyDescent="0.25">
      <c r="A28" s="160" t="s">
        <v>618</v>
      </c>
      <c r="B28" s="22" t="s">
        <v>767</v>
      </c>
      <c r="C28" s="22" t="s">
        <v>229</v>
      </c>
      <c r="D28" s="5" t="s">
        <v>598</v>
      </c>
      <c r="E28" s="25">
        <v>0.25</v>
      </c>
      <c r="F28" s="22" t="s">
        <v>575</v>
      </c>
      <c r="G28" s="4" t="s">
        <v>830</v>
      </c>
      <c r="H28" s="4" t="s">
        <v>600</v>
      </c>
      <c r="I28" s="4"/>
      <c r="J28" s="22" t="s">
        <v>611</v>
      </c>
      <c r="K28" s="30">
        <v>37132</v>
      </c>
      <c r="L28" s="33" t="s">
        <v>573</v>
      </c>
      <c r="M28" s="36">
        <v>5000</v>
      </c>
    </row>
    <row r="29" spans="1:13" s="46" customFormat="1" x14ac:dyDescent="0.25">
      <c r="A29" s="158" t="s">
        <v>618</v>
      </c>
      <c r="B29" s="53" t="s">
        <v>767</v>
      </c>
      <c r="C29" s="53" t="s">
        <v>190</v>
      </c>
      <c r="D29" s="2" t="s">
        <v>598</v>
      </c>
      <c r="E29" s="49">
        <v>0.2</v>
      </c>
      <c r="F29" s="53" t="s">
        <v>191</v>
      </c>
      <c r="G29" s="1" t="s">
        <v>416</v>
      </c>
      <c r="H29" s="1" t="s">
        <v>600</v>
      </c>
      <c r="I29" s="1" t="s">
        <v>623</v>
      </c>
      <c r="J29" s="53" t="s">
        <v>835</v>
      </c>
      <c r="K29" s="51">
        <v>37130</v>
      </c>
      <c r="L29" s="66" t="s">
        <v>573</v>
      </c>
      <c r="M29" s="43">
        <v>50000</v>
      </c>
    </row>
    <row r="30" spans="1:13" x14ac:dyDescent="0.25">
      <c r="A30" s="234" t="s">
        <v>618</v>
      </c>
      <c r="B30" s="22" t="s">
        <v>596</v>
      </c>
      <c r="C30" s="22" t="s">
        <v>770</v>
      </c>
      <c r="D30" s="5" t="s">
        <v>602</v>
      </c>
      <c r="E30" s="25">
        <v>0.2</v>
      </c>
      <c r="F30" s="22" t="s">
        <v>771</v>
      </c>
      <c r="G30" s="4" t="s">
        <v>772</v>
      </c>
      <c r="H30" s="4" t="s">
        <v>773</v>
      </c>
      <c r="I30" s="4" t="s">
        <v>774</v>
      </c>
      <c r="J30" s="22" t="s">
        <v>836</v>
      </c>
      <c r="K30" s="34">
        <v>37127</v>
      </c>
      <c r="L30" s="33" t="s">
        <v>573</v>
      </c>
      <c r="M30" s="36"/>
    </row>
    <row r="31" spans="1:13" s="46" customFormat="1" ht="26.4" x14ac:dyDescent="0.25">
      <c r="A31" s="9" t="s">
        <v>618</v>
      </c>
      <c r="B31" s="53" t="s">
        <v>596</v>
      </c>
      <c r="C31" s="53" t="s">
        <v>646</v>
      </c>
      <c r="D31" s="2" t="s">
        <v>602</v>
      </c>
      <c r="E31" s="49">
        <v>0.2</v>
      </c>
      <c r="F31" s="53" t="s">
        <v>647</v>
      </c>
      <c r="G31" s="1" t="s">
        <v>623</v>
      </c>
      <c r="H31" s="1" t="s">
        <v>837</v>
      </c>
      <c r="I31" s="1" t="s">
        <v>623</v>
      </c>
      <c r="J31" s="53" t="s">
        <v>838</v>
      </c>
      <c r="K31" s="51">
        <v>37131</v>
      </c>
      <c r="L31" s="66" t="s">
        <v>573</v>
      </c>
      <c r="M31" s="43"/>
    </row>
    <row r="32" spans="1:13" ht="26.4" x14ac:dyDescent="0.25">
      <c r="A32" s="160" t="s">
        <v>618</v>
      </c>
      <c r="B32" s="22" t="s">
        <v>767</v>
      </c>
      <c r="C32" s="22" t="s">
        <v>658</v>
      </c>
      <c r="D32" s="5" t="s">
        <v>598</v>
      </c>
      <c r="E32" s="25">
        <v>0.2</v>
      </c>
      <c r="F32" s="5" t="s">
        <v>192</v>
      </c>
      <c r="G32" s="177" t="s">
        <v>193</v>
      </c>
      <c r="H32" s="4" t="s">
        <v>601</v>
      </c>
      <c r="I32" s="4"/>
      <c r="J32" s="22" t="s">
        <v>194</v>
      </c>
      <c r="K32" s="30">
        <v>37130</v>
      </c>
      <c r="L32" s="192">
        <v>37126</v>
      </c>
      <c r="M32" s="241" t="s">
        <v>195</v>
      </c>
    </row>
    <row r="33" spans="1:13" s="46" customFormat="1" x14ac:dyDescent="0.25">
      <c r="A33" s="158" t="s">
        <v>618</v>
      </c>
      <c r="B33" s="53" t="s">
        <v>767</v>
      </c>
      <c r="C33" s="53" t="s">
        <v>196</v>
      </c>
      <c r="D33" s="2" t="s">
        <v>598</v>
      </c>
      <c r="E33" s="49">
        <v>0.2</v>
      </c>
      <c r="F33" s="2" t="s">
        <v>197</v>
      </c>
      <c r="G33" s="68" t="s">
        <v>193</v>
      </c>
      <c r="H33" s="1" t="s">
        <v>601</v>
      </c>
      <c r="I33" s="1"/>
      <c r="J33" s="53" t="s">
        <v>194</v>
      </c>
      <c r="K33" s="51">
        <v>37124</v>
      </c>
      <c r="L33" s="39">
        <v>37126</v>
      </c>
      <c r="M33" s="69" t="s">
        <v>198</v>
      </c>
    </row>
    <row r="34" spans="1:13" x14ac:dyDescent="0.25">
      <c r="A34" s="234" t="s">
        <v>594</v>
      </c>
      <c r="B34" s="22" t="s">
        <v>596</v>
      </c>
      <c r="C34" s="22" t="s">
        <v>385</v>
      </c>
      <c r="D34" s="5" t="s">
        <v>599</v>
      </c>
      <c r="E34" s="25">
        <v>0.2</v>
      </c>
      <c r="F34" s="22" t="s">
        <v>386</v>
      </c>
      <c r="G34" s="4" t="s">
        <v>654</v>
      </c>
      <c r="H34" s="4" t="s">
        <v>623</v>
      </c>
      <c r="I34" s="4" t="s">
        <v>623</v>
      </c>
      <c r="J34" s="22" t="s">
        <v>387</v>
      </c>
      <c r="K34" s="30">
        <v>37120</v>
      </c>
      <c r="L34" s="33"/>
      <c r="M34" s="36"/>
    </row>
    <row r="35" spans="1:13" s="46" customFormat="1" x14ac:dyDescent="0.25">
      <c r="A35" s="9" t="s">
        <v>594</v>
      </c>
      <c r="B35" s="53" t="s">
        <v>388</v>
      </c>
      <c r="C35" s="53" t="s">
        <v>385</v>
      </c>
      <c r="D35" s="2" t="s">
        <v>599</v>
      </c>
      <c r="E35" s="49">
        <v>0.2</v>
      </c>
      <c r="F35" s="53" t="s">
        <v>389</v>
      </c>
      <c r="G35" s="1" t="s">
        <v>390</v>
      </c>
      <c r="H35" s="1" t="s">
        <v>623</v>
      </c>
      <c r="I35" s="1" t="s">
        <v>623</v>
      </c>
      <c r="J35" s="53" t="s">
        <v>391</v>
      </c>
      <c r="K35" s="51">
        <v>37120</v>
      </c>
      <c r="L35" s="66"/>
      <c r="M35" s="43"/>
    </row>
    <row r="36" spans="1:13" x14ac:dyDescent="0.25">
      <c r="A36" s="234" t="s">
        <v>618</v>
      </c>
      <c r="B36" s="22" t="s">
        <v>392</v>
      </c>
      <c r="C36" s="22" t="s">
        <v>385</v>
      </c>
      <c r="D36" s="5" t="s">
        <v>599</v>
      </c>
      <c r="E36" s="25">
        <v>0.2</v>
      </c>
      <c r="F36" s="22" t="s">
        <v>393</v>
      </c>
      <c r="G36" s="4" t="s">
        <v>642</v>
      </c>
      <c r="H36" s="4" t="s">
        <v>394</v>
      </c>
      <c r="I36" s="4" t="s">
        <v>623</v>
      </c>
      <c r="J36" s="22" t="s">
        <v>839</v>
      </c>
      <c r="K36" s="30">
        <v>37127</v>
      </c>
      <c r="L36" s="33"/>
      <c r="M36" s="36"/>
    </row>
    <row r="37" spans="1:13" s="52" customFormat="1" x14ac:dyDescent="0.25">
      <c r="A37" s="9" t="s">
        <v>618</v>
      </c>
      <c r="B37" s="53" t="s">
        <v>597</v>
      </c>
      <c r="C37" s="53" t="s">
        <v>607</v>
      </c>
      <c r="D37" s="2" t="s">
        <v>599</v>
      </c>
      <c r="E37" s="49">
        <v>0.2</v>
      </c>
      <c r="F37" s="53" t="s">
        <v>199</v>
      </c>
      <c r="G37" s="133" t="s">
        <v>200</v>
      </c>
      <c r="H37" s="1" t="s">
        <v>600</v>
      </c>
      <c r="I37" s="1"/>
      <c r="J37" s="53" t="s">
        <v>611</v>
      </c>
      <c r="K37" s="51">
        <v>37125</v>
      </c>
      <c r="L37" s="66" t="s">
        <v>573</v>
      </c>
      <c r="M37" s="43">
        <v>3000</v>
      </c>
    </row>
    <row r="38" spans="1:13" x14ac:dyDescent="0.25">
      <c r="A38" s="234" t="s">
        <v>618</v>
      </c>
      <c r="B38" s="22" t="s">
        <v>596</v>
      </c>
      <c r="C38" s="22" t="s">
        <v>840</v>
      </c>
      <c r="D38" s="5" t="s">
        <v>602</v>
      </c>
      <c r="E38" s="25">
        <v>0.2</v>
      </c>
      <c r="F38" s="22" t="s">
        <v>841</v>
      </c>
      <c r="G38" s="177" t="s">
        <v>842</v>
      </c>
      <c r="H38" s="4" t="s">
        <v>604</v>
      </c>
      <c r="I38" s="4" t="s">
        <v>623</v>
      </c>
      <c r="J38" s="22" t="s">
        <v>843</v>
      </c>
      <c r="K38" s="30">
        <v>37131</v>
      </c>
      <c r="L38" s="33" t="s">
        <v>575</v>
      </c>
      <c r="M38" s="36"/>
    </row>
    <row r="39" spans="1:13" s="46" customFormat="1" ht="26.4" x14ac:dyDescent="0.25">
      <c r="A39" s="9" t="s">
        <v>618</v>
      </c>
      <c r="B39" s="53" t="s">
        <v>596</v>
      </c>
      <c r="C39" s="53" t="s">
        <v>610</v>
      </c>
      <c r="D39" s="2" t="s">
        <v>599</v>
      </c>
      <c r="E39" s="49">
        <v>0.2</v>
      </c>
      <c r="F39" s="53" t="s">
        <v>395</v>
      </c>
      <c r="G39" s="1" t="s">
        <v>396</v>
      </c>
      <c r="H39" s="1" t="s">
        <v>670</v>
      </c>
      <c r="I39" s="1" t="s">
        <v>623</v>
      </c>
      <c r="J39" s="53" t="s">
        <v>397</v>
      </c>
      <c r="K39" s="51">
        <v>37117</v>
      </c>
      <c r="L39" s="66"/>
      <c r="M39" s="43"/>
    </row>
    <row r="40" spans="1:13" x14ac:dyDescent="0.25">
      <c r="A40" s="234" t="s">
        <v>618</v>
      </c>
      <c r="B40" s="22" t="s">
        <v>597</v>
      </c>
      <c r="C40" s="22" t="s">
        <v>610</v>
      </c>
      <c r="D40" s="5" t="s">
        <v>599</v>
      </c>
      <c r="E40" s="25">
        <v>0.2</v>
      </c>
      <c r="F40" s="22" t="s">
        <v>398</v>
      </c>
      <c r="G40" s="4" t="s">
        <v>202</v>
      </c>
      <c r="H40" s="4" t="s">
        <v>601</v>
      </c>
      <c r="I40" s="4" t="s">
        <v>203</v>
      </c>
      <c r="J40" s="22" t="s">
        <v>625</v>
      </c>
      <c r="K40" s="30">
        <v>37123</v>
      </c>
      <c r="L40" s="33" t="s">
        <v>573</v>
      </c>
      <c r="M40" s="36">
        <v>6000</v>
      </c>
    </row>
    <row r="41" spans="1:13" s="46" customFormat="1" x14ac:dyDescent="0.25">
      <c r="A41" s="9" t="s">
        <v>618</v>
      </c>
      <c r="B41" s="53" t="s">
        <v>596</v>
      </c>
      <c r="C41" s="53" t="s">
        <v>240</v>
      </c>
      <c r="D41" s="2" t="s">
        <v>599</v>
      </c>
      <c r="E41" s="49">
        <v>0.15</v>
      </c>
      <c r="F41" s="53" t="s">
        <v>844</v>
      </c>
      <c r="G41" s="68" t="s">
        <v>845</v>
      </c>
      <c r="H41" s="1" t="s">
        <v>600</v>
      </c>
      <c r="I41" s="42">
        <v>26.5</v>
      </c>
      <c r="J41" s="53" t="s">
        <v>846</v>
      </c>
      <c r="K41" s="51">
        <v>37131</v>
      </c>
      <c r="L41" s="66" t="s">
        <v>575</v>
      </c>
      <c r="M41" s="43"/>
    </row>
    <row r="42" spans="1:13" x14ac:dyDescent="0.25">
      <c r="A42" s="234" t="s">
        <v>618</v>
      </c>
      <c r="B42" s="5" t="s">
        <v>605</v>
      </c>
      <c r="C42" s="5" t="s">
        <v>847</v>
      </c>
      <c r="D42" s="5" t="s">
        <v>602</v>
      </c>
      <c r="E42" s="25">
        <v>0.1</v>
      </c>
      <c r="F42" s="5" t="s">
        <v>848</v>
      </c>
      <c r="G42" s="4" t="s">
        <v>210</v>
      </c>
      <c r="H42" s="4" t="s">
        <v>849</v>
      </c>
      <c r="I42" s="4" t="s">
        <v>623</v>
      </c>
      <c r="J42" s="5" t="s">
        <v>850</v>
      </c>
      <c r="K42" s="192">
        <v>37125</v>
      </c>
      <c r="L42" s="33" t="s">
        <v>575</v>
      </c>
      <c r="M42" s="242" t="s">
        <v>623</v>
      </c>
    </row>
    <row r="43" spans="1:13" s="46" customFormat="1" x14ac:dyDescent="0.25">
      <c r="A43" s="158" t="s">
        <v>618</v>
      </c>
      <c r="B43" s="8" t="s">
        <v>597</v>
      </c>
      <c r="C43" s="53" t="s">
        <v>617</v>
      </c>
      <c r="D43" s="2" t="s">
        <v>602</v>
      </c>
      <c r="E43" s="49">
        <v>0.1</v>
      </c>
      <c r="F43" s="53" t="s">
        <v>626</v>
      </c>
      <c r="G43" s="1" t="s">
        <v>575</v>
      </c>
      <c r="H43" s="1" t="s">
        <v>600</v>
      </c>
      <c r="I43" s="1"/>
      <c r="J43" s="53" t="s">
        <v>625</v>
      </c>
      <c r="K43" s="51">
        <v>37096</v>
      </c>
      <c r="L43" s="66" t="s">
        <v>573</v>
      </c>
      <c r="M43" s="43">
        <v>5000</v>
      </c>
    </row>
    <row r="44" spans="1:13" ht="26.4" x14ac:dyDescent="0.25">
      <c r="A44" s="160" t="s">
        <v>618</v>
      </c>
      <c r="B44" s="7" t="s">
        <v>597</v>
      </c>
      <c r="C44" s="22" t="s">
        <v>617</v>
      </c>
      <c r="D44" s="5" t="s">
        <v>602</v>
      </c>
      <c r="E44" s="25">
        <v>0.1</v>
      </c>
      <c r="F44" s="22" t="s">
        <v>626</v>
      </c>
      <c r="G44" s="4" t="s">
        <v>452</v>
      </c>
      <c r="H44" s="4" t="s">
        <v>600</v>
      </c>
      <c r="I44" s="4"/>
      <c r="J44" s="22" t="s">
        <v>625</v>
      </c>
      <c r="K44" s="30">
        <v>37124</v>
      </c>
      <c r="L44" s="33" t="s">
        <v>575</v>
      </c>
      <c r="M44" s="36">
        <v>30000</v>
      </c>
    </row>
    <row r="45" spans="1:13" s="46" customFormat="1" ht="26.4" x14ac:dyDescent="0.25">
      <c r="A45" s="9" t="s">
        <v>618</v>
      </c>
      <c r="B45" s="53" t="s">
        <v>596</v>
      </c>
      <c r="C45" s="53" t="s">
        <v>638</v>
      </c>
      <c r="D45" s="2" t="s">
        <v>602</v>
      </c>
      <c r="E45" s="49">
        <v>0.1</v>
      </c>
      <c r="F45" s="53" t="s">
        <v>644</v>
      </c>
      <c r="G45" s="1" t="s">
        <v>645</v>
      </c>
      <c r="H45" s="1" t="s">
        <v>769</v>
      </c>
      <c r="I45" s="42" t="s">
        <v>653</v>
      </c>
      <c r="J45" s="53" t="s">
        <v>652</v>
      </c>
      <c r="K45" s="51">
        <v>37120</v>
      </c>
      <c r="L45" s="66" t="s">
        <v>575</v>
      </c>
      <c r="M45" s="43"/>
    </row>
    <row r="46" spans="1:13" x14ac:dyDescent="0.25">
      <c r="A46" s="160" t="s">
        <v>618</v>
      </c>
      <c r="B46" s="7" t="s">
        <v>597</v>
      </c>
      <c r="C46" s="22" t="s">
        <v>638</v>
      </c>
      <c r="D46" s="5" t="s">
        <v>602</v>
      </c>
      <c r="E46" s="25">
        <v>0.1</v>
      </c>
      <c r="F46" s="22" t="s">
        <v>204</v>
      </c>
      <c r="G46" s="4" t="s">
        <v>575</v>
      </c>
      <c r="H46" s="4" t="s">
        <v>677</v>
      </c>
      <c r="I46" s="4"/>
      <c r="J46" s="22" t="s">
        <v>629</v>
      </c>
      <c r="K46" s="30">
        <v>37098</v>
      </c>
      <c r="L46" s="33" t="s">
        <v>573</v>
      </c>
      <c r="M46" s="36">
        <v>2000</v>
      </c>
    </row>
    <row r="47" spans="1:13" s="46" customFormat="1" ht="79.2" x14ac:dyDescent="0.25">
      <c r="A47" s="9" t="s">
        <v>594</v>
      </c>
      <c r="B47" s="2" t="s">
        <v>595</v>
      </c>
      <c r="C47" s="2" t="s">
        <v>603</v>
      </c>
      <c r="D47" s="2" t="s">
        <v>598</v>
      </c>
      <c r="E47" s="49">
        <v>0.1</v>
      </c>
      <c r="F47" s="2" t="s">
        <v>851</v>
      </c>
      <c r="G47" s="68" t="s">
        <v>623</v>
      </c>
      <c r="H47" s="1" t="s">
        <v>852</v>
      </c>
      <c r="I47" s="1" t="s">
        <v>623</v>
      </c>
      <c r="J47" s="2" t="s">
        <v>853</v>
      </c>
      <c r="K47" s="62">
        <v>37131</v>
      </c>
      <c r="L47" s="66" t="s">
        <v>575</v>
      </c>
      <c r="M47" s="43" t="s">
        <v>623</v>
      </c>
    </row>
    <row r="48" spans="1:13" ht="26.4" x14ac:dyDescent="0.25">
      <c r="A48" s="234" t="s">
        <v>618</v>
      </c>
      <c r="B48" s="22" t="s">
        <v>596</v>
      </c>
      <c r="C48" s="22" t="s">
        <v>766</v>
      </c>
      <c r="D48" s="5" t="s">
        <v>599</v>
      </c>
      <c r="E48" s="25">
        <v>0.1</v>
      </c>
      <c r="F48" s="22" t="s">
        <v>488</v>
      </c>
      <c r="G48" s="4" t="s">
        <v>489</v>
      </c>
      <c r="H48" s="4" t="s">
        <v>601</v>
      </c>
      <c r="I48" s="28">
        <v>37.75</v>
      </c>
      <c r="J48" s="22" t="s">
        <v>490</v>
      </c>
      <c r="K48" s="30">
        <v>37083</v>
      </c>
      <c r="L48" s="33" t="s">
        <v>573</v>
      </c>
      <c r="M48" s="36"/>
    </row>
    <row r="49" spans="1:13" s="46" customFormat="1" x14ac:dyDescent="0.25">
      <c r="A49" s="9" t="s">
        <v>618</v>
      </c>
      <c r="B49" s="2" t="s">
        <v>605</v>
      </c>
      <c r="C49" s="2" t="s">
        <v>399</v>
      </c>
      <c r="D49" s="2" t="s">
        <v>598</v>
      </c>
      <c r="E49" s="49">
        <v>0.1</v>
      </c>
      <c r="F49" s="2" t="s">
        <v>631</v>
      </c>
      <c r="G49" s="1" t="s">
        <v>400</v>
      </c>
      <c r="H49" s="1" t="s">
        <v>630</v>
      </c>
      <c r="I49" s="1">
        <v>110000</v>
      </c>
      <c r="J49" s="2" t="s">
        <v>401</v>
      </c>
      <c r="K49" s="39">
        <v>37103</v>
      </c>
      <c r="L49" s="66" t="s">
        <v>575</v>
      </c>
      <c r="M49" s="70">
        <v>10000</v>
      </c>
    </row>
    <row r="50" spans="1:13" ht="26.4" x14ac:dyDescent="0.25">
      <c r="A50" s="234" t="s">
        <v>618</v>
      </c>
      <c r="B50" s="5" t="s">
        <v>605</v>
      </c>
      <c r="C50" s="5" t="s">
        <v>632</v>
      </c>
      <c r="D50" s="5" t="s">
        <v>602</v>
      </c>
      <c r="E50" s="25">
        <v>0.1</v>
      </c>
      <c r="F50" s="5" t="s">
        <v>631</v>
      </c>
      <c r="G50" s="4" t="s">
        <v>633</v>
      </c>
      <c r="H50" s="4" t="s">
        <v>634</v>
      </c>
      <c r="I50" s="4">
        <v>900000</v>
      </c>
      <c r="J50" s="5" t="s">
        <v>635</v>
      </c>
      <c r="K50" s="192">
        <v>37096</v>
      </c>
      <c r="L50" s="33" t="s">
        <v>573</v>
      </c>
      <c r="M50" s="242">
        <v>100000</v>
      </c>
    </row>
    <row r="51" spans="1:13" s="46" customFormat="1" x14ac:dyDescent="0.25">
      <c r="A51" s="158" t="s">
        <v>618</v>
      </c>
      <c r="B51" s="8" t="s">
        <v>597</v>
      </c>
      <c r="C51" s="2" t="s">
        <v>780</v>
      </c>
      <c r="D51" s="2" t="s">
        <v>602</v>
      </c>
      <c r="E51" s="49">
        <v>0.1</v>
      </c>
      <c r="F51" s="2" t="s">
        <v>205</v>
      </c>
      <c r="G51" s="1" t="s">
        <v>206</v>
      </c>
      <c r="H51" s="1" t="s">
        <v>677</v>
      </c>
      <c r="I51" s="1"/>
      <c r="J51" s="53" t="s">
        <v>611</v>
      </c>
      <c r="K51" s="39">
        <v>37123</v>
      </c>
      <c r="L51" s="66" t="s">
        <v>573</v>
      </c>
      <c r="M51" s="134">
        <v>35000</v>
      </c>
    </row>
    <row r="52" spans="1:13" x14ac:dyDescent="0.25">
      <c r="A52" s="160" t="s">
        <v>618</v>
      </c>
      <c r="B52" s="7" t="s">
        <v>597</v>
      </c>
      <c r="C52" s="5" t="s">
        <v>780</v>
      </c>
      <c r="D52" s="5" t="s">
        <v>602</v>
      </c>
      <c r="E52" s="25">
        <v>0.1</v>
      </c>
      <c r="F52" s="5" t="s">
        <v>205</v>
      </c>
      <c r="G52" s="4" t="s">
        <v>207</v>
      </c>
      <c r="H52" s="4" t="s">
        <v>677</v>
      </c>
      <c r="I52" s="4"/>
      <c r="J52" s="22" t="s">
        <v>611</v>
      </c>
      <c r="K52" s="192">
        <v>37123</v>
      </c>
      <c r="L52" s="33" t="s">
        <v>573</v>
      </c>
      <c r="M52" s="243">
        <v>80000</v>
      </c>
    </row>
    <row r="53" spans="1:13" s="46" customFormat="1" x14ac:dyDescent="0.25">
      <c r="A53" s="9" t="s">
        <v>618</v>
      </c>
      <c r="B53" s="53" t="s">
        <v>597</v>
      </c>
      <c r="C53" s="53" t="s">
        <v>780</v>
      </c>
      <c r="D53" s="2" t="s">
        <v>602</v>
      </c>
      <c r="E53" s="49">
        <v>0.1</v>
      </c>
      <c r="F53" s="53" t="s">
        <v>854</v>
      </c>
      <c r="G53" s="1" t="s">
        <v>855</v>
      </c>
      <c r="H53" s="1" t="s">
        <v>601</v>
      </c>
      <c r="I53" s="1"/>
      <c r="J53" s="53" t="s">
        <v>856</v>
      </c>
      <c r="K53" s="51">
        <v>37132</v>
      </c>
      <c r="L53" s="66" t="s">
        <v>573</v>
      </c>
      <c r="M53" s="43" t="s">
        <v>623</v>
      </c>
    </row>
    <row r="54" spans="1:13" x14ac:dyDescent="0.25">
      <c r="A54" s="234" t="s">
        <v>618</v>
      </c>
      <c r="B54" s="5" t="s">
        <v>605</v>
      </c>
      <c r="C54" s="5" t="s">
        <v>208</v>
      </c>
      <c r="D54" s="5" t="s">
        <v>598</v>
      </c>
      <c r="E54" s="25">
        <v>0.1</v>
      </c>
      <c r="F54" s="5" t="s">
        <v>209</v>
      </c>
      <c r="G54" s="4" t="s">
        <v>210</v>
      </c>
      <c r="H54" s="4" t="s">
        <v>211</v>
      </c>
      <c r="I54" s="123" t="s">
        <v>623</v>
      </c>
      <c r="J54" s="5" t="s">
        <v>212</v>
      </c>
      <c r="K54" s="192">
        <v>37125</v>
      </c>
      <c r="L54" s="33" t="s">
        <v>573</v>
      </c>
      <c r="M54" s="242" t="s">
        <v>623</v>
      </c>
    </row>
    <row r="55" spans="1:13" s="46" customFormat="1" x14ac:dyDescent="0.25">
      <c r="A55" s="9" t="s">
        <v>618</v>
      </c>
      <c r="B55" s="2" t="s">
        <v>605</v>
      </c>
      <c r="C55" s="2" t="s">
        <v>213</v>
      </c>
      <c r="D55" s="2" t="s">
        <v>598</v>
      </c>
      <c r="E55" s="49">
        <v>0.1</v>
      </c>
      <c r="F55" s="2" t="s">
        <v>214</v>
      </c>
      <c r="G55" s="1" t="s">
        <v>215</v>
      </c>
      <c r="H55" s="1" t="s">
        <v>216</v>
      </c>
      <c r="I55" s="74" t="s">
        <v>623</v>
      </c>
      <c r="J55" s="2" t="s">
        <v>224</v>
      </c>
      <c r="K55" s="39">
        <v>37131</v>
      </c>
      <c r="L55" s="66" t="s">
        <v>575</v>
      </c>
      <c r="M55" s="70" t="s">
        <v>623</v>
      </c>
    </row>
    <row r="56" spans="1:13" ht="92.4" x14ac:dyDescent="0.25">
      <c r="A56" s="234" t="s">
        <v>594</v>
      </c>
      <c r="B56" s="22" t="s">
        <v>657</v>
      </c>
      <c r="C56" s="22" t="s">
        <v>658</v>
      </c>
      <c r="D56" s="5" t="s">
        <v>598</v>
      </c>
      <c r="E56" s="25">
        <v>0.1</v>
      </c>
      <c r="F56" s="22" t="s">
        <v>857</v>
      </c>
      <c r="G56" s="4" t="s">
        <v>623</v>
      </c>
      <c r="H56" s="4" t="s">
        <v>623</v>
      </c>
      <c r="I56" s="4" t="s">
        <v>623</v>
      </c>
      <c r="J56" s="22" t="s">
        <v>858</v>
      </c>
      <c r="K56" s="34">
        <v>37131</v>
      </c>
      <c r="L56" s="33" t="s">
        <v>575</v>
      </c>
      <c r="M56" s="36">
        <v>1000000</v>
      </c>
    </row>
    <row r="57" spans="1:13" s="46" customFormat="1" x14ac:dyDescent="0.25">
      <c r="A57" s="158" t="s">
        <v>618</v>
      </c>
      <c r="B57" s="8" t="s">
        <v>597</v>
      </c>
      <c r="C57" s="53" t="s">
        <v>628</v>
      </c>
      <c r="D57" s="2" t="s">
        <v>602</v>
      </c>
      <c r="E57" s="49">
        <v>0.1</v>
      </c>
      <c r="F57" s="53" t="s">
        <v>204</v>
      </c>
      <c r="G57" s="1" t="s">
        <v>575</v>
      </c>
      <c r="H57" s="1" t="s">
        <v>677</v>
      </c>
      <c r="I57" s="1"/>
      <c r="J57" s="53" t="s">
        <v>629</v>
      </c>
      <c r="K57" s="51">
        <v>37106</v>
      </c>
      <c r="L57" s="66" t="s">
        <v>573</v>
      </c>
      <c r="M57" s="43">
        <v>2000</v>
      </c>
    </row>
    <row r="58" spans="1:13" ht="52.8" x14ac:dyDescent="0.25">
      <c r="A58" s="234" t="s">
        <v>594</v>
      </c>
      <c r="B58" s="22" t="s">
        <v>595</v>
      </c>
      <c r="C58" s="22" t="s">
        <v>613</v>
      </c>
      <c r="D58" s="5" t="s">
        <v>598</v>
      </c>
      <c r="E58" s="25">
        <v>0.1</v>
      </c>
      <c r="F58" s="22" t="s">
        <v>615</v>
      </c>
      <c r="G58" s="4" t="s">
        <v>620</v>
      </c>
      <c r="H58" s="4" t="s">
        <v>621</v>
      </c>
      <c r="I58" s="4" t="s">
        <v>622</v>
      </c>
      <c r="J58" s="22" t="s">
        <v>217</v>
      </c>
      <c r="K58" s="30">
        <v>37123</v>
      </c>
      <c r="L58" s="33" t="s">
        <v>575</v>
      </c>
      <c r="M58" s="36" t="s">
        <v>623</v>
      </c>
    </row>
    <row r="59" spans="1:13" s="46" customFormat="1" x14ac:dyDescent="0.25">
      <c r="A59" s="158" t="s">
        <v>618</v>
      </c>
      <c r="B59" s="8" t="s">
        <v>597</v>
      </c>
      <c r="C59" s="53" t="s">
        <v>713</v>
      </c>
      <c r="D59" s="2" t="s">
        <v>602</v>
      </c>
      <c r="E59" s="49">
        <v>0.1</v>
      </c>
      <c r="F59" s="53" t="s">
        <v>204</v>
      </c>
      <c r="G59" s="1" t="s">
        <v>575</v>
      </c>
      <c r="H59" s="1" t="s">
        <v>677</v>
      </c>
      <c r="I59" s="1"/>
      <c r="J59" s="53" t="s">
        <v>629</v>
      </c>
      <c r="K59" s="51">
        <v>37098</v>
      </c>
      <c r="L59" s="66" t="s">
        <v>573</v>
      </c>
      <c r="M59" s="43">
        <v>2000</v>
      </c>
    </row>
    <row r="60" spans="1:13" ht="66" x14ac:dyDescent="0.25">
      <c r="A60" s="234" t="s">
        <v>594</v>
      </c>
      <c r="B60" s="22" t="s">
        <v>859</v>
      </c>
      <c r="C60" s="22" t="s">
        <v>860</v>
      </c>
      <c r="D60" s="5" t="s">
        <v>598</v>
      </c>
      <c r="E60" s="25">
        <v>0.1</v>
      </c>
      <c r="F60" s="22" t="s">
        <v>861</v>
      </c>
      <c r="G60" s="4" t="s">
        <v>862</v>
      </c>
      <c r="H60" s="4" t="s">
        <v>863</v>
      </c>
      <c r="I60" s="4" t="s">
        <v>623</v>
      </c>
      <c r="J60" s="22" t="s">
        <v>864</v>
      </c>
      <c r="K60" s="30">
        <v>37124</v>
      </c>
      <c r="L60" s="33" t="s">
        <v>865</v>
      </c>
      <c r="M60" s="36" t="s">
        <v>623</v>
      </c>
    </row>
    <row r="61" spans="1:13" s="46" customFormat="1" ht="39.6" x14ac:dyDescent="0.25">
      <c r="A61" s="9" t="s">
        <v>618</v>
      </c>
      <c r="B61" s="2" t="s">
        <v>595</v>
      </c>
      <c r="C61" s="2" t="s">
        <v>781</v>
      </c>
      <c r="D61" s="2" t="s">
        <v>598</v>
      </c>
      <c r="E61" s="49">
        <v>0.1</v>
      </c>
      <c r="F61" s="2" t="s">
        <v>782</v>
      </c>
      <c r="G61" s="1" t="s">
        <v>783</v>
      </c>
      <c r="H61" s="1" t="s">
        <v>346</v>
      </c>
      <c r="I61" s="1" t="s">
        <v>784</v>
      </c>
      <c r="J61" s="2" t="s">
        <v>218</v>
      </c>
      <c r="K61" s="62">
        <v>37121</v>
      </c>
      <c r="L61" s="66" t="s">
        <v>575</v>
      </c>
      <c r="M61" s="43">
        <v>750000</v>
      </c>
    </row>
    <row r="62" spans="1:13" ht="26.4" x14ac:dyDescent="0.25">
      <c r="A62" s="234" t="s">
        <v>618</v>
      </c>
      <c r="B62" s="22" t="s">
        <v>596</v>
      </c>
      <c r="C62" s="22" t="s">
        <v>385</v>
      </c>
      <c r="D62" s="5" t="s">
        <v>599</v>
      </c>
      <c r="E62" s="25">
        <v>0.1</v>
      </c>
      <c r="F62" s="22" t="s">
        <v>402</v>
      </c>
      <c r="G62" s="4" t="s">
        <v>403</v>
      </c>
      <c r="H62" s="4" t="s">
        <v>668</v>
      </c>
      <c r="I62" s="4" t="s">
        <v>623</v>
      </c>
      <c r="J62" s="22" t="s">
        <v>404</v>
      </c>
      <c r="K62" s="30">
        <v>37126</v>
      </c>
      <c r="L62" s="33"/>
      <c r="M62" s="36"/>
    </row>
    <row r="63" spans="1:13" s="46" customFormat="1" x14ac:dyDescent="0.25">
      <c r="A63" s="158" t="s">
        <v>618</v>
      </c>
      <c r="B63" s="8" t="s">
        <v>597</v>
      </c>
      <c r="C63" s="53" t="s">
        <v>219</v>
      </c>
      <c r="D63" s="2" t="s">
        <v>602</v>
      </c>
      <c r="E63" s="49">
        <v>0.1</v>
      </c>
      <c r="F63" s="53" t="s">
        <v>204</v>
      </c>
      <c r="G63" s="1" t="s">
        <v>575</v>
      </c>
      <c r="H63" s="1" t="s">
        <v>677</v>
      </c>
      <c r="I63" s="1"/>
      <c r="J63" s="53" t="s">
        <v>629</v>
      </c>
      <c r="K63" s="51">
        <v>37103</v>
      </c>
      <c r="L63" s="66" t="s">
        <v>573</v>
      </c>
      <c r="M63" s="43">
        <v>2000</v>
      </c>
    </row>
    <row r="64" spans="1:13" s="16" customFormat="1" x14ac:dyDescent="0.25">
      <c r="A64" s="160" t="s">
        <v>618</v>
      </c>
      <c r="B64" s="7" t="s">
        <v>597</v>
      </c>
      <c r="C64" s="7" t="s">
        <v>609</v>
      </c>
      <c r="D64" s="7" t="s">
        <v>599</v>
      </c>
      <c r="E64" s="25">
        <v>0.1</v>
      </c>
      <c r="F64" s="22" t="s">
        <v>641</v>
      </c>
      <c r="G64" s="4" t="s">
        <v>471</v>
      </c>
      <c r="H64" s="4" t="s">
        <v>639</v>
      </c>
      <c r="I64" s="4"/>
      <c r="J64" s="22" t="s">
        <v>625</v>
      </c>
      <c r="K64" s="30">
        <v>37123</v>
      </c>
      <c r="L64" s="33" t="s">
        <v>573</v>
      </c>
      <c r="M64" s="36">
        <v>3000</v>
      </c>
    </row>
    <row r="65" spans="1:13" s="45" customFormat="1" x14ac:dyDescent="0.25">
      <c r="A65" s="9" t="s">
        <v>618</v>
      </c>
      <c r="B65" s="53" t="s">
        <v>597</v>
      </c>
      <c r="C65" s="53" t="s">
        <v>609</v>
      </c>
      <c r="D65" s="2" t="s">
        <v>599</v>
      </c>
      <c r="E65" s="49">
        <v>0.1</v>
      </c>
      <c r="F65" s="53" t="s">
        <v>453</v>
      </c>
      <c r="G65" s="1" t="s">
        <v>575</v>
      </c>
      <c r="H65" s="1" t="s">
        <v>639</v>
      </c>
      <c r="I65" s="1"/>
      <c r="J65" s="53" t="s">
        <v>625</v>
      </c>
      <c r="K65" s="51">
        <v>37123</v>
      </c>
      <c r="L65" s="66" t="s">
        <v>573</v>
      </c>
      <c r="M65" s="43">
        <v>2500</v>
      </c>
    </row>
    <row r="66" spans="1:13" s="14" customFormat="1" x14ac:dyDescent="0.25">
      <c r="A66" s="160" t="s">
        <v>618</v>
      </c>
      <c r="B66" s="7" t="s">
        <v>597</v>
      </c>
      <c r="C66" s="22" t="s">
        <v>866</v>
      </c>
      <c r="D66" s="5" t="s">
        <v>599</v>
      </c>
      <c r="E66" s="25">
        <v>0.1</v>
      </c>
      <c r="F66" s="22" t="s">
        <v>0</v>
      </c>
      <c r="G66" s="4" t="s">
        <v>1</v>
      </c>
      <c r="H66" s="4" t="s">
        <v>601</v>
      </c>
      <c r="I66" s="4"/>
      <c r="J66" s="22" t="s">
        <v>611</v>
      </c>
      <c r="K66" s="30">
        <v>37131</v>
      </c>
      <c r="L66" s="33" t="s">
        <v>573</v>
      </c>
      <c r="M66" s="36" t="s">
        <v>623</v>
      </c>
    </row>
    <row r="67" spans="1:13" s="45" customFormat="1" x14ac:dyDescent="0.25">
      <c r="A67" s="9" t="s">
        <v>618</v>
      </c>
      <c r="B67" s="53" t="s">
        <v>597</v>
      </c>
      <c r="C67" s="53" t="s">
        <v>640</v>
      </c>
      <c r="D67" s="2" t="s">
        <v>599</v>
      </c>
      <c r="E67" s="49">
        <v>0.1</v>
      </c>
      <c r="F67" s="53" t="s">
        <v>775</v>
      </c>
      <c r="G67" s="1" t="s">
        <v>776</v>
      </c>
      <c r="H67" s="1" t="s">
        <v>600</v>
      </c>
      <c r="I67" s="1"/>
      <c r="J67" s="53" t="s">
        <v>220</v>
      </c>
      <c r="K67" s="51">
        <v>37124</v>
      </c>
      <c r="L67" s="66" t="s">
        <v>575</v>
      </c>
      <c r="M67" s="43">
        <v>10000</v>
      </c>
    </row>
    <row r="68" spans="1:13" s="14" customFormat="1" ht="26.4" x14ac:dyDescent="0.25">
      <c r="A68" s="237" t="s">
        <v>594</v>
      </c>
      <c r="B68" s="82" t="s">
        <v>825</v>
      </c>
      <c r="C68" s="82" t="s">
        <v>2</v>
      </c>
      <c r="D68" s="82" t="s">
        <v>598</v>
      </c>
      <c r="E68" s="83">
        <v>0.1</v>
      </c>
      <c r="F68" s="82" t="s">
        <v>3</v>
      </c>
      <c r="G68" s="85" t="s">
        <v>4</v>
      </c>
      <c r="H68" s="85" t="s">
        <v>863</v>
      </c>
      <c r="I68" s="85" t="s">
        <v>623</v>
      </c>
      <c r="J68" s="82" t="s">
        <v>5</v>
      </c>
      <c r="K68" s="193">
        <v>37131</v>
      </c>
      <c r="L68" s="88" t="s">
        <v>575</v>
      </c>
      <c r="M68" s="37" t="s">
        <v>623</v>
      </c>
    </row>
    <row r="69" spans="1:13" s="45" customFormat="1" x14ac:dyDescent="0.25">
      <c r="A69" s="9" t="s">
        <v>618</v>
      </c>
      <c r="B69" s="2" t="s">
        <v>605</v>
      </c>
      <c r="C69" s="2" t="s">
        <v>662</v>
      </c>
      <c r="D69" s="2" t="s">
        <v>598</v>
      </c>
      <c r="E69" s="49">
        <v>0.1</v>
      </c>
      <c r="F69" s="2" t="s">
        <v>221</v>
      </c>
      <c r="G69" s="1" t="s">
        <v>222</v>
      </c>
      <c r="H69" s="1" t="s">
        <v>223</v>
      </c>
      <c r="I69" s="74" t="s">
        <v>623</v>
      </c>
      <c r="J69" s="2" t="s">
        <v>224</v>
      </c>
      <c r="K69" s="39">
        <v>37119</v>
      </c>
      <c r="L69" s="66" t="s">
        <v>575</v>
      </c>
      <c r="M69" s="70" t="s">
        <v>623</v>
      </c>
    </row>
    <row r="70" spans="1:13" s="14" customFormat="1" x14ac:dyDescent="0.25">
      <c r="A70" s="234" t="s">
        <v>618</v>
      </c>
      <c r="B70" s="5" t="s">
        <v>605</v>
      </c>
      <c r="C70" s="5" t="s">
        <v>225</v>
      </c>
      <c r="D70" s="5" t="s">
        <v>598</v>
      </c>
      <c r="E70" s="25">
        <v>0.1</v>
      </c>
      <c r="F70" s="5" t="s">
        <v>209</v>
      </c>
      <c r="G70" s="4" t="s">
        <v>226</v>
      </c>
      <c r="H70" s="4" t="s">
        <v>227</v>
      </c>
      <c r="I70" s="123" t="s">
        <v>623</v>
      </c>
      <c r="J70" s="5" t="s">
        <v>212</v>
      </c>
      <c r="K70" s="192">
        <v>37124</v>
      </c>
      <c r="L70" s="33" t="s">
        <v>228</v>
      </c>
      <c r="M70" s="242" t="s">
        <v>623</v>
      </c>
    </row>
    <row r="71" spans="1:13" s="45" customFormat="1" ht="26.4" x14ac:dyDescent="0.25">
      <c r="A71" s="9" t="s">
        <v>510</v>
      </c>
      <c r="B71" s="53" t="s">
        <v>405</v>
      </c>
      <c r="C71" s="53" t="s">
        <v>406</v>
      </c>
      <c r="D71" s="2" t="s">
        <v>599</v>
      </c>
      <c r="E71" s="49">
        <v>0.1</v>
      </c>
      <c r="F71" s="53" t="s">
        <v>407</v>
      </c>
      <c r="G71" s="68"/>
      <c r="H71" s="1"/>
      <c r="I71" s="1"/>
      <c r="J71" s="53" t="s">
        <v>408</v>
      </c>
      <c r="K71" s="51">
        <v>37091</v>
      </c>
      <c r="L71" s="66"/>
      <c r="M71" s="43"/>
    </row>
    <row r="72" spans="1:13" s="14" customFormat="1" ht="26.4" x14ac:dyDescent="0.25">
      <c r="A72" s="234" t="s">
        <v>618</v>
      </c>
      <c r="B72" s="5" t="s">
        <v>605</v>
      </c>
      <c r="C72" s="5" t="s">
        <v>454</v>
      </c>
      <c r="D72" s="5" t="s">
        <v>733</v>
      </c>
      <c r="E72" s="25">
        <v>0.1</v>
      </c>
      <c r="F72" s="5" t="s">
        <v>455</v>
      </c>
      <c r="G72" s="4" t="s">
        <v>456</v>
      </c>
      <c r="H72" s="4" t="s">
        <v>708</v>
      </c>
      <c r="I72" s="123">
        <v>61</v>
      </c>
      <c r="J72" s="5" t="s">
        <v>417</v>
      </c>
      <c r="K72" s="192">
        <v>37091</v>
      </c>
      <c r="L72" s="33" t="s">
        <v>573</v>
      </c>
      <c r="M72" s="242"/>
    </row>
    <row r="73" spans="1:13" s="45" customFormat="1" x14ac:dyDescent="0.25">
      <c r="A73" s="9" t="s">
        <v>618</v>
      </c>
      <c r="B73" s="53" t="s">
        <v>597</v>
      </c>
      <c r="C73" s="53" t="s">
        <v>487</v>
      </c>
      <c r="D73" s="2" t="s">
        <v>602</v>
      </c>
      <c r="E73" s="49">
        <v>0.1</v>
      </c>
      <c r="F73" s="53" t="s">
        <v>0</v>
      </c>
      <c r="G73" s="1" t="s">
        <v>1</v>
      </c>
      <c r="H73" s="1" t="s">
        <v>601</v>
      </c>
      <c r="I73" s="1"/>
      <c r="J73" s="53" t="s">
        <v>611</v>
      </c>
      <c r="K73" s="51">
        <v>37131</v>
      </c>
      <c r="L73" s="66" t="s">
        <v>573</v>
      </c>
      <c r="M73" s="43" t="s">
        <v>623</v>
      </c>
    </row>
    <row r="74" spans="1:13" s="14" customFormat="1" x14ac:dyDescent="0.25">
      <c r="A74" s="234" t="s">
        <v>618</v>
      </c>
      <c r="B74" s="22" t="s">
        <v>597</v>
      </c>
      <c r="C74" s="22" t="s">
        <v>487</v>
      </c>
      <c r="D74" s="5" t="s">
        <v>599</v>
      </c>
      <c r="E74" s="25">
        <v>0.1</v>
      </c>
      <c r="F74" s="22" t="s">
        <v>6</v>
      </c>
      <c r="G74" s="178">
        <v>37165</v>
      </c>
      <c r="H74" s="4" t="s">
        <v>600</v>
      </c>
      <c r="I74" s="4"/>
      <c r="J74" s="22" t="s">
        <v>611</v>
      </c>
      <c r="K74" s="30">
        <v>37131</v>
      </c>
      <c r="L74" s="33" t="s">
        <v>573</v>
      </c>
      <c r="M74" s="36" t="s">
        <v>623</v>
      </c>
    </row>
    <row r="75" spans="1:13" s="45" customFormat="1" ht="26.4" x14ac:dyDescent="0.25">
      <c r="A75" s="9" t="s">
        <v>618</v>
      </c>
      <c r="B75" s="2" t="s">
        <v>605</v>
      </c>
      <c r="C75" s="2" t="s">
        <v>229</v>
      </c>
      <c r="D75" s="2" t="s">
        <v>598</v>
      </c>
      <c r="E75" s="49">
        <v>0.1</v>
      </c>
      <c r="F75" s="2" t="s">
        <v>230</v>
      </c>
      <c r="G75" s="1" t="s">
        <v>231</v>
      </c>
      <c r="H75" s="1" t="s">
        <v>232</v>
      </c>
      <c r="I75" s="74" t="s">
        <v>623</v>
      </c>
      <c r="J75" s="2" t="s">
        <v>233</v>
      </c>
      <c r="K75" s="39">
        <v>37125</v>
      </c>
      <c r="L75" s="66" t="s">
        <v>575</v>
      </c>
      <c r="M75" s="70" t="s">
        <v>623</v>
      </c>
    </row>
    <row r="76" spans="1:13" s="14" customFormat="1" x14ac:dyDescent="0.25">
      <c r="A76" s="234" t="s">
        <v>618</v>
      </c>
      <c r="B76" s="5" t="s">
        <v>234</v>
      </c>
      <c r="C76" s="5" t="s">
        <v>235</v>
      </c>
      <c r="D76" s="5" t="s">
        <v>598</v>
      </c>
      <c r="E76" s="25">
        <v>0.1</v>
      </c>
      <c r="F76" s="5" t="s">
        <v>236</v>
      </c>
      <c r="G76" s="4" t="s">
        <v>237</v>
      </c>
      <c r="H76" s="4" t="s">
        <v>670</v>
      </c>
      <c r="I76" s="123" t="s">
        <v>623</v>
      </c>
      <c r="J76" s="5" t="s">
        <v>224</v>
      </c>
      <c r="K76" s="192">
        <v>37131</v>
      </c>
      <c r="L76" s="33" t="s">
        <v>228</v>
      </c>
      <c r="M76" s="242" t="s">
        <v>623</v>
      </c>
    </row>
    <row r="77" spans="1:13" s="45" customFormat="1" x14ac:dyDescent="0.25">
      <c r="A77" s="158" t="s">
        <v>618</v>
      </c>
      <c r="B77" s="8" t="s">
        <v>597</v>
      </c>
      <c r="C77" s="53" t="s">
        <v>627</v>
      </c>
      <c r="D77" s="2" t="s">
        <v>602</v>
      </c>
      <c r="E77" s="49">
        <v>0.1</v>
      </c>
      <c r="F77" s="53" t="s">
        <v>238</v>
      </c>
      <c r="G77" s="1" t="s">
        <v>239</v>
      </c>
      <c r="H77" s="1" t="s">
        <v>600</v>
      </c>
      <c r="I77" s="1"/>
      <c r="J77" s="53" t="s">
        <v>625</v>
      </c>
      <c r="K77" s="51">
        <v>37124</v>
      </c>
      <c r="L77" s="66" t="s">
        <v>573</v>
      </c>
      <c r="M77" s="43">
        <v>14000</v>
      </c>
    </row>
    <row r="78" spans="1:13" s="14" customFormat="1" x14ac:dyDescent="0.25">
      <c r="A78" s="234" t="s">
        <v>618</v>
      </c>
      <c r="B78" s="22" t="s">
        <v>596</v>
      </c>
      <c r="C78" s="22" t="s">
        <v>610</v>
      </c>
      <c r="D78" s="5" t="s">
        <v>599</v>
      </c>
      <c r="E78" s="25">
        <v>0.1</v>
      </c>
      <c r="F78" s="22" t="s">
        <v>655</v>
      </c>
      <c r="G78" s="4" t="s">
        <v>409</v>
      </c>
      <c r="H78" s="4" t="s">
        <v>600</v>
      </c>
      <c r="I78" s="4" t="s">
        <v>623</v>
      </c>
      <c r="J78" s="22" t="s">
        <v>410</v>
      </c>
      <c r="K78" s="30">
        <v>37117</v>
      </c>
      <c r="L78" s="33"/>
      <c r="M78" s="36"/>
    </row>
    <row r="79" spans="1:13" s="45" customFormat="1" ht="39.6" x14ac:dyDescent="0.25">
      <c r="A79" s="9" t="s">
        <v>618</v>
      </c>
      <c r="B79" s="2" t="s">
        <v>595</v>
      </c>
      <c r="C79" s="2" t="s">
        <v>603</v>
      </c>
      <c r="D79" s="2" t="s">
        <v>598</v>
      </c>
      <c r="E79" s="49">
        <v>0.05</v>
      </c>
      <c r="F79" s="2" t="s">
        <v>476</v>
      </c>
      <c r="G79" s="68" t="s">
        <v>477</v>
      </c>
      <c r="H79" s="1" t="s">
        <v>478</v>
      </c>
      <c r="I79" s="42" t="s">
        <v>479</v>
      </c>
      <c r="J79" s="2" t="s">
        <v>411</v>
      </c>
      <c r="K79" s="62">
        <v>37083</v>
      </c>
      <c r="L79" s="66" t="s">
        <v>575</v>
      </c>
      <c r="M79" s="43" t="s">
        <v>623</v>
      </c>
    </row>
    <row r="80" spans="1:13" s="14" customFormat="1" ht="26.4" x14ac:dyDescent="0.25">
      <c r="A80" s="234" t="s">
        <v>618</v>
      </c>
      <c r="B80" s="5" t="s">
        <v>595</v>
      </c>
      <c r="C80" s="5" t="s">
        <v>603</v>
      </c>
      <c r="D80" s="5" t="s">
        <v>598</v>
      </c>
      <c r="E80" s="25">
        <v>0.05</v>
      </c>
      <c r="F80" s="5" t="s">
        <v>480</v>
      </c>
      <c r="G80" s="177" t="s">
        <v>481</v>
      </c>
      <c r="H80" s="4" t="s">
        <v>482</v>
      </c>
      <c r="I80" s="28" t="s">
        <v>483</v>
      </c>
      <c r="J80" s="5" t="s">
        <v>484</v>
      </c>
      <c r="K80" s="34">
        <v>37082</v>
      </c>
      <c r="L80" s="33" t="s">
        <v>575</v>
      </c>
      <c r="M80" s="36" t="s">
        <v>623</v>
      </c>
    </row>
    <row r="81" spans="1:13" s="45" customFormat="1" ht="39.6" x14ac:dyDescent="0.25">
      <c r="A81" s="9" t="s">
        <v>594</v>
      </c>
      <c r="B81" s="53" t="s">
        <v>656</v>
      </c>
      <c r="C81" s="53" t="s">
        <v>636</v>
      </c>
      <c r="D81" s="53" t="s">
        <v>598</v>
      </c>
      <c r="E81" s="49">
        <v>0.05</v>
      </c>
      <c r="F81" s="53" t="s">
        <v>649</v>
      </c>
      <c r="G81" s="59" t="s">
        <v>623</v>
      </c>
      <c r="H81" s="59" t="s">
        <v>623</v>
      </c>
      <c r="I81" s="59" t="s">
        <v>623</v>
      </c>
      <c r="J81" s="53"/>
      <c r="K81" s="51">
        <v>37104</v>
      </c>
      <c r="L81" s="60" t="s">
        <v>575</v>
      </c>
      <c r="M81" s="244" t="s">
        <v>623</v>
      </c>
    </row>
    <row r="82" spans="1:13" s="17" customFormat="1" x14ac:dyDescent="0.25">
      <c r="A82" s="245" t="s">
        <v>562</v>
      </c>
      <c r="B82" s="22" t="s">
        <v>203</v>
      </c>
      <c r="C82" s="7"/>
      <c r="D82" s="7"/>
      <c r="E82" s="100"/>
      <c r="F82" s="7"/>
      <c r="G82" s="108"/>
      <c r="H82" s="24"/>
      <c r="I82" s="109"/>
      <c r="J82" s="7"/>
      <c r="K82" s="34"/>
      <c r="L82" s="32"/>
      <c r="M82" s="36"/>
    </row>
    <row r="83" spans="1:13" s="90" customFormat="1" x14ac:dyDescent="0.25">
      <c r="A83" s="246" t="s">
        <v>594</v>
      </c>
      <c r="B83" s="206" t="s">
        <v>659</v>
      </c>
      <c r="C83" s="206" t="s">
        <v>661</v>
      </c>
      <c r="D83" s="205" t="s">
        <v>562</v>
      </c>
      <c r="E83" s="135">
        <v>0.75</v>
      </c>
      <c r="F83" s="206" t="s">
        <v>663</v>
      </c>
      <c r="G83" s="207" t="s">
        <v>354</v>
      </c>
      <c r="H83" s="207" t="s">
        <v>664</v>
      </c>
      <c r="I83" s="207" t="s">
        <v>355</v>
      </c>
      <c r="J83" s="136" t="s">
        <v>7</v>
      </c>
      <c r="K83" s="54">
        <v>37131</v>
      </c>
      <c r="L83" s="137" t="s">
        <v>573</v>
      </c>
      <c r="M83" s="138" t="s">
        <v>623</v>
      </c>
    </row>
    <row r="84" spans="1:13" s="110" customFormat="1" ht="26.4" x14ac:dyDescent="0.25">
      <c r="A84" s="247" t="s">
        <v>594</v>
      </c>
      <c r="B84" s="6" t="s">
        <v>659</v>
      </c>
      <c r="C84" s="6" t="s">
        <v>357</v>
      </c>
      <c r="D84" s="6" t="s">
        <v>562</v>
      </c>
      <c r="E84" s="118">
        <v>0.5</v>
      </c>
      <c r="F84" s="169" t="s">
        <v>671</v>
      </c>
      <c r="G84" s="4" t="s">
        <v>686</v>
      </c>
      <c r="H84" s="10" t="s">
        <v>312</v>
      </c>
      <c r="I84" s="4"/>
      <c r="J84" s="5" t="s">
        <v>8</v>
      </c>
      <c r="K84" s="72">
        <v>37131</v>
      </c>
      <c r="L84" s="31" t="s">
        <v>9</v>
      </c>
      <c r="M84" s="132" t="s">
        <v>623</v>
      </c>
    </row>
    <row r="85" spans="1:13" s="90" customFormat="1" ht="39.6" x14ac:dyDescent="0.25">
      <c r="A85" s="248" t="s">
        <v>594</v>
      </c>
      <c r="B85" s="208" t="s">
        <v>659</v>
      </c>
      <c r="C85" s="208" t="s">
        <v>306</v>
      </c>
      <c r="D85" s="208" t="s">
        <v>562</v>
      </c>
      <c r="E85" s="142">
        <v>0.3</v>
      </c>
      <c r="F85" s="206" t="s">
        <v>671</v>
      </c>
      <c r="G85" s="209" t="s">
        <v>686</v>
      </c>
      <c r="H85" s="209" t="s">
        <v>779</v>
      </c>
      <c r="I85" s="209" t="s">
        <v>356</v>
      </c>
      <c r="J85" s="210" t="s">
        <v>10</v>
      </c>
      <c r="K85" s="211">
        <v>37126</v>
      </c>
      <c r="L85" s="212" t="s">
        <v>575</v>
      </c>
      <c r="M85" s="249" t="s">
        <v>623</v>
      </c>
    </row>
    <row r="86" spans="1:13" s="18" customFormat="1" ht="26.4" x14ac:dyDescent="0.25">
      <c r="A86" s="250" t="s">
        <v>594</v>
      </c>
      <c r="B86" s="169" t="s">
        <v>659</v>
      </c>
      <c r="C86" s="169" t="s">
        <v>685</v>
      </c>
      <c r="D86" s="165" t="s">
        <v>562</v>
      </c>
      <c r="E86" s="120">
        <v>0.3</v>
      </c>
      <c r="F86" s="169" t="s">
        <v>671</v>
      </c>
      <c r="G86" s="179" t="s">
        <v>686</v>
      </c>
      <c r="H86" s="179" t="s">
        <v>358</v>
      </c>
      <c r="I86" s="179" t="s">
        <v>623</v>
      </c>
      <c r="J86" s="122" t="s">
        <v>359</v>
      </c>
      <c r="K86" s="32">
        <v>37125</v>
      </c>
      <c r="L86" s="195" t="s">
        <v>575</v>
      </c>
      <c r="M86" s="251" t="s">
        <v>623</v>
      </c>
    </row>
    <row r="87" spans="1:13" s="57" customFormat="1" ht="26.4" x14ac:dyDescent="0.25">
      <c r="A87" s="246" t="s">
        <v>594</v>
      </c>
      <c r="B87" s="136" t="s">
        <v>687</v>
      </c>
      <c r="C87" s="206" t="s">
        <v>674</v>
      </c>
      <c r="D87" s="205" t="s">
        <v>562</v>
      </c>
      <c r="E87" s="213">
        <v>0.3</v>
      </c>
      <c r="F87" s="206" t="s">
        <v>671</v>
      </c>
      <c r="G87" s="207" t="s">
        <v>681</v>
      </c>
      <c r="H87" s="207" t="s">
        <v>682</v>
      </c>
      <c r="I87" s="207"/>
      <c r="J87" s="136" t="s">
        <v>11</v>
      </c>
      <c r="K87" s="54">
        <v>37130</v>
      </c>
      <c r="L87" s="60" t="s">
        <v>471</v>
      </c>
      <c r="M87" s="252" t="s">
        <v>623</v>
      </c>
    </row>
    <row r="88" spans="1:13" s="18" customFormat="1" ht="26.4" x14ac:dyDescent="0.25">
      <c r="A88" s="253" t="s">
        <v>594</v>
      </c>
      <c r="B88" s="115" t="s">
        <v>659</v>
      </c>
      <c r="C88" s="165" t="s">
        <v>679</v>
      </c>
      <c r="D88" s="166" t="s">
        <v>562</v>
      </c>
      <c r="E88" s="173">
        <v>0.3</v>
      </c>
      <c r="F88" s="115" t="s">
        <v>676</v>
      </c>
      <c r="G88" s="24" t="s">
        <v>307</v>
      </c>
      <c r="H88" s="113" t="s">
        <v>308</v>
      </c>
      <c r="I88" s="184" t="s">
        <v>356</v>
      </c>
      <c r="J88" s="7" t="s">
        <v>309</v>
      </c>
      <c r="K88" s="125">
        <v>37124</v>
      </c>
      <c r="L88" s="196" t="s">
        <v>575</v>
      </c>
      <c r="M88" s="254" t="s">
        <v>310</v>
      </c>
    </row>
    <row r="89" spans="1:13" s="56" customFormat="1" ht="26.4" x14ac:dyDescent="0.25">
      <c r="A89" s="233" t="s">
        <v>594</v>
      </c>
      <c r="B89" s="3" t="s">
        <v>687</v>
      </c>
      <c r="C89" s="53" t="s">
        <v>698</v>
      </c>
      <c r="D89" s="3" t="s">
        <v>562</v>
      </c>
      <c r="E89" s="142">
        <v>0.3</v>
      </c>
      <c r="F89" s="206" t="s">
        <v>671</v>
      </c>
      <c r="G89" s="44" t="s">
        <v>466</v>
      </c>
      <c r="H89" s="1" t="s">
        <v>436</v>
      </c>
      <c r="I89" s="214"/>
      <c r="J89" s="2" t="s">
        <v>311</v>
      </c>
      <c r="K89" s="143">
        <v>37130</v>
      </c>
      <c r="L89" s="60" t="s">
        <v>471</v>
      </c>
      <c r="M89" s="144" t="s">
        <v>623</v>
      </c>
    </row>
    <row r="90" spans="1:13" s="19" customFormat="1" ht="26.4" x14ac:dyDescent="0.25">
      <c r="A90" s="247" t="s">
        <v>594</v>
      </c>
      <c r="B90" s="6" t="s">
        <v>687</v>
      </c>
      <c r="C90" s="6" t="s">
        <v>693</v>
      </c>
      <c r="D90" s="6" t="s">
        <v>562</v>
      </c>
      <c r="E90" s="118">
        <v>0.3</v>
      </c>
      <c r="F90" s="169" t="s">
        <v>671</v>
      </c>
      <c r="G90" s="24" t="s">
        <v>466</v>
      </c>
      <c r="H90" s="10" t="s">
        <v>695</v>
      </c>
      <c r="I90" s="10"/>
      <c r="J90" s="5" t="s">
        <v>12</v>
      </c>
      <c r="K90" s="72">
        <v>37126</v>
      </c>
      <c r="L90" s="112" t="s">
        <v>460</v>
      </c>
      <c r="M90" s="132" t="s">
        <v>461</v>
      </c>
    </row>
    <row r="91" spans="1:13" s="90" customFormat="1" x14ac:dyDescent="0.25">
      <c r="A91" s="233" t="s">
        <v>594</v>
      </c>
      <c r="B91" s="3" t="s">
        <v>687</v>
      </c>
      <c r="C91" s="3" t="s">
        <v>463</v>
      </c>
      <c r="D91" s="3" t="s">
        <v>562</v>
      </c>
      <c r="E91" s="142">
        <v>0.3</v>
      </c>
      <c r="F91" s="206" t="s">
        <v>671</v>
      </c>
      <c r="G91" s="41" t="s">
        <v>686</v>
      </c>
      <c r="H91" s="41" t="s">
        <v>696</v>
      </c>
      <c r="I91" s="41"/>
      <c r="J91" s="2" t="s">
        <v>13</v>
      </c>
      <c r="K91" s="143">
        <v>37131</v>
      </c>
      <c r="L91" s="60" t="s">
        <v>471</v>
      </c>
      <c r="M91" s="252" t="s">
        <v>623</v>
      </c>
    </row>
    <row r="92" spans="1:13" s="18" customFormat="1" ht="26.4" x14ac:dyDescent="0.25">
      <c r="A92" s="255" t="s">
        <v>594</v>
      </c>
      <c r="B92" s="116" t="s">
        <v>659</v>
      </c>
      <c r="C92" s="167" t="s">
        <v>678</v>
      </c>
      <c r="D92" s="167" t="s">
        <v>562</v>
      </c>
      <c r="E92" s="121">
        <v>0.2</v>
      </c>
      <c r="F92" s="167" t="s">
        <v>360</v>
      </c>
      <c r="G92" s="180" t="s">
        <v>694</v>
      </c>
      <c r="H92" s="114" t="s">
        <v>688</v>
      </c>
      <c r="I92" s="180"/>
      <c r="J92" s="117" t="s">
        <v>14</v>
      </c>
      <c r="K92" s="126">
        <v>37131</v>
      </c>
      <c r="L92" s="129" t="s">
        <v>575</v>
      </c>
      <c r="M92" s="256" t="s">
        <v>623</v>
      </c>
    </row>
    <row r="93" spans="1:13" s="146" customFormat="1" ht="26.4" x14ac:dyDescent="0.25">
      <c r="A93" s="233" t="s">
        <v>594</v>
      </c>
      <c r="B93" s="3" t="s">
        <v>687</v>
      </c>
      <c r="C93" s="53" t="s">
        <v>699</v>
      </c>
      <c r="D93" s="3" t="s">
        <v>562</v>
      </c>
      <c r="E93" s="142">
        <v>0.2</v>
      </c>
      <c r="F93" s="206" t="s">
        <v>671</v>
      </c>
      <c r="G93" s="44" t="s">
        <v>466</v>
      </c>
      <c r="H93" s="1" t="s">
        <v>347</v>
      </c>
      <c r="I93" s="1"/>
      <c r="J93" s="53" t="s">
        <v>348</v>
      </c>
      <c r="K93" s="62">
        <v>37117</v>
      </c>
      <c r="L93" s="60" t="s">
        <v>460</v>
      </c>
      <c r="M93" s="145" t="s">
        <v>313</v>
      </c>
    </row>
    <row r="94" spans="1:13" s="18" customFormat="1" ht="26.4" x14ac:dyDescent="0.25">
      <c r="A94" s="250" t="s">
        <v>594</v>
      </c>
      <c r="B94" s="169" t="s">
        <v>687</v>
      </c>
      <c r="C94" s="169" t="s">
        <v>349</v>
      </c>
      <c r="D94" s="165" t="s">
        <v>562</v>
      </c>
      <c r="E94" s="172">
        <v>0.2</v>
      </c>
      <c r="F94" s="169" t="s">
        <v>671</v>
      </c>
      <c r="G94" s="24" t="s">
        <v>466</v>
      </c>
      <c r="H94" s="179" t="s">
        <v>695</v>
      </c>
      <c r="I94" s="186"/>
      <c r="J94" s="5" t="s">
        <v>348</v>
      </c>
      <c r="K94" s="32">
        <v>37117</v>
      </c>
      <c r="L94" s="112" t="s">
        <v>460</v>
      </c>
      <c r="M94" s="131" t="s">
        <v>314</v>
      </c>
    </row>
    <row r="95" spans="1:13" s="56" customFormat="1" ht="26.4" x14ac:dyDescent="0.25">
      <c r="A95" s="233" t="s">
        <v>594</v>
      </c>
      <c r="B95" s="3" t="s">
        <v>687</v>
      </c>
      <c r="C95" s="3" t="s">
        <v>692</v>
      </c>
      <c r="D95" s="3" t="s">
        <v>562</v>
      </c>
      <c r="E95" s="142">
        <v>0.2</v>
      </c>
      <c r="F95" s="206" t="s">
        <v>671</v>
      </c>
      <c r="G95" s="44" t="s">
        <v>466</v>
      </c>
      <c r="H95" s="41" t="s">
        <v>701</v>
      </c>
      <c r="I95" s="41"/>
      <c r="J95" s="2" t="s">
        <v>317</v>
      </c>
      <c r="K95" s="143">
        <v>37125</v>
      </c>
      <c r="L95" s="60" t="s">
        <v>471</v>
      </c>
      <c r="M95" s="252" t="s">
        <v>623</v>
      </c>
    </row>
    <row r="96" spans="1:13" s="18" customFormat="1" ht="52.8" x14ac:dyDescent="0.25">
      <c r="A96" s="250" t="s">
        <v>594</v>
      </c>
      <c r="B96" s="169" t="s">
        <v>687</v>
      </c>
      <c r="C96" s="169" t="s">
        <v>351</v>
      </c>
      <c r="D96" s="165" t="s">
        <v>562</v>
      </c>
      <c r="E96" s="172">
        <v>0.15</v>
      </c>
      <c r="F96" s="169" t="s">
        <v>671</v>
      </c>
      <c r="G96" s="24" t="s">
        <v>466</v>
      </c>
      <c r="H96" s="179" t="s">
        <v>352</v>
      </c>
      <c r="I96" s="186"/>
      <c r="J96" s="5" t="s">
        <v>15</v>
      </c>
      <c r="K96" s="32">
        <v>37131</v>
      </c>
      <c r="L96" s="112" t="s">
        <v>460</v>
      </c>
      <c r="M96" s="131" t="s">
        <v>314</v>
      </c>
    </row>
    <row r="97" spans="1:13" s="57" customFormat="1" ht="26.4" x14ac:dyDescent="0.25">
      <c r="A97" s="257" t="s">
        <v>594</v>
      </c>
      <c r="B97" s="215" t="s">
        <v>659</v>
      </c>
      <c r="C97" s="215" t="s">
        <v>684</v>
      </c>
      <c r="D97" s="215" t="s">
        <v>562</v>
      </c>
      <c r="E97" s="216">
        <v>0.15</v>
      </c>
      <c r="F97" s="205" t="s">
        <v>706</v>
      </c>
      <c r="G97" s="139" t="s">
        <v>467</v>
      </c>
      <c r="H97" s="217" t="s">
        <v>601</v>
      </c>
      <c r="I97" s="217" t="s">
        <v>623</v>
      </c>
      <c r="J97" s="8" t="s">
        <v>361</v>
      </c>
      <c r="K97" s="140">
        <v>37131</v>
      </c>
      <c r="L97" s="137" t="s">
        <v>16</v>
      </c>
      <c r="M97" s="258" t="s">
        <v>623</v>
      </c>
    </row>
    <row r="98" spans="1:13" s="18" customFormat="1" ht="26.4" x14ac:dyDescent="0.25">
      <c r="A98" s="253" t="s">
        <v>594</v>
      </c>
      <c r="B98" s="166" t="s">
        <v>687</v>
      </c>
      <c r="C98" s="166" t="s">
        <v>350</v>
      </c>
      <c r="D98" s="166" t="s">
        <v>562</v>
      </c>
      <c r="E98" s="173">
        <v>0.15</v>
      </c>
      <c r="F98" s="169" t="s">
        <v>671</v>
      </c>
      <c r="G98" s="24" t="s">
        <v>466</v>
      </c>
      <c r="H98" s="113" t="s">
        <v>691</v>
      </c>
      <c r="I98" s="184"/>
      <c r="J98" s="7" t="s">
        <v>17</v>
      </c>
      <c r="K98" s="125">
        <v>37132</v>
      </c>
      <c r="L98" s="112" t="s">
        <v>460</v>
      </c>
      <c r="M98" s="259" t="s">
        <v>623</v>
      </c>
    </row>
    <row r="99" spans="1:13" s="90" customFormat="1" x14ac:dyDescent="0.25">
      <c r="A99" s="246" t="s">
        <v>594</v>
      </c>
      <c r="B99" s="206" t="s">
        <v>659</v>
      </c>
      <c r="C99" s="206" t="s">
        <v>660</v>
      </c>
      <c r="D99" s="205" t="s">
        <v>562</v>
      </c>
      <c r="E99" s="135">
        <v>0.15</v>
      </c>
      <c r="F99" s="206" t="s">
        <v>689</v>
      </c>
      <c r="G99" s="207" t="s">
        <v>686</v>
      </c>
      <c r="H99" s="207" t="s">
        <v>690</v>
      </c>
      <c r="I99" s="207" t="s">
        <v>623</v>
      </c>
      <c r="J99" s="136" t="s">
        <v>462</v>
      </c>
      <c r="K99" s="54">
        <v>37130</v>
      </c>
      <c r="L99" s="218" t="s">
        <v>575</v>
      </c>
      <c r="M99" s="252" t="s">
        <v>623</v>
      </c>
    </row>
    <row r="100" spans="1:13" s="18" customFormat="1" x14ac:dyDescent="0.25">
      <c r="A100" s="250" t="s">
        <v>594</v>
      </c>
      <c r="B100" s="122" t="s">
        <v>659</v>
      </c>
      <c r="C100" s="169" t="s">
        <v>662</v>
      </c>
      <c r="D100" s="165" t="s">
        <v>562</v>
      </c>
      <c r="E100" s="172">
        <v>0.15</v>
      </c>
      <c r="F100" s="169" t="s">
        <v>671</v>
      </c>
      <c r="G100" s="24" t="s">
        <v>697</v>
      </c>
      <c r="H100" s="179" t="s">
        <v>675</v>
      </c>
      <c r="I100" s="179"/>
      <c r="J100" s="122" t="s">
        <v>362</v>
      </c>
      <c r="K100" s="32">
        <v>37130</v>
      </c>
      <c r="L100" s="195" t="s">
        <v>575</v>
      </c>
      <c r="M100" s="259" t="s">
        <v>623</v>
      </c>
    </row>
    <row r="101" spans="1:13" s="57" customFormat="1" ht="66" x14ac:dyDescent="0.25">
      <c r="A101" s="246" t="s">
        <v>594</v>
      </c>
      <c r="B101" s="206" t="s">
        <v>18</v>
      </c>
      <c r="C101" s="206" t="s">
        <v>666</v>
      </c>
      <c r="D101" s="205" t="s">
        <v>562</v>
      </c>
      <c r="E101" s="213">
        <v>0.15</v>
      </c>
      <c r="F101" s="206" t="s">
        <v>459</v>
      </c>
      <c r="G101" s="207" t="s">
        <v>315</v>
      </c>
      <c r="H101" s="207" t="s">
        <v>316</v>
      </c>
      <c r="I101" s="207" t="s">
        <v>623</v>
      </c>
      <c r="J101" s="8" t="s">
        <v>19</v>
      </c>
      <c r="K101" s="219">
        <v>37131</v>
      </c>
      <c r="L101" s="137" t="s">
        <v>16</v>
      </c>
      <c r="M101" s="252" t="s">
        <v>623</v>
      </c>
    </row>
    <row r="102" spans="1:13" s="89" customFormat="1" ht="26.4" x14ac:dyDescent="0.25">
      <c r="A102" s="250" t="s">
        <v>594</v>
      </c>
      <c r="B102" s="169" t="s">
        <v>659</v>
      </c>
      <c r="C102" s="169" t="s">
        <v>672</v>
      </c>
      <c r="D102" s="165" t="s">
        <v>562</v>
      </c>
      <c r="E102" s="119">
        <v>0.1</v>
      </c>
      <c r="F102" s="169" t="s">
        <v>663</v>
      </c>
      <c r="G102" s="179" t="s">
        <v>667</v>
      </c>
      <c r="H102" s="179" t="s">
        <v>664</v>
      </c>
      <c r="I102" s="179" t="s">
        <v>318</v>
      </c>
      <c r="J102" s="122" t="s">
        <v>20</v>
      </c>
      <c r="K102" s="32">
        <v>37131</v>
      </c>
      <c r="L102" s="128" t="s">
        <v>21</v>
      </c>
      <c r="M102" s="131" t="s">
        <v>623</v>
      </c>
    </row>
    <row r="103" spans="1:13" s="56" customFormat="1" ht="26.4" x14ac:dyDescent="0.25">
      <c r="A103" s="246" t="s">
        <v>594</v>
      </c>
      <c r="B103" s="206" t="s">
        <v>659</v>
      </c>
      <c r="C103" s="206" t="s">
        <v>680</v>
      </c>
      <c r="D103" s="205" t="s">
        <v>562</v>
      </c>
      <c r="E103" s="135">
        <v>0.1</v>
      </c>
      <c r="F103" s="206" t="s">
        <v>663</v>
      </c>
      <c r="G103" s="207" t="s">
        <v>667</v>
      </c>
      <c r="H103" s="207" t="s">
        <v>464</v>
      </c>
      <c r="I103" s="207" t="s">
        <v>705</v>
      </c>
      <c r="J103" s="136" t="s">
        <v>22</v>
      </c>
      <c r="K103" s="54">
        <v>37125</v>
      </c>
      <c r="L103" s="137" t="s">
        <v>575</v>
      </c>
      <c r="M103" s="138" t="s">
        <v>623</v>
      </c>
    </row>
    <row r="104" spans="1:13" s="19" customFormat="1" x14ac:dyDescent="0.25">
      <c r="A104" s="260" t="s">
        <v>594</v>
      </c>
      <c r="B104" s="170" t="s">
        <v>319</v>
      </c>
      <c r="C104" s="170" t="s">
        <v>320</v>
      </c>
      <c r="D104" s="168" t="s">
        <v>562</v>
      </c>
      <c r="E104" s="174">
        <v>0.1</v>
      </c>
      <c r="F104" s="170" t="s">
        <v>669</v>
      </c>
      <c r="G104" s="181" t="s">
        <v>686</v>
      </c>
      <c r="H104" s="181" t="s">
        <v>634</v>
      </c>
      <c r="I104" s="181" t="s">
        <v>623</v>
      </c>
      <c r="J104" s="190" t="s">
        <v>23</v>
      </c>
      <c r="K104" s="194">
        <v>37130</v>
      </c>
      <c r="L104" s="197" t="s">
        <v>575</v>
      </c>
      <c r="M104" s="261" t="s">
        <v>623</v>
      </c>
    </row>
    <row r="105" spans="1:13" s="56" customFormat="1" x14ac:dyDescent="0.25">
      <c r="A105" s="233" t="s">
        <v>594</v>
      </c>
      <c r="B105" s="3" t="s">
        <v>687</v>
      </c>
      <c r="C105" s="3" t="s">
        <v>468</v>
      </c>
      <c r="D105" s="3" t="s">
        <v>562</v>
      </c>
      <c r="E105" s="142">
        <v>0.1</v>
      </c>
      <c r="F105" s="206" t="s">
        <v>671</v>
      </c>
      <c r="G105" s="41" t="s">
        <v>694</v>
      </c>
      <c r="H105" s="41" t="s">
        <v>469</v>
      </c>
      <c r="I105" s="220"/>
      <c r="J105" s="221" t="s">
        <v>321</v>
      </c>
      <c r="K105" s="222">
        <v>37115</v>
      </c>
      <c r="L105" s="60" t="s">
        <v>471</v>
      </c>
      <c r="M105" s="252" t="s">
        <v>623</v>
      </c>
    </row>
    <row r="106" spans="1:13" s="19" customFormat="1" x14ac:dyDescent="0.25">
      <c r="A106" s="250" t="s">
        <v>594</v>
      </c>
      <c r="B106" s="122" t="s">
        <v>687</v>
      </c>
      <c r="C106" s="169" t="s">
        <v>353</v>
      </c>
      <c r="D106" s="165" t="s">
        <v>562</v>
      </c>
      <c r="E106" s="172">
        <v>0.1</v>
      </c>
      <c r="F106" s="169" t="s">
        <v>671</v>
      </c>
      <c r="G106" s="10" t="s">
        <v>694</v>
      </c>
      <c r="H106" s="179" t="s">
        <v>714</v>
      </c>
      <c r="I106" s="179"/>
      <c r="J106" s="122" t="s">
        <v>13</v>
      </c>
      <c r="K106" s="32">
        <v>37131</v>
      </c>
      <c r="L106" s="112" t="s">
        <v>471</v>
      </c>
      <c r="M106" s="251" t="s">
        <v>623</v>
      </c>
    </row>
    <row r="107" spans="1:13" s="56" customFormat="1" x14ac:dyDescent="0.25">
      <c r="A107" s="233" t="s">
        <v>594</v>
      </c>
      <c r="B107" s="3" t="s">
        <v>687</v>
      </c>
      <c r="C107" s="53" t="s">
        <v>700</v>
      </c>
      <c r="D107" s="3" t="s">
        <v>562</v>
      </c>
      <c r="E107" s="142">
        <v>0.05</v>
      </c>
      <c r="F107" s="206" t="s">
        <v>671</v>
      </c>
      <c r="G107" s="41" t="s">
        <v>694</v>
      </c>
      <c r="H107" s="1" t="s">
        <v>702</v>
      </c>
      <c r="I107" s="1"/>
      <c r="J107" s="53" t="s">
        <v>470</v>
      </c>
      <c r="K107" s="62">
        <v>37117</v>
      </c>
      <c r="L107" s="60" t="s">
        <v>471</v>
      </c>
      <c r="M107" s="252" t="s">
        <v>623</v>
      </c>
    </row>
    <row r="108" spans="1:13" s="19" customFormat="1" x14ac:dyDescent="0.25">
      <c r="A108" s="247" t="s">
        <v>594</v>
      </c>
      <c r="B108" s="6" t="s">
        <v>687</v>
      </c>
      <c r="C108" s="22" t="s">
        <v>703</v>
      </c>
      <c r="D108" s="6" t="s">
        <v>562</v>
      </c>
      <c r="E108" s="118">
        <v>0.05</v>
      </c>
      <c r="F108" s="169" t="s">
        <v>671</v>
      </c>
      <c r="G108" s="10" t="s">
        <v>694</v>
      </c>
      <c r="H108" s="4" t="s">
        <v>704</v>
      </c>
      <c r="I108" s="4"/>
      <c r="J108" s="22" t="s">
        <v>24</v>
      </c>
      <c r="K108" s="34">
        <v>37132</v>
      </c>
      <c r="L108" s="112" t="s">
        <v>471</v>
      </c>
      <c r="M108" s="254" t="s">
        <v>623</v>
      </c>
    </row>
    <row r="109" spans="1:13" s="55" customFormat="1" x14ac:dyDescent="0.25">
      <c r="A109" s="236" t="s">
        <v>569</v>
      </c>
      <c r="B109" s="3"/>
      <c r="C109" s="53"/>
      <c r="D109" s="2"/>
      <c r="E109" s="49"/>
      <c r="F109" s="53"/>
      <c r="G109" s="48"/>
      <c r="H109" s="223"/>
      <c r="I109" s="50"/>
      <c r="J109" s="53"/>
      <c r="K109" s="62"/>
      <c r="L109" s="60"/>
      <c r="M109" s="141" t="s">
        <v>623</v>
      </c>
    </row>
    <row r="110" spans="1:13" s="17" customFormat="1" ht="66" x14ac:dyDescent="0.25">
      <c r="A110" s="234" t="s">
        <v>594</v>
      </c>
      <c r="B110" s="22" t="s">
        <v>800</v>
      </c>
      <c r="C110" s="22" t="s">
        <v>801</v>
      </c>
      <c r="D110" s="5" t="s">
        <v>532</v>
      </c>
      <c r="E110" s="25">
        <v>0.5</v>
      </c>
      <c r="F110" s="22" t="s">
        <v>802</v>
      </c>
      <c r="G110" s="4" t="s">
        <v>803</v>
      </c>
      <c r="H110" s="4" t="s">
        <v>804</v>
      </c>
      <c r="I110" s="4" t="s">
        <v>623</v>
      </c>
      <c r="J110" s="22" t="s">
        <v>84</v>
      </c>
      <c r="K110" s="30" t="s">
        <v>85</v>
      </c>
      <c r="L110" s="33" t="s">
        <v>573</v>
      </c>
      <c r="M110" s="38" t="s">
        <v>86</v>
      </c>
    </row>
    <row r="111" spans="1:13" s="55" customFormat="1" ht="66" x14ac:dyDescent="0.25">
      <c r="A111" s="9" t="s">
        <v>594</v>
      </c>
      <c r="B111" s="2" t="s">
        <v>162</v>
      </c>
      <c r="C111" s="2" t="s">
        <v>74</v>
      </c>
      <c r="D111" s="2" t="s">
        <v>532</v>
      </c>
      <c r="E111" s="49">
        <v>0.5</v>
      </c>
      <c r="F111" s="2" t="s">
        <v>75</v>
      </c>
      <c r="G111" s="1" t="s">
        <v>163</v>
      </c>
      <c r="H111" s="1" t="s">
        <v>76</v>
      </c>
      <c r="I111" s="1" t="s">
        <v>623</v>
      </c>
      <c r="J111" s="2" t="s">
        <v>77</v>
      </c>
      <c r="K111" s="62" t="s">
        <v>78</v>
      </c>
      <c r="L111" s="66" t="s">
        <v>575</v>
      </c>
      <c r="M111" s="69" t="s">
        <v>79</v>
      </c>
    </row>
    <row r="112" spans="1:13" s="17" customFormat="1" x14ac:dyDescent="0.25">
      <c r="A112" s="247" t="s">
        <v>594</v>
      </c>
      <c r="B112" s="22" t="s">
        <v>110</v>
      </c>
      <c r="C112" s="22" t="s">
        <v>111</v>
      </c>
      <c r="D112" s="5" t="s">
        <v>532</v>
      </c>
      <c r="E112" s="25">
        <v>0.5</v>
      </c>
      <c r="F112" s="22" t="s">
        <v>112</v>
      </c>
      <c r="G112" s="4"/>
      <c r="H112" s="4" t="s">
        <v>804</v>
      </c>
      <c r="I112" s="4"/>
      <c r="J112" s="22" t="s">
        <v>113</v>
      </c>
      <c r="K112" s="30">
        <v>37131</v>
      </c>
      <c r="L112" s="33" t="s">
        <v>575</v>
      </c>
      <c r="M112" s="38" t="s">
        <v>114</v>
      </c>
    </row>
    <row r="113" spans="1:13" s="55" customFormat="1" ht="79.2" x14ac:dyDescent="0.25">
      <c r="A113" s="9" t="s">
        <v>818</v>
      </c>
      <c r="B113" s="53" t="s">
        <v>437</v>
      </c>
      <c r="C113" s="53" t="s">
        <v>438</v>
      </c>
      <c r="D113" s="2" t="s">
        <v>614</v>
      </c>
      <c r="E113" s="49">
        <v>0.1</v>
      </c>
      <c r="F113" s="53" t="s">
        <v>439</v>
      </c>
      <c r="G113" s="1" t="s">
        <v>440</v>
      </c>
      <c r="H113" s="1" t="s">
        <v>441</v>
      </c>
      <c r="I113" s="1" t="s">
        <v>623</v>
      </c>
      <c r="J113" s="53" t="s">
        <v>154</v>
      </c>
      <c r="K113" s="51">
        <v>37125</v>
      </c>
      <c r="L113" s="66" t="s">
        <v>575</v>
      </c>
      <c r="M113" s="71"/>
    </row>
    <row r="114" spans="1:13" s="17" customFormat="1" x14ac:dyDescent="0.25">
      <c r="A114" s="234" t="s">
        <v>818</v>
      </c>
      <c r="B114" s="22" t="s">
        <v>531</v>
      </c>
      <c r="C114" s="22" t="s">
        <v>435</v>
      </c>
      <c r="D114" s="5" t="s">
        <v>709</v>
      </c>
      <c r="E114" s="25">
        <v>0.1</v>
      </c>
      <c r="F114" s="22" t="s">
        <v>87</v>
      </c>
      <c r="G114" s="4" t="s">
        <v>88</v>
      </c>
      <c r="H114" s="4" t="s">
        <v>89</v>
      </c>
      <c r="I114" s="187" t="s">
        <v>90</v>
      </c>
      <c r="J114" s="22" t="s">
        <v>91</v>
      </c>
      <c r="K114" s="30">
        <v>37132</v>
      </c>
      <c r="L114" s="33" t="s">
        <v>573</v>
      </c>
      <c r="M114" s="38"/>
    </row>
    <row r="115" spans="1:13" s="93" customFormat="1" x14ac:dyDescent="0.25">
      <c r="A115" s="9" t="s">
        <v>818</v>
      </c>
      <c r="B115" s="53" t="s">
        <v>531</v>
      </c>
      <c r="C115" s="53" t="s">
        <v>435</v>
      </c>
      <c r="D115" s="2" t="s">
        <v>709</v>
      </c>
      <c r="E115" s="49">
        <v>0.1</v>
      </c>
      <c r="F115" s="53" t="s">
        <v>92</v>
      </c>
      <c r="G115" s="1" t="s">
        <v>93</v>
      </c>
      <c r="H115" s="1" t="s">
        <v>89</v>
      </c>
      <c r="I115" s="67" t="s">
        <v>94</v>
      </c>
      <c r="J115" s="53" t="s">
        <v>91</v>
      </c>
      <c r="K115" s="51">
        <v>37132</v>
      </c>
      <c r="L115" s="66" t="s">
        <v>573</v>
      </c>
      <c r="M115" s="71"/>
    </row>
    <row r="116" spans="1:13" s="17" customFormat="1" ht="79.2" x14ac:dyDescent="0.25">
      <c r="A116" s="234" t="s">
        <v>818</v>
      </c>
      <c r="B116" s="22" t="s">
        <v>531</v>
      </c>
      <c r="C116" s="22" t="s">
        <v>442</v>
      </c>
      <c r="D116" s="5" t="s">
        <v>709</v>
      </c>
      <c r="E116" s="25">
        <v>0.1</v>
      </c>
      <c r="F116" s="22" t="s">
        <v>155</v>
      </c>
      <c r="G116" s="4" t="s">
        <v>156</v>
      </c>
      <c r="H116" s="4" t="s">
        <v>734</v>
      </c>
      <c r="I116" s="28" t="s">
        <v>99</v>
      </c>
      <c r="J116" s="22" t="s">
        <v>100</v>
      </c>
      <c r="K116" s="30">
        <v>37131</v>
      </c>
      <c r="L116" s="33" t="s">
        <v>573</v>
      </c>
      <c r="M116" s="38"/>
    </row>
    <row r="117" spans="1:13" s="55" customFormat="1" ht="66" x14ac:dyDescent="0.25">
      <c r="A117" s="9" t="s">
        <v>818</v>
      </c>
      <c r="B117" s="53" t="s">
        <v>531</v>
      </c>
      <c r="C117" s="53" t="s">
        <v>101</v>
      </c>
      <c r="D117" s="2" t="s">
        <v>709</v>
      </c>
      <c r="E117" s="49">
        <v>0.1</v>
      </c>
      <c r="F117" s="53" t="s">
        <v>102</v>
      </c>
      <c r="G117" s="1" t="s">
        <v>93</v>
      </c>
      <c r="H117" s="1" t="s">
        <v>103</v>
      </c>
      <c r="I117" s="224" t="s">
        <v>104</v>
      </c>
      <c r="J117" s="53" t="s">
        <v>105</v>
      </c>
      <c r="K117" s="51">
        <v>37131</v>
      </c>
      <c r="L117" s="66" t="s">
        <v>573</v>
      </c>
      <c r="M117" s="71"/>
    </row>
    <row r="118" spans="1:13" s="17" customFormat="1" ht="39.6" x14ac:dyDescent="0.25">
      <c r="A118" s="234" t="s">
        <v>818</v>
      </c>
      <c r="B118" s="22" t="s">
        <v>531</v>
      </c>
      <c r="C118" s="22" t="s">
        <v>628</v>
      </c>
      <c r="D118" s="5" t="s">
        <v>709</v>
      </c>
      <c r="E118" s="25">
        <v>0.1</v>
      </c>
      <c r="F118" s="22" t="s">
        <v>155</v>
      </c>
      <c r="G118" s="182" t="s">
        <v>156</v>
      </c>
      <c r="H118" s="4" t="s">
        <v>734</v>
      </c>
      <c r="I118" s="28" t="s">
        <v>99</v>
      </c>
      <c r="J118" s="22" t="s">
        <v>116</v>
      </c>
      <c r="K118" s="30">
        <v>37130</v>
      </c>
      <c r="L118" s="33" t="s">
        <v>573</v>
      </c>
      <c r="M118" s="38"/>
    </row>
    <row r="119" spans="1:13" s="55" customFormat="1" ht="39.6" x14ac:dyDescent="0.25">
      <c r="A119" s="9" t="s">
        <v>818</v>
      </c>
      <c r="B119" s="53" t="s">
        <v>531</v>
      </c>
      <c r="C119" s="53" t="s">
        <v>117</v>
      </c>
      <c r="D119" s="2" t="s">
        <v>709</v>
      </c>
      <c r="E119" s="49">
        <v>0.1</v>
      </c>
      <c r="F119" s="53" t="s">
        <v>118</v>
      </c>
      <c r="G119" s="1" t="s">
        <v>88</v>
      </c>
      <c r="H119" s="1" t="s">
        <v>734</v>
      </c>
      <c r="I119" s="224" t="s">
        <v>119</v>
      </c>
      <c r="J119" s="53" t="s">
        <v>120</v>
      </c>
      <c r="K119" s="51">
        <v>37130</v>
      </c>
      <c r="L119" s="66" t="s">
        <v>573</v>
      </c>
      <c r="M119" s="71"/>
    </row>
    <row r="120" spans="1:13" s="91" customFormat="1" ht="66" x14ac:dyDescent="0.25">
      <c r="A120" s="234" t="s">
        <v>818</v>
      </c>
      <c r="B120" s="22" t="s">
        <v>531</v>
      </c>
      <c r="C120" s="22" t="s">
        <v>134</v>
      </c>
      <c r="D120" s="5" t="s">
        <v>709</v>
      </c>
      <c r="E120" s="25">
        <v>0.1</v>
      </c>
      <c r="F120" s="22" t="s">
        <v>135</v>
      </c>
      <c r="G120" s="4" t="s">
        <v>136</v>
      </c>
      <c r="H120" s="4" t="s">
        <v>715</v>
      </c>
      <c r="I120" s="4" t="s">
        <v>623</v>
      </c>
      <c r="J120" s="22" t="s">
        <v>137</v>
      </c>
      <c r="K120" s="30">
        <v>37126</v>
      </c>
      <c r="L120" s="33" t="s">
        <v>573</v>
      </c>
      <c r="M120" s="38"/>
    </row>
    <row r="121" spans="1:13" s="93" customFormat="1" ht="105.6" x14ac:dyDescent="0.25">
      <c r="A121" s="9" t="s">
        <v>818</v>
      </c>
      <c r="B121" s="53" t="s">
        <v>95</v>
      </c>
      <c r="C121" s="53" t="s">
        <v>533</v>
      </c>
      <c r="D121" s="2" t="s">
        <v>709</v>
      </c>
      <c r="E121" s="49">
        <v>0.1</v>
      </c>
      <c r="F121" s="53" t="s">
        <v>96</v>
      </c>
      <c r="G121" s="1" t="s">
        <v>292</v>
      </c>
      <c r="H121" s="1" t="s">
        <v>734</v>
      </c>
      <c r="I121" s="1" t="s">
        <v>97</v>
      </c>
      <c r="J121" s="53" t="s">
        <v>98</v>
      </c>
      <c r="K121" s="51">
        <v>37132</v>
      </c>
      <c r="L121" s="66" t="s">
        <v>573</v>
      </c>
      <c r="M121" s="71"/>
    </row>
    <row r="122" spans="1:13" s="17" customFormat="1" ht="52.8" x14ac:dyDescent="0.25">
      <c r="A122" s="234" t="s">
        <v>818</v>
      </c>
      <c r="B122" s="22" t="s">
        <v>157</v>
      </c>
      <c r="C122" s="22" t="s">
        <v>158</v>
      </c>
      <c r="D122" s="5" t="s">
        <v>532</v>
      </c>
      <c r="E122" s="25">
        <v>0.1</v>
      </c>
      <c r="F122" s="22" t="s">
        <v>159</v>
      </c>
      <c r="G122" s="4" t="s">
        <v>160</v>
      </c>
      <c r="H122" s="4" t="s">
        <v>443</v>
      </c>
      <c r="I122" s="28" t="s">
        <v>623</v>
      </c>
      <c r="J122" s="22" t="s">
        <v>106</v>
      </c>
      <c r="K122" s="30">
        <v>37131</v>
      </c>
      <c r="L122" s="33" t="s">
        <v>573</v>
      </c>
      <c r="M122" s="38"/>
    </row>
    <row r="123" spans="1:13" s="93" customFormat="1" ht="52.8" x14ac:dyDescent="0.25">
      <c r="A123" s="9" t="s">
        <v>818</v>
      </c>
      <c r="B123" s="53" t="s">
        <v>107</v>
      </c>
      <c r="C123" s="53" t="s">
        <v>293</v>
      </c>
      <c r="D123" s="2" t="s">
        <v>532</v>
      </c>
      <c r="E123" s="49">
        <v>0.1</v>
      </c>
      <c r="F123" s="53" t="s">
        <v>294</v>
      </c>
      <c r="G123" s="1" t="s">
        <v>295</v>
      </c>
      <c r="H123" s="1" t="s">
        <v>296</v>
      </c>
      <c r="I123" s="1" t="s">
        <v>108</v>
      </c>
      <c r="J123" s="53" t="s">
        <v>109</v>
      </c>
      <c r="K123" s="51">
        <v>37131</v>
      </c>
      <c r="L123" s="66" t="s">
        <v>573</v>
      </c>
      <c r="M123" s="71"/>
    </row>
    <row r="124" spans="1:13" s="17" customFormat="1" ht="145.19999999999999" x14ac:dyDescent="0.25">
      <c r="A124" s="237" t="s">
        <v>818</v>
      </c>
      <c r="B124" s="84" t="s">
        <v>323</v>
      </c>
      <c r="C124" s="84" t="s">
        <v>457</v>
      </c>
      <c r="D124" s="82" t="s">
        <v>709</v>
      </c>
      <c r="E124" s="83">
        <v>0.1</v>
      </c>
      <c r="F124" s="84" t="s">
        <v>324</v>
      </c>
      <c r="G124" s="85" t="s">
        <v>501</v>
      </c>
      <c r="H124" s="85" t="s">
        <v>443</v>
      </c>
      <c r="I124" s="86" t="s">
        <v>623</v>
      </c>
      <c r="J124" s="84" t="s">
        <v>141</v>
      </c>
      <c r="K124" s="87">
        <v>37124</v>
      </c>
      <c r="L124" s="88" t="s">
        <v>573</v>
      </c>
      <c r="M124" s="262"/>
    </row>
    <row r="125" spans="1:13" s="55" customFormat="1" ht="92.4" x14ac:dyDescent="0.25">
      <c r="A125" s="9" t="s">
        <v>594</v>
      </c>
      <c r="B125" s="53" t="s">
        <v>535</v>
      </c>
      <c r="C125" s="53" t="s">
        <v>121</v>
      </c>
      <c r="D125" s="2" t="s">
        <v>532</v>
      </c>
      <c r="E125" s="49">
        <v>0.1</v>
      </c>
      <c r="F125" s="53" t="s">
        <v>122</v>
      </c>
      <c r="G125" s="1"/>
      <c r="H125" s="1" t="s">
        <v>804</v>
      </c>
      <c r="I125" s="42" t="s">
        <v>623</v>
      </c>
      <c r="J125" s="53" t="s">
        <v>123</v>
      </c>
      <c r="K125" s="51">
        <v>37130</v>
      </c>
      <c r="L125" s="39" t="s">
        <v>575</v>
      </c>
      <c r="M125" s="71"/>
    </row>
    <row r="126" spans="1:13" s="17" customFormat="1" ht="26.4" x14ac:dyDescent="0.25">
      <c r="A126" s="234" t="s">
        <v>594</v>
      </c>
      <c r="B126" s="22" t="s">
        <v>535</v>
      </c>
      <c r="C126" s="22" t="s">
        <v>126</v>
      </c>
      <c r="D126" s="5" t="s">
        <v>532</v>
      </c>
      <c r="E126" s="25">
        <v>0.1</v>
      </c>
      <c r="F126" s="22" t="s">
        <v>127</v>
      </c>
      <c r="G126" s="27"/>
      <c r="H126" s="4" t="s">
        <v>804</v>
      </c>
      <c r="I126" s="28" t="s">
        <v>623</v>
      </c>
      <c r="J126" s="22" t="s">
        <v>128</v>
      </c>
      <c r="K126" s="30">
        <v>37127</v>
      </c>
      <c r="L126" s="192" t="s">
        <v>575</v>
      </c>
      <c r="M126" s="38"/>
    </row>
    <row r="127" spans="1:13" s="93" customFormat="1" ht="52.8" x14ac:dyDescent="0.25">
      <c r="A127" s="9" t="s">
        <v>594</v>
      </c>
      <c r="B127" s="53" t="s">
        <v>535</v>
      </c>
      <c r="C127" s="53" t="s">
        <v>574</v>
      </c>
      <c r="D127" s="2" t="s">
        <v>614</v>
      </c>
      <c r="E127" s="49">
        <v>0.1</v>
      </c>
      <c r="F127" s="53" t="s">
        <v>143</v>
      </c>
      <c r="G127" s="1" t="s">
        <v>536</v>
      </c>
      <c r="H127" s="1" t="s">
        <v>161</v>
      </c>
      <c r="I127" s="1"/>
      <c r="J127" s="53" t="s">
        <v>144</v>
      </c>
      <c r="K127" s="51">
        <v>37097</v>
      </c>
      <c r="L127" s="66" t="s">
        <v>575</v>
      </c>
      <c r="M127" s="71"/>
    </row>
    <row r="128" spans="1:13" s="91" customFormat="1" ht="52.8" x14ac:dyDescent="0.25">
      <c r="A128" s="234" t="s">
        <v>594</v>
      </c>
      <c r="B128" s="5" t="s">
        <v>162</v>
      </c>
      <c r="C128" s="5" t="s">
        <v>80</v>
      </c>
      <c r="D128" s="5" t="s">
        <v>532</v>
      </c>
      <c r="E128" s="25">
        <v>0.1</v>
      </c>
      <c r="F128" s="5" t="s">
        <v>81</v>
      </c>
      <c r="G128" s="4" t="s">
        <v>164</v>
      </c>
      <c r="H128" s="4" t="s">
        <v>82</v>
      </c>
      <c r="I128" s="4" t="s">
        <v>623</v>
      </c>
      <c r="J128" s="5" t="s">
        <v>83</v>
      </c>
      <c r="K128" s="34" t="s">
        <v>78</v>
      </c>
      <c r="L128" s="33" t="s">
        <v>575</v>
      </c>
      <c r="M128" s="241"/>
    </row>
    <row r="129" spans="1:13" s="93" customFormat="1" ht="66" x14ac:dyDescent="0.25">
      <c r="A129" s="9" t="s">
        <v>594</v>
      </c>
      <c r="B129" s="53" t="s">
        <v>129</v>
      </c>
      <c r="C129" s="53" t="s">
        <v>130</v>
      </c>
      <c r="D129" s="2" t="s">
        <v>709</v>
      </c>
      <c r="E129" s="49">
        <v>0.1</v>
      </c>
      <c r="F129" s="53" t="s">
        <v>131</v>
      </c>
      <c r="G129" s="1" t="s">
        <v>132</v>
      </c>
      <c r="H129" s="1" t="s">
        <v>779</v>
      </c>
      <c r="I129" s="42"/>
      <c r="J129" s="53" t="s">
        <v>133</v>
      </c>
      <c r="K129" s="51">
        <v>37127</v>
      </c>
      <c r="L129" s="66"/>
      <c r="M129" s="71"/>
    </row>
    <row r="130" spans="1:13" s="17" customFormat="1" ht="26.4" x14ac:dyDescent="0.25">
      <c r="A130" s="237" t="s">
        <v>818</v>
      </c>
      <c r="B130" s="84" t="s">
        <v>124</v>
      </c>
      <c r="C130" s="84" t="s">
        <v>537</v>
      </c>
      <c r="D130" s="82" t="s">
        <v>709</v>
      </c>
      <c r="E130" s="83">
        <v>0.1</v>
      </c>
      <c r="F130" s="84" t="s">
        <v>325</v>
      </c>
      <c r="G130" s="85" t="s">
        <v>326</v>
      </c>
      <c r="H130" s="85" t="s">
        <v>538</v>
      </c>
      <c r="I130" s="86" t="s">
        <v>623</v>
      </c>
      <c r="J130" s="84" t="s">
        <v>125</v>
      </c>
      <c r="K130" s="87">
        <v>37130</v>
      </c>
      <c r="L130" s="88" t="s">
        <v>573</v>
      </c>
      <c r="M130" s="262"/>
    </row>
    <row r="131" spans="1:13" s="55" customFormat="1" x14ac:dyDescent="0.25">
      <c r="A131" s="233" t="s">
        <v>594</v>
      </c>
      <c r="B131" s="3" t="s">
        <v>165</v>
      </c>
      <c r="C131" s="3" t="s">
        <v>166</v>
      </c>
      <c r="D131" s="3" t="s">
        <v>709</v>
      </c>
      <c r="E131" s="142">
        <v>0.1</v>
      </c>
      <c r="F131" s="3" t="s">
        <v>167</v>
      </c>
      <c r="G131" s="41" t="s">
        <v>168</v>
      </c>
      <c r="H131" s="41"/>
      <c r="I131" s="41" t="s">
        <v>623</v>
      </c>
      <c r="J131" s="3" t="s">
        <v>115</v>
      </c>
      <c r="K131" s="143">
        <v>37131</v>
      </c>
      <c r="L131" s="58" t="s">
        <v>575</v>
      </c>
      <c r="M131" s="144"/>
    </row>
    <row r="132" spans="1:13" s="17" customFormat="1" ht="26.4" x14ac:dyDescent="0.25">
      <c r="A132" s="247" t="s">
        <v>594</v>
      </c>
      <c r="B132" s="6" t="s">
        <v>169</v>
      </c>
      <c r="C132" s="6" t="s">
        <v>139</v>
      </c>
      <c r="D132" s="6" t="s">
        <v>712</v>
      </c>
      <c r="E132" s="118">
        <v>0.1</v>
      </c>
      <c r="F132" s="5" t="s">
        <v>170</v>
      </c>
      <c r="G132" s="10" t="s">
        <v>171</v>
      </c>
      <c r="H132" s="10" t="s">
        <v>172</v>
      </c>
      <c r="I132" s="10" t="s">
        <v>140</v>
      </c>
      <c r="J132" s="6"/>
      <c r="K132" s="72">
        <v>37125</v>
      </c>
      <c r="L132" s="31" t="s">
        <v>575</v>
      </c>
      <c r="M132" s="132"/>
    </row>
    <row r="133" spans="1:13" s="55" customFormat="1" ht="105.6" x14ac:dyDescent="0.25">
      <c r="A133" s="9" t="s">
        <v>594</v>
      </c>
      <c r="B133" s="53" t="s">
        <v>173</v>
      </c>
      <c r="C133" s="53" t="s">
        <v>330</v>
      </c>
      <c r="D133" s="2" t="s">
        <v>614</v>
      </c>
      <c r="E133" s="49">
        <v>0.1</v>
      </c>
      <c r="F133" s="53" t="s">
        <v>142</v>
      </c>
      <c r="G133" s="1" t="s">
        <v>331</v>
      </c>
      <c r="H133" s="1" t="s">
        <v>332</v>
      </c>
      <c r="I133" s="1" t="s">
        <v>623</v>
      </c>
      <c r="J133" s="53" t="s">
        <v>174</v>
      </c>
      <c r="K133" s="51">
        <v>37123</v>
      </c>
      <c r="L133" s="66" t="s">
        <v>575</v>
      </c>
      <c r="M133" s="71"/>
    </row>
    <row r="134" spans="1:13" s="17" customFormat="1" ht="52.8" x14ac:dyDescent="0.25">
      <c r="A134" s="234" t="s">
        <v>818</v>
      </c>
      <c r="B134" s="22" t="s">
        <v>542</v>
      </c>
      <c r="C134" s="22" t="s">
        <v>543</v>
      </c>
      <c r="D134" s="5" t="s">
        <v>614</v>
      </c>
      <c r="E134" s="25">
        <v>0.1</v>
      </c>
      <c r="F134" s="22" t="s">
        <v>175</v>
      </c>
      <c r="G134" s="4" t="s">
        <v>327</v>
      </c>
      <c r="H134" s="4" t="s">
        <v>504</v>
      </c>
      <c r="I134" s="4" t="s">
        <v>623</v>
      </c>
      <c r="J134" s="22" t="s">
        <v>176</v>
      </c>
      <c r="K134" s="30">
        <v>37125</v>
      </c>
      <c r="L134" s="33" t="s">
        <v>573</v>
      </c>
      <c r="M134" s="38"/>
    </row>
    <row r="135" spans="1:13" s="55" customFormat="1" ht="66" x14ac:dyDescent="0.25">
      <c r="A135" s="9" t="s">
        <v>818</v>
      </c>
      <c r="B135" s="53" t="s">
        <v>500</v>
      </c>
      <c r="C135" s="53" t="s">
        <v>502</v>
      </c>
      <c r="D135" s="2" t="s">
        <v>614</v>
      </c>
      <c r="E135" s="49">
        <v>0.1</v>
      </c>
      <c r="F135" s="53" t="s">
        <v>328</v>
      </c>
      <c r="G135" s="1" t="s">
        <v>503</v>
      </c>
      <c r="H135" s="1" t="s">
        <v>485</v>
      </c>
      <c r="I135" s="1" t="s">
        <v>623</v>
      </c>
      <c r="J135" s="53" t="s">
        <v>329</v>
      </c>
      <c r="K135" s="51">
        <v>37125</v>
      </c>
      <c r="L135" s="66" t="s">
        <v>575</v>
      </c>
      <c r="M135" s="71"/>
    </row>
    <row r="136" spans="1:13" s="17" customFormat="1" ht="79.2" x14ac:dyDescent="0.25">
      <c r="A136" s="237" t="s">
        <v>818</v>
      </c>
      <c r="B136" s="84" t="s">
        <v>500</v>
      </c>
      <c r="C136" s="84" t="s">
        <v>448</v>
      </c>
      <c r="D136" s="82" t="s">
        <v>614</v>
      </c>
      <c r="E136" s="83">
        <v>0.1</v>
      </c>
      <c r="F136" s="84" t="s">
        <v>178</v>
      </c>
      <c r="G136" s="85" t="s">
        <v>623</v>
      </c>
      <c r="H136" s="85" t="s">
        <v>449</v>
      </c>
      <c r="I136" s="85" t="s">
        <v>623</v>
      </c>
      <c r="J136" s="84" t="s">
        <v>179</v>
      </c>
      <c r="K136" s="87">
        <v>37125</v>
      </c>
      <c r="L136" s="88" t="s">
        <v>573</v>
      </c>
      <c r="M136" s="262"/>
    </row>
    <row r="137" spans="1:13" s="55" customFormat="1" ht="26.4" x14ac:dyDescent="0.25">
      <c r="A137" s="9" t="s">
        <v>818</v>
      </c>
      <c r="B137" s="53" t="s">
        <v>500</v>
      </c>
      <c r="C137" s="53" t="s">
        <v>450</v>
      </c>
      <c r="D137" s="2" t="s">
        <v>614</v>
      </c>
      <c r="E137" s="49">
        <v>0.1</v>
      </c>
      <c r="F137" s="53" t="s">
        <v>180</v>
      </c>
      <c r="G137" s="1" t="s">
        <v>544</v>
      </c>
      <c r="H137" s="1" t="s">
        <v>623</v>
      </c>
      <c r="I137" s="1" t="s">
        <v>623</v>
      </c>
      <c r="J137" s="53" t="s">
        <v>181</v>
      </c>
      <c r="K137" s="51">
        <v>37124</v>
      </c>
      <c r="L137" s="66" t="s">
        <v>575</v>
      </c>
      <c r="M137" s="71"/>
    </row>
    <row r="138" spans="1:13" s="17" customFormat="1" ht="26.4" x14ac:dyDescent="0.25">
      <c r="A138" s="237" t="s">
        <v>818</v>
      </c>
      <c r="B138" s="84" t="s">
        <v>500</v>
      </c>
      <c r="C138" s="84" t="s">
        <v>540</v>
      </c>
      <c r="D138" s="82" t="s">
        <v>614</v>
      </c>
      <c r="E138" s="83">
        <v>0.1</v>
      </c>
      <c r="F138" s="84" t="s">
        <v>541</v>
      </c>
      <c r="G138" s="85" t="s">
        <v>177</v>
      </c>
      <c r="H138" s="85" t="s">
        <v>734</v>
      </c>
      <c r="I138" s="86" t="s">
        <v>623</v>
      </c>
      <c r="J138" s="84" t="s">
        <v>494</v>
      </c>
      <c r="K138" s="87">
        <v>37102</v>
      </c>
      <c r="L138" s="88" t="s">
        <v>573</v>
      </c>
      <c r="M138" s="262"/>
    </row>
    <row r="139" spans="1:13" s="55" customFormat="1" ht="66" x14ac:dyDescent="0.25">
      <c r="A139" s="238" t="s">
        <v>818</v>
      </c>
      <c r="B139" s="78" t="s">
        <v>497</v>
      </c>
      <c r="C139" s="78" t="s">
        <v>674</v>
      </c>
      <c r="D139" s="76" t="s">
        <v>614</v>
      </c>
      <c r="E139" s="77">
        <v>0.1</v>
      </c>
      <c r="F139" s="78" t="s">
        <v>498</v>
      </c>
      <c r="G139" s="79">
        <v>2005</v>
      </c>
      <c r="H139" s="79" t="s">
        <v>499</v>
      </c>
      <c r="I139" s="92" t="s">
        <v>623</v>
      </c>
      <c r="J139" s="78" t="s">
        <v>182</v>
      </c>
      <c r="K139" s="80">
        <v>37104</v>
      </c>
      <c r="L139" s="81"/>
      <c r="M139" s="263"/>
    </row>
    <row r="140" spans="1:13" s="17" customFormat="1" ht="79.2" x14ac:dyDescent="0.25">
      <c r="A140" s="237" t="s">
        <v>818</v>
      </c>
      <c r="B140" s="84" t="s">
        <v>333</v>
      </c>
      <c r="C140" s="84" t="s">
        <v>608</v>
      </c>
      <c r="D140" s="82" t="s">
        <v>614</v>
      </c>
      <c r="E140" s="83">
        <v>0.1</v>
      </c>
      <c r="F140" s="84" t="s">
        <v>445</v>
      </c>
      <c r="G140" s="85" t="s">
        <v>446</v>
      </c>
      <c r="H140" s="85" t="s">
        <v>447</v>
      </c>
      <c r="I140" s="85" t="s">
        <v>334</v>
      </c>
      <c r="J140" s="84" t="s">
        <v>183</v>
      </c>
      <c r="K140" s="87">
        <v>37125</v>
      </c>
      <c r="L140" s="88" t="s">
        <v>573</v>
      </c>
      <c r="M140" s="262"/>
    </row>
    <row r="141" spans="1:13" s="55" customFormat="1" ht="52.8" x14ac:dyDescent="0.25">
      <c r="A141" s="9" t="s">
        <v>818</v>
      </c>
      <c r="B141" s="53" t="s">
        <v>531</v>
      </c>
      <c r="C141" s="53" t="s">
        <v>534</v>
      </c>
      <c r="D141" s="2" t="s">
        <v>532</v>
      </c>
      <c r="E141" s="49">
        <v>0.05</v>
      </c>
      <c r="F141" s="53" t="s">
        <v>458</v>
      </c>
      <c r="G141" s="1"/>
      <c r="H141" s="1" t="s">
        <v>734</v>
      </c>
      <c r="I141" s="1" t="s">
        <v>623</v>
      </c>
      <c r="J141" s="53" t="s">
        <v>138</v>
      </c>
      <c r="K141" s="51">
        <v>37126</v>
      </c>
      <c r="L141" s="66" t="s">
        <v>573</v>
      </c>
      <c r="M141" s="71"/>
    </row>
    <row r="142" spans="1:13" s="17" customFormat="1" ht="66" x14ac:dyDescent="0.25">
      <c r="A142" s="234" t="s">
        <v>818</v>
      </c>
      <c r="B142" s="22" t="s">
        <v>539</v>
      </c>
      <c r="C142" s="22" t="s">
        <v>546</v>
      </c>
      <c r="D142" s="5" t="s">
        <v>614</v>
      </c>
      <c r="E142" s="25">
        <v>0.05</v>
      </c>
      <c r="F142" s="22" t="s">
        <v>184</v>
      </c>
      <c r="G142" s="4" t="s">
        <v>335</v>
      </c>
      <c r="H142" s="4" t="s">
        <v>545</v>
      </c>
      <c r="I142" s="4" t="s">
        <v>623</v>
      </c>
      <c r="J142" s="22" t="s">
        <v>185</v>
      </c>
      <c r="K142" s="30">
        <v>37125</v>
      </c>
      <c r="L142" s="33" t="s">
        <v>573</v>
      </c>
      <c r="M142" s="38"/>
    </row>
    <row r="143" spans="1:13" s="55" customFormat="1" x14ac:dyDescent="0.25">
      <c r="A143" s="9" t="s">
        <v>818</v>
      </c>
      <c r="B143" s="53" t="s">
        <v>539</v>
      </c>
      <c r="C143" s="53" t="s">
        <v>540</v>
      </c>
      <c r="D143" s="2" t="s">
        <v>614</v>
      </c>
      <c r="E143" s="49">
        <v>0.05</v>
      </c>
      <c r="F143" s="53" t="s">
        <v>495</v>
      </c>
      <c r="G143" s="1"/>
      <c r="H143" s="1" t="s">
        <v>496</v>
      </c>
      <c r="I143" s="1" t="s">
        <v>623</v>
      </c>
      <c r="J143" s="53" t="s">
        <v>186</v>
      </c>
      <c r="K143" s="51">
        <v>37118</v>
      </c>
      <c r="L143" s="66" t="s">
        <v>575</v>
      </c>
      <c r="M143" s="71"/>
    </row>
    <row r="144" spans="1:13" s="17" customFormat="1" ht="92.4" x14ac:dyDescent="0.25">
      <c r="A144" s="234" t="s">
        <v>818</v>
      </c>
      <c r="B144" s="22" t="s">
        <v>531</v>
      </c>
      <c r="C144" s="22" t="s">
        <v>145</v>
      </c>
      <c r="D144" s="5" t="s">
        <v>532</v>
      </c>
      <c r="E144" s="25">
        <v>0</v>
      </c>
      <c r="F144" s="22" t="s">
        <v>146</v>
      </c>
      <c r="G144" s="4" t="s">
        <v>147</v>
      </c>
      <c r="H144" s="4"/>
      <c r="I144" s="123" t="s">
        <v>148</v>
      </c>
      <c r="J144" s="22" t="s">
        <v>149</v>
      </c>
      <c r="K144" s="30">
        <v>37081</v>
      </c>
      <c r="L144" s="33" t="s">
        <v>573</v>
      </c>
      <c r="M144" s="38"/>
    </row>
    <row r="145" spans="1:13" s="55" customFormat="1" x14ac:dyDescent="0.25">
      <c r="A145" s="236" t="s">
        <v>566</v>
      </c>
      <c r="B145" s="53"/>
      <c r="C145" s="53"/>
      <c r="D145" s="53"/>
      <c r="E145" s="61"/>
      <c r="F145" s="53"/>
      <c r="G145" s="1"/>
      <c r="H145" s="1"/>
      <c r="I145" s="50"/>
      <c r="J145" s="2"/>
      <c r="K145" s="62"/>
      <c r="L145" s="62"/>
      <c r="M145" s="43"/>
    </row>
    <row r="146" spans="1:13" s="12" customFormat="1" ht="39.6" x14ac:dyDescent="0.25">
      <c r="A146" s="237" t="s">
        <v>594</v>
      </c>
      <c r="B146" s="84" t="s">
        <v>732</v>
      </c>
      <c r="C146" s="84" t="s">
        <v>574</v>
      </c>
      <c r="D146" s="84" t="s">
        <v>710</v>
      </c>
      <c r="E146" s="175">
        <v>0.5</v>
      </c>
      <c r="F146" s="84" t="s">
        <v>270</v>
      </c>
      <c r="G146" s="183" t="s">
        <v>795</v>
      </c>
      <c r="H146" s="85" t="s">
        <v>271</v>
      </c>
      <c r="I146" s="188"/>
      <c r="J146" s="82" t="s">
        <v>272</v>
      </c>
      <c r="K146" s="87">
        <v>37117</v>
      </c>
      <c r="L146" s="198" t="s">
        <v>575</v>
      </c>
      <c r="M146" s="37"/>
    </row>
    <row r="147" spans="1:13" s="63" customFormat="1" x14ac:dyDescent="0.25">
      <c r="A147" s="9" t="s">
        <v>618</v>
      </c>
      <c r="B147" s="53" t="s">
        <v>711</v>
      </c>
      <c r="C147" s="53" t="s">
        <v>322</v>
      </c>
      <c r="D147" s="53" t="s">
        <v>712</v>
      </c>
      <c r="E147" s="61">
        <v>0.4</v>
      </c>
      <c r="F147" s="53" t="s">
        <v>241</v>
      </c>
      <c r="G147" s="48" t="s">
        <v>242</v>
      </c>
      <c r="H147" s="1" t="s">
        <v>243</v>
      </c>
      <c r="I147" s="50" t="s">
        <v>244</v>
      </c>
      <c r="J147" s="2" t="s">
        <v>245</v>
      </c>
      <c r="K147" s="51">
        <v>37116</v>
      </c>
      <c r="L147" s="65"/>
      <c r="M147" s="264"/>
    </row>
    <row r="148" spans="1:13" s="12" customFormat="1" ht="39.6" x14ac:dyDescent="0.25">
      <c r="A148" s="234" t="s">
        <v>594</v>
      </c>
      <c r="B148" s="22" t="s">
        <v>366</v>
      </c>
      <c r="C148" s="22" t="s">
        <v>683</v>
      </c>
      <c r="D148" s="22" t="s">
        <v>712</v>
      </c>
      <c r="E148" s="26">
        <v>0.3</v>
      </c>
      <c r="F148" s="22" t="s">
        <v>246</v>
      </c>
      <c r="G148" s="27" t="s">
        <v>367</v>
      </c>
      <c r="H148" s="4" t="s">
        <v>368</v>
      </c>
      <c r="I148" s="29" t="s">
        <v>369</v>
      </c>
      <c r="J148" s="5" t="s">
        <v>247</v>
      </c>
      <c r="K148" s="30">
        <v>37124</v>
      </c>
      <c r="L148" s="35"/>
      <c r="M148" s="265" t="s">
        <v>370</v>
      </c>
    </row>
    <row r="149" spans="1:13" s="63" customFormat="1" ht="26.4" x14ac:dyDescent="0.25">
      <c r="A149" s="9" t="s">
        <v>618</v>
      </c>
      <c r="B149" s="53" t="s">
        <v>711</v>
      </c>
      <c r="C149" s="53" t="s">
        <v>719</v>
      </c>
      <c r="D149" s="53" t="s">
        <v>712</v>
      </c>
      <c r="E149" s="61">
        <v>0.3</v>
      </c>
      <c r="F149" s="53" t="s">
        <v>720</v>
      </c>
      <c r="G149" s="48" t="s">
        <v>721</v>
      </c>
      <c r="H149" s="1" t="s">
        <v>722</v>
      </c>
      <c r="I149" s="50" t="s">
        <v>817</v>
      </c>
      <c r="J149" s="2" t="s">
        <v>418</v>
      </c>
      <c r="K149" s="51">
        <v>37104</v>
      </c>
      <c r="L149" s="65" t="s">
        <v>573</v>
      </c>
      <c r="M149" s="43">
        <v>75000</v>
      </c>
    </row>
    <row r="150" spans="1:13" s="12" customFormat="1" x14ac:dyDescent="0.25">
      <c r="A150" s="234" t="s">
        <v>618</v>
      </c>
      <c r="B150" s="22" t="s">
        <v>711</v>
      </c>
      <c r="C150" s="22" t="s">
        <v>723</v>
      </c>
      <c r="D150" s="22" t="s">
        <v>712</v>
      </c>
      <c r="E150" s="26">
        <v>0.3</v>
      </c>
      <c r="F150" s="22" t="s">
        <v>724</v>
      </c>
      <c r="G150" s="27">
        <v>36893</v>
      </c>
      <c r="H150" s="4" t="s">
        <v>725</v>
      </c>
      <c r="I150" s="29"/>
      <c r="J150" s="5" t="s">
        <v>726</v>
      </c>
      <c r="K150" s="30">
        <v>37127</v>
      </c>
      <c r="L150" s="35" t="s">
        <v>336</v>
      </c>
      <c r="M150" s="36">
        <v>150000</v>
      </c>
    </row>
    <row r="151" spans="1:13" s="63" customFormat="1" ht="26.4" x14ac:dyDescent="0.25">
      <c r="A151" s="9" t="s">
        <v>594</v>
      </c>
      <c r="B151" s="53" t="s">
        <v>732</v>
      </c>
      <c r="C151" s="53" t="s">
        <v>263</v>
      </c>
      <c r="D151" s="53" t="s">
        <v>717</v>
      </c>
      <c r="E151" s="61">
        <v>0.25</v>
      </c>
      <c r="F151" s="53" t="s">
        <v>264</v>
      </c>
      <c r="G151" s="48"/>
      <c r="H151" s="1"/>
      <c r="I151" s="50"/>
      <c r="J151" s="2" t="s">
        <v>265</v>
      </c>
      <c r="K151" s="51">
        <v>36759</v>
      </c>
      <c r="L151" s="65" t="s">
        <v>575</v>
      </c>
      <c r="M151" s="43"/>
    </row>
    <row r="152" spans="1:13" s="12" customFormat="1" ht="52.8" x14ac:dyDescent="0.25">
      <c r="A152" s="237" t="s">
        <v>594</v>
      </c>
      <c r="B152" s="84" t="s">
        <v>729</v>
      </c>
      <c r="C152" s="84" t="s">
        <v>518</v>
      </c>
      <c r="D152" s="84" t="s">
        <v>712</v>
      </c>
      <c r="E152" s="175">
        <v>0.2</v>
      </c>
      <c r="F152" s="84" t="s">
        <v>519</v>
      </c>
      <c r="G152" s="183"/>
      <c r="H152" s="85" t="s">
        <v>371</v>
      </c>
      <c r="I152" s="188"/>
      <c r="J152" s="82" t="s">
        <v>248</v>
      </c>
      <c r="K152" s="87">
        <v>37109</v>
      </c>
      <c r="L152" s="198"/>
      <c r="M152" s="266"/>
    </row>
    <row r="153" spans="1:13" s="63" customFormat="1" ht="66" x14ac:dyDescent="0.25">
      <c r="A153" s="9" t="s">
        <v>594</v>
      </c>
      <c r="B153" s="53" t="s">
        <v>716</v>
      </c>
      <c r="C153" s="53" t="s">
        <v>807</v>
      </c>
      <c r="D153" s="53" t="s">
        <v>712</v>
      </c>
      <c r="E153" s="61">
        <v>0.2</v>
      </c>
      <c r="F153" s="53" t="s">
        <v>249</v>
      </c>
      <c r="G153" s="48" t="s">
        <v>808</v>
      </c>
      <c r="H153" s="1" t="s">
        <v>809</v>
      </c>
      <c r="I153" s="50" t="s">
        <v>250</v>
      </c>
      <c r="J153" s="2" t="s">
        <v>251</v>
      </c>
      <c r="K153" s="51">
        <v>37124</v>
      </c>
      <c r="L153" s="65" t="s">
        <v>573</v>
      </c>
      <c r="M153" s="264" t="s">
        <v>252</v>
      </c>
    </row>
    <row r="154" spans="1:13" s="12" customFormat="1" ht="26.4" x14ac:dyDescent="0.25">
      <c r="A154" s="237" t="s">
        <v>594</v>
      </c>
      <c r="B154" s="84" t="s">
        <v>732</v>
      </c>
      <c r="C154" s="84" t="s">
        <v>727</v>
      </c>
      <c r="D154" s="84" t="s">
        <v>717</v>
      </c>
      <c r="E154" s="175">
        <v>0.2</v>
      </c>
      <c r="F154" s="84" t="s">
        <v>788</v>
      </c>
      <c r="G154" s="183" t="s">
        <v>528</v>
      </c>
      <c r="H154" s="85" t="s">
        <v>623</v>
      </c>
      <c r="I154" s="188"/>
      <c r="J154" s="82" t="s">
        <v>253</v>
      </c>
      <c r="K154" s="87">
        <v>37124</v>
      </c>
      <c r="L154" s="198" t="s">
        <v>575</v>
      </c>
      <c r="M154" s="37"/>
    </row>
    <row r="155" spans="1:13" s="63" customFormat="1" ht="39.6" x14ac:dyDescent="0.25">
      <c r="A155" s="9" t="s">
        <v>594</v>
      </c>
      <c r="B155" s="53" t="s">
        <v>732</v>
      </c>
      <c r="C155" s="53" t="s">
        <v>727</v>
      </c>
      <c r="D155" s="53" t="s">
        <v>717</v>
      </c>
      <c r="E155" s="61">
        <v>0.2</v>
      </c>
      <c r="F155" s="53" t="s">
        <v>254</v>
      </c>
      <c r="G155" s="48" t="s">
        <v>255</v>
      </c>
      <c r="H155" s="1" t="s">
        <v>623</v>
      </c>
      <c r="I155" s="50"/>
      <c r="J155" s="2" t="s">
        <v>256</v>
      </c>
      <c r="K155" s="51">
        <v>37124</v>
      </c>
      <c r="L155" s="65"/>
      <c r="M155" s="43"/>
    </row>
    <row r="156" spans="1:13" s="12" customFormat="1" ht="26.4" x14ac:dyDescent="0.25">
      <c r="A156" s="234" t="s">
        <v>594</v>
      </c>
      <c r="B156" s="22" t="s">
        <v>732</v>
      </c>
      <c r="C156" s="22" t="s">
        <v>728</v>
      </c>
      <c r="D156" s="22" t="s">
        <v>717</v>
      </c>
      <c r="E156" s="26">
        <v>0.2</v>
      </c>
      <c r="F156" s="22" t="s">
        <v>257</v>
      </c>
      <c r="G156" s="27" t="s">
        <v>255</v>
      </c>
      <c r="H156" s="4" t="s">
        <v>623</v>
      </c>
      <c r="I156" s="29"/>
      <c r="J156" s="5" t="s">
        <v>258</v>
      </c>
      <c r="K156" s="30">
        <v>37097</v>
      </c>
      <c r="L156" s="35" t="s">
        <v>573</v>
      </c>
      <c r="M156" s="36"/>
    </row>
    <row r="157" spans="1:13" s="63" customFormat="1" ht="39.6" x14ac:dyDescent="0.25">
      <c r="A157" s="9" t="s">
        <v>594</v>
      </c>
      <c r="B157" s="53" t="s">
        <v>732</v>
      </c>
      <c r="C157" s="53" t="s">
        <v>789</v>
      </c>
      <c r="D157" s="53" t="s">
        <v>710</v>
      </c>
      <c r="E157" s="61">
        <v>0.2</v>
      </c>
      <c r="F157" s="53" t="s">
        <v>790</v>
      </c>
      <c r="G157" s="48" t="s">
        <v>791</v>
      </c>
      <c r="H157" s="1" t="s">
        <v>715</v>
      </c>
      <c r="I157" s="50"/>
      <c r="J157" s="2" t="s">
        <v>273</v>
      </c>
      <c r="K157" s="51">
        <v>37109</v>
      </c>
      <c r="L157" s="65" t="s">
        <v>573</v>
      </c>
      <c r="M157" s="43"/>
    </row>
    <row r="158" spans="1:13" s="159" customFormat="1" x14ac:dyDescent="0.25">
      <c r="A158" s="234" t="s">
        <v>618</v>
      </c>
      <c r="B158" s="22" t="s">
        <v>711</v>
      </c>
      <c r="C158" s="22" t="s">
        <v>811</v>
      </c>
      <c r="D158" s="22" t="s">
        <v>712</v>
      </c>
      <c r="E158" s="26">
        <v>0.2</v>
      </c>
      <c r="F158" s="22" t="s">
        <v>812</v>
      </c>
      <c r="G158" s="27">
        <v>2003</v>
      </c>
      <c r="H158" s="4" t="s">
        <v>673</v>
      </c>
      <c r="I158" s="29" t="s">
        <v>739</v>
      </c>
      <c r="J158" s="5" t="s">
        <v>419</v>
      </c>
      <c r="K158" s="30">
        <v>37104</v>
      </c>
      <c r="L158" s="35"/>
      <c r="M158" s="265"/>
    </row>
    <row r="159" spans="1:13" s="63" customFormat="1" x14ac:dyDescent="0.25">
      <c r="A159" s="238" t="s">
        <v>618</v>
      </c>
      <c r="B159" s="78" t="s">
        <v>718</v>
      </c>
      <c r="C159" s="78" t="s">
        <v>422</v>
      </c>
      <c r="D159" s="78" t="s">
        <v>712</v>
      </c>
      <c r="E159" s="103">
        <v>0.2</v>
      </c>
      <c r="F159" s="78" t="s">
        <v>517</v>
      </c>
      <c r="G159" s="104" t="s">
        <v>423</v>
      </c>
      <c r="H159" s="79" t="s">
        <v>747</v>
      </c>
      <c r="I159" s="105" t="s">
        <v>424</v>
      </c>
      <c r="J159" s="76" t="s">
        <v>274</v>
      </c>
      <c r="K159" s="80">
        <v>37124</v>
      </c>
      <c r="L159" s="106" t="s">
        <v>573</v>
      </c>
      <c r="M159" s="239"/>
    </row>
    <row r="160" spans="1:13" s="12" customFormat="1" ht="39.6" x14ac:dyDescent="0.25">
      <c r="A160" s="234" t="s">
        <v>594</v>
      </c>
      <c r="B160" s="22" t="s">
        <v>259</v>
      </c>
      <c r="C160" s="22" t="s">
        <v>260</v>
      </c>
      <c r="D160" s="22" t="s">
        <v>710</v>
      </c>
      <c r="E160" s="26">
        <v>0.1</v>
      </c>
      <c r="F160" s="22" t="s">
        <v>261</v>
      </c>
      <c r="G160" s="27" t="s">
        <v>544</v>
      </c>
      <c r="H160" s="4" t="s">
        <v>623</v>
      </c>
      <c r="I160" s="29"/>
      <c r="J160" s="5" t="s">
        <v>262</v>
      </c>
      <c r="K160" s="30">
        <v>37118</v>
      </c>
      <c r="L160" s="35" t="s">
        <v>575</v>
      </c>
      <c r="M160" s="36"/>
    </row>
    <row r="161" spans="1:13" s="63" customFormat="1" ht="26.4" x14ac:dyDescent="0.25">
      <c r="A161" s="9" t="s">
        <v>594</v>
      </c>
      <c r="B161" s="53" t="s">
        <v>266</v>
      </c>
      <c r="C161" s="53" t="s">
        <v>267</v>
      </c>
      <c r="D161" s="53" t="s">
        <v>710</v>
      </c>
      <c r="E161" s="61">
        <v>0.1</v>
      </c>
      <c r="F161" s="53" t="s">
        <v>268</v>
      </c>
      <c r="G161" s="48"/>
      <c r="H161" s="1"/>
      <c r="I161" s="50"/>
      <c r="J161" s="2" t="s">
        <v>269</v>
      </c>
      <c r="K161" s="51">
        <v>37125</v>
      </c>
      <c r="L161" s="65" t="s">
        <v>575</v>
      </c>
      <c r="M161" s="43"/>
    </row>
    <row r="162" spans="1:13" s="12" customFormat="1" ht="26.4" x14ac:dyDescent="0.25">
      <c r="A162" s="234" t="s">
        <v>594</v>
      </c>
      <c r="B162" s="22" t="s">
        <v>716</v>
      </c>
      <c r="C162" s="22" t="s">
        <v>813</v>
      </c>
      <c r="D162" s="22" t="s">
        <v>712</v>
      </c>
      <c r="E162" s="26">
        <v>0.1</v>
      </c>
      <c r="F162" s="22" t="s">
        <v>814</v>
      </c>
      <c r="G162" s="27" t="s">
        <v>808</v>
      </c>
      <c r="H162" s="4" t="s">
        <v>815</v>
      </c>
      <c r="I162" s="189" t="s">
        <v>810</v>
      </c>
      <c r="J162" s="22" t="s">
        <v>816</v>
      </c>
      <c r="K162" s="30">
        <v>37124</v>
      </c>
      <c r="L162" s="35" t="s">
        <v>573</v>
      </c>
      <c r="M162" s="36" t="s">
        <v>372</v>
      </c>
    </row>
    <row r="163" spans="1:13" s="63" customFormat="1" ht="26.4" x14ac:dyDescent="0.25">
      <c r="A163" s="9" t="s">
        <v>594</v>
      </c>
      <c r="B163" s="53" t="s">
        <v>716</v>
      </c>
      <c r="C163" s="53" t="s">
        <v>505</v>
      </c>
      <c r="D163" s="53" t="s">
        <v>712</v>
      </c>
      <c r="E163" s="61">
        <v>0.1</v>
      </c>
      <c r="F163" s="53" t="s">
        <v>506</v>
      </c>
      <c r="G163" s="48"/>
      <c r="H163" s="1" t="s">
        <v>507</v>
      </c>
      <c r="I163" s="50"/>
      <c r="J163" s="2" t="s">
        <v>508</v>
      </c>
      <c r="K163" s="51">
        <v>37083</v>
      </c>
      <c r="L163" s="65"/>
      <c r="M163" s="268">
        <v>600000</v>
      </c>
    </row>
    <row r="164" spans="1:13" s="12" customFormat="1" ht="26.4" x14ac:dyDescent="0.25">
      <c r="A164" s="234" t="s">
        <v>594</v>
      </c>
      <c r="B164" s="22" t="s">
        <v>716</v>
      </c>
      <c r="C164" s="22" t="s">
        <v>505</v>
      </c>
      <c r="D164" s="22" t="s">
        <v>712</v>
      </c>
      <c r="E164" s="26">
        <v>0.1</v>
      </c>
      <c r="F164" s="22" t="s">
        <v>509</v>
      </c>
      <c r="G164" s="27"/>
      <c r="H164" s="4"/>
      <c r="I164" s="29"/>
      <c r="J164" s="5" t="s">
        <v>373</v>
      </c>
      <c r="K164" s="30">
        <v>37083</v>
      </c>
      <c r="L164" s="35"/>
      <c r="M164" s="269">
        <v>50000</v>
      </c>
    </row>
    <row r="165" spans="1:13" s="63" customFormat="1" ht="26.4" x14ac:dyDescent="0.25">
      <c r="A165" s="9" t="s">
        <v>510</v>
      </c>
      <c r="B165" s="53" t="s">
        <v>716</v>
      </c>
      <c r="C165" s="53" t="s">
        <v>511</v>
      </c>
      <c r="D165" s="53" t="s">
        <v>712</v>
      </c>
      <c r="E165" s="61">
        <v>0.1</v>
      </c>
      <c r="F165" s="53" t="s">
        <v>512</v>
      </c>
      <c r="G165" s="48" t="s">
        <v>513</v>
      </c>
      <c r="H165" s="1" t="s">
        <v>514</v>
      </c>
      <c r="I165" s="50" t="s">
        <v>515</v>
      </c>
      <c r="J165" s="2" t="s">
        <v>374</v>
      </c>
      <c r="K165" s="51">
        <v>37083</v>
      </c>
      <c r="L165" s="65"/>
      <c r="M165" s="264" t="s">
        <v>516</v>
      </c>
    </row>
    <row r="166" spans="1:13" s="12" customFormat="1" ht="39.6" x14ac:dyDescent="0.25">
      <c r="A166" s="237" t="s">
        <v>594</v>
      </c>
      <c r="B166" s="84" t="s">
        <v>792</v>
      </c>
      <c r="C166" s="84" t="s">
        <v>763</v>
      </c>
      <c r="D166" s="84" t="s">
        <v>793</v>
      </c>
      <c r="E166" s="175">
        <v>0.1</v>
      </c>
      <c r="F166" s="84" t="s">
        <v>794</v>
      </c>
      <c r="G166" s="183" t="s">
        <v>795</v>
      </c>
      <c r="H166" s="85" t="s">
        <v>623</v>
      </c>
      <c r="I166" s="188"/>
      <c r="J166" s="84" t="s">
        <v>275</v>
      </c>
      <c r="K166" s="87">
        <v>37125</v>
      </c>
      <c r="L166" s="198" t="s">
        <v>575</v>
      </c>
      <c r="M166" s="37"/>
    </row>
    <row r="167" spans="1:13" s="63" customFormat="1" ht="52.8" x14ac:dyDescent="0.25">
      <c r="A167" s="9" t="s">
        <v>594</v>
      </c>
      <c r="B167" s="53" t="s">
        <v>732</v>
      </c>
      <c r="C167" s="53" t="s">
        <v>796</v>
      </c>
      <c r="D167" s="53" t="s">
        <v>710</v>
      </c>
      <c r="E167" s="61">
        <v>0.1</v>
      </c>
      <c r="F167" s="53" t="s">
        <v>797</v>
      </c>
      <c r="G167" s="48" t="s">
        <v>528</v>
      </c>
      <c r="H167" s="1" t="s">
        <v>623</v>
      </c>
      <c r="I167" s="50"/>
      <c r="J167" s="2" t="s">
        <v>276</v>
      </c>
      <c r="K167" s="51">
        <v>37125</v>
      </c>
      <c r="L167" s="65" t="s">
        <v>575</v>
      </c>
      <c r="M167" s="43"/>
    </row>
    <row r="168" spans="1:13" s="12" customFormat="1" ht="26.4" x14ac:dyDescent="0.25">
      <c r="A168" s="234" t="s">
        <v>594</v>
      </c>
      <c r="B168" s="22" t="s">
        <v>259</v>
      </c>
      <c r="C168" s="22" t="s">
        <v>735</v>
      </c>
      <c r="D168" s="22" t="s">
        <v>710</v>
      </c>
      <c r="E168" s="26">
        <v>0.1</v>
      </c>
      <c r="F168" s="22" t="s">
        <v>277</v>
      </c>
      <c r="G168" s="27" t="s">
        <v>528</v>
      </c>
      <c r="H168" s="4"/>
      <c r="I168" s="29"/>
      <c r="J168" s="5" t="s">
        <v>278</v>
      </c>
      <c r="K168" s="30">
        <v>37125</v>
      </c>
      <c r="L168" s="35" t="s">
        <v>575</v>
      </c>
      <c r="M168" s="36"/>
    </row>
    <row r="169" spans="1:13" s="63" customFormat="1" x14ac:dyDescent="0.25">
      <c r="A169" s="9" t="s">
        <v>594</v>
      </c>
      <c r="B169" s="53" t="s">
        <v>732</v>
      </c>
      <c r="C169" s="53" t="s">
        <v>735</v>
      </c>
      <c r="D169" s="53" t="s">
        <v>710</v>
      </c>
      <c r="E169" s="61">
        <v>0.1</v>
      </c>
      <c r="F169" s="53" t="s">
        <v>736</v>
      </c>
      <c r="G169" s="48" t="s">
        <v>737</v>
      </c>
      <c r="H169" s="1" t="s">
        <v>623</v>
      </c>
      <c r="I169" s="75"/>
      <c r="J169" s="53" t="s">
        <v>279</v>
      </c>
      <c r="K169" s="51">
        <v>37090</v>
      </c>
      <c r="L169" s="65" t="s">
        <v>573</v>
      </c>
      <c r="M169" s="43"/>
    </row>
    <row r="170" spans="1:13" s="12" customFormat="1" x14ac:dyDescent="0.25">
      <c r="A170" s="234" t="s">
        <v>594</v>
      </c>
      <c r="B170" s="22" t="s">
        <v>732</v>
      </c>
      <c r="C170" s="22" t="s">
        <v>735</v>
      </c>
      <c r="D170" s="22" t="s">
        <v>710</v>
      </c>
      <c r="E170" s="26">
        <v>0.1</v>
      </c>
      <c r="F170" s="22" t="s">
        <v>798</v>
      </c>
      <c r="G170" s="27" t="s">
        <v>799</v>
      </c>
      <c r="H170" s="4" t="s">
        <v>623</v>
      </c>
      <c r="I170" s="29"/>
      <c r="J170" s="5"/>
      <c r="K170" s="30">
        <v>37090</v>
      </c>
      <c r="L170" s="35" t="s">
        <v>573</v>
      </c>
      <c r="M170" s="36"/>
    </row>
    <row r="171" spans="1:13" s="64" customFormat="1" x14ac:dyDescent="0.25">
      <c r="A171" s="9" t="s">
        <v>618</v>
      </c>
      <c r="B171" s="53" t="s">
        <v>711</v>
      </c>
      <c r="C171" s="53" t="s">
        <v>425</v>
      </c>
      <c r="D171" s="53" t="s">
        <v>712</v>
      </c>
      <c r="E171" s="61">
        <v>0.1</v>
      </c>
      <c r="F171" s="53" t="s">
        <v>738</v>
      </c>
      <c r="G171" s="48" t="s">
        <v>426</v>
      </c>
      <c r="H171" s="1" t="s">
        <v>427</v>
      </c>
      <c r="I171" s="75" t="s">
        <v>428</v>
      </c>
      <c r="J171" s="53" t="s">
        <v>429</v>
      </c>
      <c r="K171" s="51">
        <v>37123</v>
      </c>
      <c r="L171" s="65" t="s">
        <v>573</v>
      </c>
      <c r="M171" s="43"/>
    </row>
    <row r="172" spans="1:13" s="12" customFormat="1" x14ac:dyDescent="0.25">
      <c r="A172" s="234" t="s">
        <v>618</v>
      </c>
      <c r="B172" s="22" t="s">
        <v>711</v>
      </c>
      <c r="C172" s="22" t="s">
        <v>740</v>
      </c>
      <c r="D172" s="22" t="s">
        <v>712</v>
      </c>
      <c r="E172" s="26">
        <v>0.1</v>
      </c>
      <c r="F172" s="22" t="s">
        <v>741</v>
      </c>
      <c r="G172" s="27" t="s">
        <v>742</v>
      </c>
      <c r="H172" s="4" t="s">
        <v>743</v>
      </c>
      <c r="I172" s="29"/>
      <c r="J172" s="5" t="s">
        <v>744</v>
      </c>
      <c r="K172" s="30">
        <v>37127</v>
      </c>
      <c r="L172" s="35" t="s">
        <v>573</v>
      </c>
      <c r="M172" s="36">
        <v>50000</v>
      </c>
    </row>
    <row r="173" spans="1:13" s="63" customFormat="1" x14ac:dyDescent="0.25">
      <c r="A173" s="9" t="s">
        <v>618</v>
      </c>
      <c r="B173" s="53" t="s">
        <v>711</v>
      </c>
      <c r="C173" s="53" t="s">
        <v>434</v>
      </c>
      <c r="D173" s="53" t="s">
        <v>712</v>
      </c>
      <c r="E173" s="61">
        <v>0.1</v>
      </c>
      <c r="F173" s="53" t="s">
        <v>746</v>
      </c>
      <c r="G173" s="48">
        <v>36927</v>
      </c>
      <c r="H173" s="1" t="s">
        <v>747</v>
      </c>
      <c r="I173" s="50" t="s">
        <v>748</v>
      </c>
      <c r="J173" s="2" t="s">
        <v>749</v>
      </c>
      <c r="K173" s="51">
        <v>37104</v>
      </c>
      <c r="L173" s="65" t="s">
        <v>573</v>
      </c>
      <c r="M173" s="264"/>
    </row>
    <row r="174" spans="1:13" s="12" customFormat="1" x14ac:dyDescent="0.25">
      <c r="A174" s="234" t="s">
        <v>618</v>
      </c>
      <c r="B174" s="22" t="s">
        <v>711</v>
      </c>
      <c r="C174" s="22" t="s">
        <v>750</v>
      </c>
      <c r="D174" s="22" t="s">
        <v>712</v>
      </c>
      <c r="E174" s="26">
        <v>0.1</v>
      </c>
      <c r="F174" s="22" t="s">
        <v>751</v>
      </c>
      <c r="G174" s="27">
        <v>2001</v>
      </c>
      <c r="H174" s="4"/>
      <c r="I174" s="29"/>
      <c r="J174" s="5" t="s">
        <v>752</v>
      </c>
      <c r="K174" s="30">
        <v>37091</v>
      </c>
      <c r="L174" s="35" t="s">
        <v>786</v>
      </c>
      <c r="M174" s="265">
        <v>0</v>
      </c>
    </row>
    <row r="175" spans="1:13" s="63" customFormat="1" x14ac:dyDescent="0.25">
      <c r="A175" s="9" t="s">
        <v>618</v>
      </c>
      <c r="B175" s="53" t="s">
        <v>430</v>
      </c>
      <c r="C175" s="53" t="s">
        <v>431</v>
      </c>
      <c r="D175" s="53" t="s">
        <v>712</v>
      </c>
      <c r="E175" s="61">
        <v>0.1</v>
      </c>
      <c r="F175" s="53" t="s">
        <v>432</v>
      </c>
      <c r="G175" s="48" t="s">
        <v>465</v>
      </c>
      <c r="H175" s="1" t="s">
        <v>600</v>
      </c>
      <c r="I175" s="50" t="s">
        <v>739</v>
      </c>
      <c r="J175" s="2" t="s">
        <v>433</v>
      </c>
      <c r="K175" s="51">
        <v>37104</v>
      </c>
      <c r="L175" s="65"/>
      <c r="M175" s="264"/>
    </row>
    <row r="176" spans="1:13" s="12" customFormat="1" x14ac:dyDescent="0.25">
      <c r="A176" s="234" t="s">
        <v>618</v>
      </c>
      <c r="B176" s="22" t="s">
        <v>718</v>
      </c>
      <c r="C176" s="22" t="s">
        <v>753</v>
      </c>
      <c r="D176" s="22" t="s">
        <v>712</v>
      </c>
      <c r="E176" s="26">
        <v>0.1</v>
      </c>
      <c r="F176" s="22" t="s">
        <v>754</v>
      </c>
      <c r="G176" s="27" t="s">
        <v>755</v>
      </c>
      <c r="H176" s="4" t="s">
        <v>639</v>
      </c>
      <c r="I176" s="29" t="s">
        <v>756</v>
      </c>
      <c r="J176" s="5" t="s">
        <v>757</v>
      </c>
      <c r="K176" s="30">
        <v>37098</v>
      </c>
      <c r="L176" s="35" t="s">
        <v>573</v>
      </c>
      <c r="M176" s="36" t="s">
        <v>745</v>
      </c>
    </row>
    <row r="177" spans="1:13" s="63" customFormat="1" x14ac:dyDescent="0.25">
      <c r="A177" s="9" t="s">
        <v>618</v>
      </c>
      <c r="B177" s="53" t="s">
        <v>718</v>
      </c>
      <c r="C177" s="53" t="s">
        <v>758</v>
      </c>
      <c r="D177" s="53" t="s">
        <v>712</v>
      </c>
      <c r="E177" s="61">
        <v>0.1</v>
      </c>
      <c r="F177" s="53" t="s">
        <v>759</v>
      </c>
      <c r="G177" s="48">
        <v>2002</v>
      </c>
      <c r="H177" s="1" t="s">
        <v>760</v>
      </c>
      <c r="I177" s="50" t="s">
        <v>761</v>
      </c>
      <c r="J177" s="2" t="s">
        <v>762</v>
      </c>
      <c r="K177" s="51">
        <v>37099</v>
      </c>
      <c r="L177" s="65" t="s">
        <v>573</v>
      </c>
      <c r="M177" s="264"/>
    </row>
    <row r="178" spans="1:13" s="12" customFormat="1" x14ac:dyDescent="0.25">
      <c r="A178" s="234" t="s">
        <v>618</v>
      </c>
      <c r="B178" s="22" t="s">
        <v>718</v>
      </c>
      <c r="C178" s="22" t="s">
        <v>763</v>
      </c>
      <c r="D178" s="22" t="s">
        <v>712</v>
      </c>
      <c r="E178" s="26">
        <v>0.1</v>
      </c>
      <c r="F178" s="22" t="s">
        <v>764</v>
      </c>
      <c r="G178" s="27">
        <v>2002</v>
      </c>
      <c r="H178" s="4" t="s">
        <v>637</v>
      </c>
      <c r="I178" s="29" t="s">
        <v>739</v>
      </c>
      <c r="J178" s="5" t="s">
        <v>765</v>
      </c>
      <c r="K178" s="30">
        <v>37104</v>
      </c>
      <c r="L178" s="35" t="s">
        <v>573</v>
      </c>
      <c r="M178" s="265"/>
    </row>
    <row r="179" spans="1:13" s="63" customFormat="1" x14ac:dyDescent="0.25">
      <c r="A179" s="238" t="s">
        <v>618</v>
      </c>
      <c r="B179" s="78" t="s">
        <v>711</v>
      </c>
      <c r="C179" s="78" t="s">
        <v>337</v>
      </c>
      <c r="D179" s="78" t="s">
        <v>712</v>
      </c>
      <c r="E179" s="103">
        <v>0.1</v>
      </c>
      <c r="F179" s="78" t="s">
        <v>338</v>
      </c>
      <c r="G179" s="104" t="s">
        <v>339</v>
      </c>
      <c r="H179" s="79" t="s">
        <v>340</v>
      </c>
      <c r="I179" s="105"/>
      <c r="J179" s="76" t="s">
        <v>341</v>
      </c>
      <c r="K179" s="80">
        <v>37118</v>
      </c>
      <c r="L179" s="106"/>
      <c r="M179" s="267"/>
    </row>
    <row r="180" spans="1:13" s="12" customFormat="1" x14ac:dyDescent="0.25">
      <c r="A180" s="234" t="s">
        <v>618</v>
      </c>
      <c r="B180" s="22" t="s">
        <v>716</v>
      </c>
      <c r="C180" s="22" t="s">
        <v>280</v>
      </c>
      <c r="D180" s="22" t="s">
        <v>712</v>
      </c>
      <c r="E180" s="26">
        <v>0.1</v>
      </c>
      <c r="F180" s="22" t="s">
        <v>241</v>
      </c>
      <c r="G180" s="27" t="s">
        <v>281</v>
      </c>
      <c r="H180" s="4" t="s">
        <v>282</v>
      </c>
      <c r="I180" s="29" t="s">
        <v>283</v>
      </c>
      <c r="J180" s="5" t="s">
        <v>284</v>
      </c>
      <c r="K180" s="30">
        <v>37116</v>
      </c>
      <c r="L180" s="35"/>
      <c r="M180" s="265"/>
    </row>
    <row r="181" spans="1:13" s="63" customFormat="1" ht="52.8" x14ac:dyDescent="0.25">
      <c r="A181" s="9" t="s">
        <v>594</v>
      </c>
      <c r="B181" s="53" t="s">
        <v>716</v>
      </c>
      <c r="C181" s="53" t="s">
        <v>520</v>
      </c>
      <c r="D181" s="53" t="s">
        <v>712</v>
      </c>
      <c r="E181" s="61">
        <v>0.05</v>
      </c>
      <c r="F181" s="53" t="s">
        <v>521</v>
      </c>
      <c r="G181" s="48" t="s">
        <v>421</v>
      </c>
      <c r="H181" s="1" t="s">
        <v>779</v>
      </c>
      <c r="I181" s="50" t="s">
        <v>522</v>
      </c>
      <c r="J181" s="2" t="s">
        <v>285</v>
      </c>
      <c r="K181" s="51">
        <v>37104</v>
      </c>
      <c r="L181" s="65"/>
      <c r="M181" s="264"/>
    </row>
    <row r="182" spans="1:13" s="12" customFormat="1" ht="39.6" x14ac:dyDescent="0.25">
      <c r="A182" s="234" t="s">
        <v>594</v>
      </c>
      <c r="B182" s="22" t="s">
        <v>523</v>
      </c>
      <c r="C182" s="22" t="s">
        <v>524</v>
      </c>
      <c r="D182" s="22" t="s">
        <v>712</v>
      </c>
      <c r="E182" s="26">
        <v>0.05</v>
      </c>
      <c r="F182" s="22" t="s">
        <v>525</v>
      </c>
      <c r="G182" s="27"/>
      <c r="H182" s="4" t="s">
        <v>375</v>
      </c>
      <c r="I182" s="29"/>
      <c r="J182" s="5" t="s">
        <v>286</v>
      </c>
      <c r="K182" s="30">
        <v>37120</v>
      </c>
      <c r="L182" s="35"/>
      <c r="M182" s="265"/>
    </row>
    <row r="183" spans="1:13" s="63" customFormat="1" x14ac:dyDescent="0.25">
      <c r="A183" s="9" t="s">
        <v>618</v>
      </c>
      <c r="B183" s="53" t="s">
        <v>711</v>
      </c>
      <c r="C183" s="53" t="s">
        <v>526</v>
      </c>
      <c r="D183" s="53" t="s">
        <v>712</v>
      </c>
      <c r="E183" s="61">
        <v>0.05</v>
      </c>
      <c r="F183" s="53" t="s">
        <v>527</v>
      </c>
      <c r="G183" s="48" t="s">
        <v>528</v>
      </c>
      <c r="H183" s="1" t="s">
        <v>529</v>
      </c>
      <c r="I183" s="50"/>
      <c r="J183" s="2" t="s">
        <v>530</v>
      </c>
      <c r="K183" s="51">
        <v>37105</v>
      </c>
      <c r="L183" s="65" t="s">
        <v>573</v>
      </c>
      <c r="M183" s="43">
        <v>1000000</v>
      </c>
    </row>
    <row r="184" spans="1:13" s="12" customFormat="1" ht="39.6" x14ac:dyDescent="0.25">
      <c r="A184" s="234" t="s">
        <v>594</v>
      </c>
      <c r="B184" s="22" t="s">
        <v>729</v>
      </c>
      <c r="C184" s="22" t="s">
        <v>730</v>
      </c>
      <c r="D184" s="22" t="s">
        <v>712</v>
      </c>
      <c r="E184" s="26" t="s">
        <v>342</v>
      </c>
      <c r="F184" s="22" t="s">
        <v>731</v>
      </c>
      <c r="G184" s="27" t="s">
        <v>420</v>
      </c>
      <c r="H184" s="4" t="s">
        <v>287</v>
      </c>
      <c r="I184" s="29"/>
      <c r="J184" s="5" t="s">
        <v>288</v>
      </c>
      <c r="K184" s="30">
        <v>37119</v>
      </c>
      <c r="L184" s="199" t="s">
        <v>787</v>
      </c>
      <c r="M184" s="265" t="s">
        <v>252</v>
      </c>
    </row>
    <row r="185" spans="1:13" s="55" customFormat="1" x14ac:dyDescent="0.25">
      <c r="A185" s="236" t="s">
        <v>576</v>
      </c>
      <c r="B185" s="53"/>
      <c r="C185" s="53"/>
      <c r="D185" s="53"/>
      <c r="E185" s="61"/>
      <c r="F185" s="53"/>
      <c r="G185" s="48"/>
      <c r="H185" s="1"/>
      <c r="I185" s="50"/>
      <c r="J185" s="2"/>
      <c r="K185" s="62"/>
      <c r="L185" s="65"/>
      <c r="M185" s="43"/>
    </row>
    <row r="186" spans="1:13" s="17" customFormat="1" ht="39.6" x14ac:dyDescent="0.25">
      <c r="A186" s="160" t="s">
        <v>576</v>
      </c>
      <c r="B186" s="164" t="s">
        <v>591</v>
      </c>
      <c r="C186" s="23" t="s">
        <v>364</v>
      </c>
      <c r="D186" s="23"/>
      <c r="E186" s="119">
        <v>0.7</v>
      </c>
      <c r="F186" s="5" t="s">
        <v>365</v>
      </c>
      <c r="G186" s="73"/>
      <c r="H186" s="119"/>
      <c r="I186" s="119"/>
      <c r="J186" s="5" t="s">
        <v>298</v>
      </c>
      <c r="K186" s="127">
        <v>37124</v>
      </c>
      <c r="L186" s="130" t="s">
        <v>573</v>
      </c>
      <c r="M186" s="36">
        <v>250000</v>
      </c>
    </row>
    <row r="187" spans="1:13" s="55" customFormat="1" ht="39.6" x14ac:dyDescent="0.25">
      <c r="A187" s="158" t="s">
        <v>576</v>
      </c>
      <c r="B187" s="200" t="s">
        <v>591</v>
      </c>
      <c r="C187" s="148" t="s">
        <v>364</v>
      </c>
      <c r="D187" s="148"/>
      <c r="E187" s="135">
        <v>0.7</v>
      </c>
      <c r="F187" s="2" t="s">
        <v>365</v>
      </c>
      <c r="G187" s="147"/>
      <c r="H187" s="135"/>
      <c r="I187" s="135"/>
      <c r="J187" s="2" t="s">
        <v>299</v>
      </c>
      <c r="K187" s="149">
        <v>37124</v>
      </c>
      <c r="L187" s="150" t="s">
        <v>573</v>
      </c>
      <c r="M187" s="43">
        <v>250000</v>
      </c>
    </row>
    <row r="188" spans="1:13" s="17" customFormat="1" x14ac:dyDescent="0.25">
      <c r="A188" s="247" t="s">
        <v>576</v>
      </c>
      <c r="B188" s="6" t="s">
        <v>805</v>
      </c>
      <c r="C188" s="6" t="s">
        <v>806</v>
      </c>
      <c r="D188" s="6"/>
      <c r="E188" s="118">
        <v>0.6</v>
      </c>
      <c r="F188" s="5" t="s">
        <v>444</v>
      </c>
      <c r="G188" s="10"/>
      <c r="H188" s="10" t="s">
        <v>412</v>
      </c>
      <c r="I188" s="10"/>
      <c r="J188" s="124" t="s">
        <v>413</v>
      </c>
      <c r="K188" s="35">
        <v>37124</v>
      </c>
      <c r="L188" s="31" t="s">
        <v>573</v>
      </c>
      <c r="M188" s="36">
        <v>2000000</v>
      </c>
    </row>
    <row r="189" spans="1:13" s="55" customFormat="1" ht="52.8" x14ac:dyDescent="0.25">
      <c r="A189" s="158" t="s">
        <v>576</v>
      </c>
      <c r="B189" s="200" t="s">
        <v>300</v>
      </c>
      <c r="C189" s="148"/>
      <c r="D189" s="148"/>
      <c r="E189" s="135">
        <v>0.5</v>
      </c>
      <c r="F189" s="148" t="s">
        <v>592</v>
      </c>
      <c r="G189" s="147"/>
      <c r="H189" s="135" t="s">
        <v>586</v>
      </c>
      <c r="I189" s="135"/>
      <c r="J189" s="2" t="s">
        <v>301</v>
      </c>
      <c r="K189" s="149">
        <v>37124</v>
      </c>
      <c r="L189" s="150" t="s">
        <v>573</v>
      </c>
      <c r="M189" s="43">
        <f>1500000/2</f>
        <v>750000</v>
      </c>
    </row>
    <row r="190" spans="1:13" s="17" customFormat="1" ht="39.6" x14ac:dyDescent="0.25">
      <c r="A190" s="247" t="s">
        <v>576</v>
      </c>
      <c r="B190" s="6" t="s">
        <v>578</v>
      </c>
      <c r="C190" s="6" t="s">
        <v>579</v>
      </c>
      <c r="D190" s="6"/>
      <c r="E190" s="118">
        <v>0.5</v>
      </c>
      <c r="F190" s="5" t="s">
        <v>580</v>
      </c>
      <c r="G190" s="10"/>
      <c r="H190" s="10" t="s">
        <v>582</v>
      </c>
      <c r="I190" s="10"/>
      <c r="J190" s="5" t="s">
        <v>581</v>
      </c>
      <c r="K190" s="35">
        <v>37124</v>
      </c>
      <c r="L190" s="31" t="s">
        <v>575</v>
      </c>
      <c r="M190" s="36">
        <v>3000000</v>
      </c>
    </row>
    <row r="191" spans="1:13" s="55" customFormat="1" ht="39.6" x14ac:dyDescent="0.25">
      <c r="A191" s="231" t="s">
        <v>576</v>
      </c>
      <c r="B191" s="200" t="s">
        <v>302</v>
      </c>
      <c r="C191" s="200" t="s">
        <v>574</v>
      </c>
      <c r="D191" s="200"/>
      <c r="E191" s="142">
        <v>0.5</v>
      </c>
      <c r="F191" s="2" t="s">
        <v>415</v>
      </c>
      <c r="G191" s="201"/>
      <c r="H191" s="201"/>
      <c r="I191" s="201"/>
      <c r="J191" s="225" t="s">
        <v>303</v>
      </c>
      <c r="K191" s="226">
        <v>37123</v>
      </c>
      <c r="L191" s="203" t="s">
        <v>575</v>
      </c>
      <c r="M191" s="43">
        <v>7000000</v>
      </c>
    </row>
    <row r="192" spans="1:13" s="17" customFormat="1" ht="26.4" x14ac:dyDescent="0.25">
      <c r="A192" s="160" t="s">
        <v>576</v>
      </c>
      <c r="B192" s="164" t="s">
        <v>583</v>
      </c>
      <c r="C192" s="23" t="s">
        <v>584</v>
      </c>
      <c r="D192" s="23"/>
      <c r="E192" s="119">
        <v>0.5</v>
      </c>
      <c r="F192" s="23" t="s">
        <v>589</v>
      </c>
      <c r="G192" s="73"/>
      <c r="H192" s="119"/>
      <c r="I192" s="119"/>
      <c r="J192" s="5" t="s">
        <v>588</v>
      </c>
      <c r="K192" s="127">
        <v>37124</v>
      </c>
      <c r="L192" s="130" t="s">
        <v>575</v>
      </c>
      <c r="M192" s="36">
        <v>2000000</v>
      </c>
    </row>
    <row r="193" spans="1:13" s="55" customFormat="1" x14ac:dyDescent="0.25">
      <c r="A193" s="233" t="s">
        <v>576</v>
      </c>
      <c r="B193" s="3" t="s">
        <v>414</v>
      </c>
      <c r="C193" s="3"/>
      <c r="D193" s="3"/>
      <c r="E193" s="142">
        <v>0.4</v>
      </c>
      <c r="F193" s="2" t="s">
        <v>590</v>
      </c>
      <c r="G193" s="41"/>
      <c r="H193" s="41"/>
      <c r="I193" s="41"/>
      <c r="J193" s="2" t="s">
        <v>587</v>
      </c>
      <c r="K193" s="65">
        <v>37124</v>
      </c>
      <c r="L193" s="58" t="s">
        <v>573</v>
      </c>
      <c r="M193" s="43">
        <v>5000000</v>
      </c>
    </row>
    <row r="194" spans="1:13" s="17" customFormat="1" ht="26.4" x14ac:dyDescent="0.25">
      <c r="A194" s="247" t="s">
        <v>576</v>
      </c>
      <c r="B194" s="6" t="s">
        <v>805</v>
      </c>
      <c r="C194" s="6"/>
      <c r="D194" s="6"/>
      <c r="E194" s="118">
        <v>0.35</v>
      </c>
      <c r="F194" s="5" t="s">
        <v>577</v>
      </c>
      <c r="G194" s="10"/>
      <c r="H194" s="10" t="s">
        <v>25</v>
      </c>
      <c r="I194" s="10"/>
      <c r="J194" s="5" t="s">
        <v>585</v>
      </c>
      <c r="K194" s="35">
        <v>37117</v>
      </c>
      <c r="L194" s="31" t="s">
        <v>575</v>
      </c>
      <c r="M194" s="36">
        <v>1000000</v>
      </c>
    </row>
    <row r="195" spans="1:13" s="63" customFormat="1" ht="26.4" x14ac:dyDescent="0.25">
      <c r="A195" s="236" t="s">
        <v>548</v>
      </c>
      <c r="B195" s="3"/>
      <c r="C195" s="148"/>
      <c r="D195" s="2"/>
      <c r="E195" s="47"/>
      <c r="F195" s="148"/>
      <c r="G195" s="151"/>
      <c r="H195" s="1"/>
      <c r="I195" s="151"/>
      <c r="J195" s="2"/>
      <c r="K195" s="62"/>
      <c r="L195" s="152"/>
      <c r="M195" s="43"/>
    </row>
    <row r="196" spans="1:13" s="12" customFormat="1" ht="26.4" x14ac:dyDescent="0.25">
      <c r="A196" s="160" t="s">
        <v>548</v>
      </c>
      <c r="B196" s="22" t="s">
        <v>304</v>
      </c>
      <c r="C196" s="22" t="s">
        <v>27</v>
      </c>
      <c r="D196" s="5"/>
      <c r="E196" s="25">
        <v>0.4</v>
      </c>
      <c r="F196" s="22" t="s">
        <v>28</v>
      </c>
      <c r="G196" s="4"/>
      <c r="H196" s="4"/>
      <c r="I196" s="4"/>
      <c r="J196" s="22"/>
      <c r="K196" s="30">
        <v>37126</v>
      </c>
      <c r="L196" s="112" t="s">
        <v>29</v>
      </c>
      <c r="M196" s="36">
        <v>45000000</v>
      </c>
    </row>
    <row r="197" spans="1:13" s="63" customFormat="1" ht="26.4" x14ac:dyDescent="0.25">
      <c r="A197" s="158" t="s">
        <v>549</v>
      </c>
      <c r="B197" s="53" t="s">
        <v>30</v>
      </c>
      <c r="C197" s="53" t="s">
        <v>31</v>
      </c>
      <c r="D197" s="2"/>
      <c r="E197" s="49">
        <v>0.25</v>
      </c>
      <c r="F197" s="53" t="s">
        <v>32</v>
      </c>
      <c r="G197" s="1"/>
      <c r="H197" s="1"/>
      <c r="I197" s="1"/>
      <c r="J197" s="53"/>
      <c r="K197" s="51">
        <v>37126</v>
      </c>
      <c r="L197" s="60" t="s">
        <v>305</v>
      </c>
      <c r="M197" s="43">
        <v>5000000</v>
      </c>
    </row>
    <row r="198" spans="1:13" s="12" customFormat="1" ht="26.4" x14ac:dyDescent="0.25">
      <c r="A198" s="160" t="s">
        <v>549</v>
      </c>
      <c r="B198" s="22" t="s">
        <v>33</v>
      </c>
      <c r="C198" s="22" t="s">
        <v>34</v>
      </c>
      <c r="D198" s="5"/>
      <c r="E198" s="25">
        <v>0.2</v>
      </c>
      <c r="F198" s="22" t="s">
        <v>35</v>
      </c>
      <c r="G198" s="4"/>
      <c r="H198" s="4"/>
      <c r="I198" s="4"/>
      <c r="J198" s="22"/>
      <c r="K198" s="30">
        <v>37126</v>
      </c>
      <c r="L198" s="112" t="s">
        <v>305</v>
      </c>
      <c r="M198" s="36">
        <v>0</v>
      </c>
    </row>
    <row r="199" spans="1:13" s="63" customFormat="1" ht="26.4" x14ac:dyDescent="0.25">
      <c r="A199" s="158" t="s">
        <v>549</v>
      </c>
      <c r="B199" s="53" t="s">
        <v>36</v>
      </c>
      <c r="C199" s="53" t="s">
        <v>37</v>
      </c>
      <c r="D199" s="2"/>
      <c r="E199" s="49">
        <v>0.2</v>
      </c>
      <c r="F199" s="53" t="s">
        <v>38</v>
      </c>
      <c r="G199" s="1"/>
      <c r="H199" s="1"/>
      <c r="I199" s="1"/>
      <c r="J199" s="53"/>
      <c r="K199" s="51">
        <v>37124</v>
      </c>
      <c r="L199" s="60" t="s">
        <v>305</v>
      </c>
      <c r="M199" s="43"/>
    </row>
    <row r="200" spans="1:13" s="12" customFormat="1" ht="26.4" x14ac:dyDescent="0.25">
      <c r="A200" s="160" t="s">
        <v>548</v>
      </c>
      <c r="B200" s="22" t="s">
        <v>39</v>
      </c>
      <c r="C200" s="22" t="s">
        <v>574</v>
      </c>
      <c r="D200" s="5"/>
      <c r="E200" s="25">
        <v>0.2</v>
      </c>
      <c r="F200" s="22" t="s">
        <v>40</v>
      </c>
      <c r="G200" s="4"/>
      <c r="H200" s="4"/>
      <c r="I200" s="4"/>
      <c r="J200" s="22"/>
      <c r="K200" s="30">
        <v>37124</v>
      </c>
      <c r="L200" s="112" t="s">
        <v>305</v>
      </c>
      <c r="M200" s="36"/>
    </row>
    <row r="201" spans="1:13" s="63" customFormat="1" ht="26.4" x14ac:dyDescent="0.25">
      <c r="A201" s="158" t="s">
        <v>548</v>
      </c>
      <c r="B201" s="53" t="s">
        <v>41</v>
      </c>
      <c r="C201" s="53" t="s">
        <v>42</v>
      </c>
      <c r="D201" s="2"/>
      <c r="E201" s="49">
        <v>0.2</v>
      </c>
      <c r="F201" s="53" t="s">
        <v>43</v>
      </c>
      <c r="G201" s="1"/>
      <c r="H201" s="1"/>
      <c r="I201" s="1"/>
      <c r="J201" s="53"/>
      <c r="K201" s="51">
        <v>37126</v>
      </c>
      <c r="L201" s="60" t="s">
        <v>305</v>
      </c>
      <c r="M201" s="43">
        <v>20000000</v>
      </c>
    </row>
    <row r="202" spans="1:13" s="12" customFormat="1" ht="26.4" x14ac:dyDescent="0.25">
      <c r="A202" s="160" t="s">
        <v>548</v>
      </c>
      <c r="B202" s="22" t="s">
        <v>44</v>
      </c>
      <c r="C202" s="22" t="s">
        <v>45</v>
      </c>
      <c r="D202" s="5"/>
      <c r="E202" s="25">
        <v>0.2</v>
      </c>
      <c r="F202" s="22" t="s">
        <v>46</v>
      </c>
      <c r="G202" s="4"/>
      <c r="H202" s="4"/>
      <c r="I202" s="4"/>
      <c r="J202" s="22"/>
      <c r="K202" s="30">
        <v>37116</v>
      </c>
      <c r="L202" s="112" t="s">
        <v>305</v>
      </c>
      <c r="M202" s="36"/>
    </row>
    <row r="203" spans="1:13" s="63" customFormat="1" ht="26.4" x14ac:dyDescent="0.25">
      <c r="A203" s="158" t="s">
        <v>549</v>
      </c>
      <c r="B203" s="53" t="s">
        <v>47</v>
      </c>
      <c r="C203" s="53" t="s">
        <v>48</v>
      </c>
      <c r="D203" s="2"/>
      <c r="E203" s="49">
        <v>0.2</v>
      </c>
      <c r="F203" s="53" t="s">
        <v>49</v>
      </c>
      <c r="G203" s="1"/>
      <c r="H203" s="1"/>
      <c r="I203" s="1"/>
      <c r="J203" s="53"/>
      <c r="K203" s="51">
        <v>37126</v>
      </c>
      <c r="L203" s="60" t="s">
        <v>305</v>
      </c>
      <c r="M203" s="43">
        <v>0</v>
      </c>
    </row>
    <row r="204" spans="1:13" s="12" customFormat="1" ht="26.4" x14ac:dyDescent="0.25">
      <c r="A204" s="160" t="s">
        <v>548</v>
      </c>
      <c r="B204" s="22" t="s">
        <v>50</v>
      </c>
      <c r="C204" s="22" t="s">
        <v>51</v>
      </c>
      <c r="D204" s="5"/>
      <c r="E204" s="25">
        <v>0.15</v>
      </c>
      <c r="F204" s="22" t="s">
        <v>52</v>
      </c>
      <c r="G204" s="4"/>
      <c r="H204" s="4"/>
      <c r="I204" s="4"/>
      <c r="J204" s="22"/>
      <c r="K204" s="30">
        <v>37124</v>
      </c>
      <c r="L204" s="112" t="s">
        <v>305</v>
      </c>
      <c r="M204" s="36">
        <v>10000000</v>
      </c>
    </row>
    <row r="205" spans="1:13" s="63" customFormat="1" ht="26.4" x14ac:dyDescent="0.25">
      <c r="A205" s="158" t="s">
        <v>549</v>
      </c>
      <c r="B205" s="53" t="s">
        <v>53</v>
      </c>
      <c r="C205" s="53" t="s">
        <v>54</v>
      </c>
      <c r="D205" s="2"/>
      <c r="E205" s="49">
        <v>0.1</v>
      </c>
      <c r="F205" s="53" t="s">
        <v>55</v>
      </c>
      <c r="G205" s="1"/>
      <c r="H205" s="1"/>
      <c r="I205" s="1"/>
      <c r="J205" s="53"/>
      <c r="K205" s="51">
        <v>37120</v>
      </c>
      <c r="L205" s="60" t="s">
        <v>305</v>
      </c>
      <c r="M205" s="43">
        <v>10000000</v>
      </c>
    </row>
    <row r="206" spans="1:13" s="12" customFormat="1" ht="26.4" x14ac:dyDescent="0.25">
      <c r="A206" s="160" t="s">
        <v>549</v>
      </c>
      <c r="B206" s="22" t="s">
        <v>39</v>
      </c>
      <c r="C206" s="22" t="s">
        <v>56</v>
      </c>
      <c r="D206" s="5"/>
      <c r="E206" s="25">
        <v>0.1</v>
      </c>
      <c r="F206" s="22" t="s">
        <v>57</v>
      </c>
      <c r="G206" s="4"/>
      <c r="H206" s="4"/>
      <c r="I206" s="4"/>
      <c r="J206" s="22"/>
      <c r="K206" s="30">
        <v>37118</v>
      </c>
      <c r="L206" s="112" t="s">
        <v>305</v>
      </c>
      <c r="M206" s="36">
        <v>30000000</v>
      </c>
    </row>
    <row r="207" spans="1:13" s="63" customFormat="1" ht="26.4" x14ac:dyDescent="0.25">
      <c r="A207" s="158" t="s">
        <v>549</v>
      </c>
      <c r="B207" s="53" t="s">
        <v>39</v>
      </c>
      <c r="C207" s="53" t="s">
        <v>58</v>
      </c>
      <c r="D207" s="2"/>
      <c r="E207" s="49">
        <v>0.1</v>
      </c>
      <c r="F207" s="53" t="s">
        <v>59</v>
      </c>
      <c r="G207" s="1"/>
      <c r="H207" s="1"/>
      <c r="I207" s="1"/>
      <c r="J207" s="53"/>
      <c r="K207" s="51">
        <v>37118</v>
      </c>
      <c r="L207" s="60" t="s">
        <v>305</v>
      </c>
      <c r="M207" s="43">
        <v>10000000</v>
      </c>
    </row>
    <row r="208" spans="1:13" s="12" customFormat="1" ht="26.4" x14ac:dyDescent="0.25">
      <c r="A208" s="160" t="s">
        <v>548</v>
      </c>
      <c r="B208" s="22" t="s">
        <v>60</v>
      </c>
      <c r="C208" s="22" t="s">
        <v>61</v>
      </c>
      <c r="D208" s="5"/>
      <c r="E208" s="25">
        <v>0.1</v>
      </c>
      <c r="F208" s="22" t="s">
        <v>62</v>
      </c>
      <c r="G208" s="4"/>
      <c r="H208" s="4"/>
      <c r="I208" s="4"/>
      <c r="J208" s="22"/>
      <c r="K208" s="30">
        <v>37127</v>
      </c>
      <c r="L208" s="112" t="s">
        <v>305</v>
      </c>
      <c r="M208" s="36">
        <v>10000000</v>
      </c>
    </row>
    <row r="209" spans="1:13" s="63" customFormat="1" ht="26.4" x14ac:dyDescent="0.25">
      <c r="A209" s="158" t="s">
        <v>549</v>
      </c>
      <c r="B209" s="53" t="s">
        <v>63</v>
      </c>
      <c r="C209" s="53" t="s">
        <v>64</v>
      </c>
      <c r="D209" s="2"/>
      <c r="E209" s="49">
        <v>0.1</v>
      </c>
      <c r="F209" s="53" t="s">
        <v>65</v>
      </c>
      <c r="G209" s="1"/>
      <c r="H209" s="1"/>
      <c r="I209" s="1"/>
      <c r="J209" s="53"/>
      <c r="K209" s="51">
        <v>37120</v>
      </c>
      <c r="L209" s="60" t="s">
        <v>305</v>
      </c>
      <c r="M209" s="43"/>
    </row>
    <row r="210" spans="1:13" s="12" customFormat="1" ht="26.4" x14ac:dyDescent="0.25">
      <c r="A210" s="160" t="s">
        <v>549</v>
      </c>
      <c r="B210" s="22" t="s">
        <v>66</v>
      </c>
      <c r="C210" s="22" t="s">
        <v>435</v>
      </c>
      <c r="D210" s="5"/>
      <c r="E210" s="25">
        <v>0.05</v>
      </c>
      <c r="F210" s="22" t="s">
        <v>67</v>
      </c>
      <c r="G210" s="4"/>
      <c r="H210" s="4"/>
      <c r="I210" s="4"/>
      <c r="J210" s="22"/>
      <c r="K210" s="30">
        <v>37125</v>
      </c>
      <c r="L210" s="112" t="s">
        <v>305</v>
      </c>
      <c r="M210" s="36">
        <v>2000000</v>
      </c>
    </row>
    <row r="211" spans="1:13" s="63" customFormat="1" ht="26.4" x14ac:dyDescent="0.25">
      <c r="A211" s="158" t="s">
        <v>549</v>
      </c>
      <c r="B211" s="53" t="s">
        <v>66</v>
      </c>
      <c r="C211" s="53" t="s">
        <v>68</v>
      </c>
      <c r="D211" s="2"/>
      <c r="E211" s="49">
        <v>0.05</v>
      </c>
      <c r="F211" s="53" t="s">
        <v>69</v>
      </c>
      <c r="G211" s="1"/>
      <c r="H211" s="1"/>
      <c r="I211" s="1"/>
      <c r="J211" s="53"/>
      <c r="K211" s="51">
        <v>37125</v>
      </c>
      <c r="L211" s="60" t="s">
        <v>305</v>
      </c>
      <c r="M211" s="43">
        <v>2000000</v>
      </c>
    </row>
    <row r="212" spans="1:13" s="12" customFormat="1" ht="26.4" x14ac:dyDescent="0.25">
      <c r="A212" s="160" t="s">
        <v>549</v>
      </c>
      <c r="B212" s="22" t="s">
        <v>39</v>
      </c>
      <c r="C212" s="22" t="s">
        <v>593</v>
      </c>
      <c r="D212" s="5"/>
      <c r="E212" s="25">
        <v>0.05</v>
      </c>
      <c r="F212" s="22" t="s">
        <v>70</v>
      </c>
      <c r="G212" s="4"/>
      <c r="H212" s="4"/>
      <c r="I212" s="4"/>
      <c r="J212" s="22"/>
      <c r="K212" s="30">
        <v>37119</v>
      </c>
      <c r="L212" s="112" t="s">
        <v>305</v>
      </c>
      <c r="M212" s="36">
        <v>1000000</v>
      </c>
    </row>
    <row r="213" spans="1:13" s="63" customFormat="1" ht="27" thickBot="1" x14ac:dyDescent="0.3">
      <c r="A213" s="158" t="s">
        <v>549</v>
      </c>
      <c r="B213" s="53" t="s">
        <v>71</v>
      </c>
      <c r="C213" s="53" t="s">
        <v>72</v>
      </c>
      <c r="D213" s="2"/>
      <c r="E213" s="49">
        <v>0.05</v>
      </c>
      <c r="F213" s="53" t="s">
        <v>73</v>
      </c>
      <c r="G213" s="1"/>
      <c r="H213" s="1"/>
      <c r="I213" s="1"/>
      <c r="J213" s="53"/>
      <c r="K213" s="51">
        <v>37117</v>
      </c>
      <c r="L213" s="60" t="s">
        <v>305</v>
      </c>
      <c r="M213" s="43">
        <v>4000000</v>
      </c>
    </row>
    <row r="214" spans="1:13" ht="16.5" customHeight="1" x14ac:dyDescent="0.25">
      <c r="A214" s="274" t="s">
        <v>567</v>
      </c>
      <c r="B214" s="275"/>
      <c r="C214" s="5"/>
      <c r="D214" s="5"/>
      <c r="E214" s="4"/>
      <c r="F214" s="5"/>
      <c r="G214" s="4"/>
      <c r="H214" s="4"/>
      <c r="I214" s="4"/>
      <c r="J214" s="5"/>
      <c r="K214" s="34"/>
      <c r="L214" s="33"/>
      <c r="M214" s="36"/>
    </row>
    <row r="215" spans="1:13" ht="16.5" customHeight="1" x14ac:dyDescent="0.25">
      <c r="A215" s="272" t="s">
        <v>363</v>
      </c>
      <c r="B215" s="273"/>
      <c r="C215" s="5"/>
      <c r="D215" s="5"/>
      <c r="E215" s="4"/>
      <c r="F215" s="5"/>
      <c r="G215" s="4"/>
      <c r="H215" s="4"/>
      <c r="I215" s="4"/>
      <c r="J215" s="5"/>
      <c r="K215" s="34"/>
      <c r="L215" s="33"/>
      <c r="M215" s="36"/>
    </row>
    <row r="216" spans="1:13" ht="13.8" thickBot="1" x14ac:dyDescent="0.3">
      <c r="A216" s="161" t="s">
        <v>568</v>
      </c>
      <c r="B216" s="162"/>
      <c r="C216" s="95"/>
      <c r="D216" s="95"/>
      <c r="E216" s="94"/>
      <c r="F216" s="95"/>
      <c r="G216" s="94"/>
      <c r="H216" s="94"/>
      <c r="I216" s="94"/>
      <c r="J216" s="95"/>
      <c r="K216" s="96"/>
      <c r="L216" s="97"/>
      <c r="M216" s="98"/>
    </row>
    <row r="217" spans="1:13" x14ac:dyDescent="0.25">
      <c r="B217" s="5"/>
      <c r="C217" s="22"/>
      <c r="D217" s="5"/>
      <c r="E217" s="25"/>
      <c r="F217" s="22"/>
      <c r="G217" s="4"/>
      <c r="H217" s="4"/>
      <c r="I217" s="4"/>
      <c r="J217" s="22"/>
      <c r="K217" s="32"/>
      <c r="L217" s="33"/>
      <c r="M217" s="20"/>
    </row>
    <row r="218" spans="1:13" x14ac:dyDescent="0.25">
      <c r="B218" s="22"/>
      <c r="C218" s="163"/>
      <c r="D218" s="5"/>
      <c r="E218" s="25"/>
      <c r="F218" s="22"/>
      <c r="G218" s="4"/>
      <c r="H218" s="4"/>
      <c r="I218" s="4"/>
      <c r="J218" s="22"/>
      <c r="K218" s="32"/>
      <c r="L218" s="33"/>
      <c r="M218" s="20"/>
    </row>
    <row r="219" spans="1:13" x14ac:dyDescent="0.25">
      <c r="B219" s="22"/>
      <c r="C219" s="163"/>
      <c r="D219" s="5"/>
      <c r="E219" s="25"/>
      <c r="F219" s="22"/>
      <c r="G219" s="4"/>
      <c r="H219" s="4"/>
      <c r="I219" s="4"/>
      <c r="J219" s="22"/>
      <c r="K219" s="32"/>
      <c r="L219" s="33"/>
      <c r="M219" s="20"/>
    </row>
    <row r="220" spans="1:13" x14ac:dyDescent="0.25">
      <c r="B220" s="22"/>
      <c r="C220" s="22"/>
      <c r="D220" s="5"/>
      <c r="E220" s="25"/>
      <c r="F220" s="22"/>
      <c r="G220" s="4"/>
      <c r="H220" s="4"/>
      <c r="I220" s="4"/>
      <c r="J220" s="22"/>
      <c r="K220" s="32"/>
      <c r="L220" s="33"/>
      <c r="M220" s="20"/>
    </row>
    <row r="221" spans="1:13" x14ac:dyDescent="0.25">
      <c r="B221" s="22"/>
      <c r="C221" s="22"/>
      <c r="D221" s="5"/>
      <c r="E221" s="25"/>
      <c r="F221" s="22"/>
      <c r="G221" s="4"/>
      <c r="H221" s="4"/>
      <c r="I221" s="4"/>
      <c r="J221" s="22"/>
      <c r="K221" s="32"/>
      <c r="L221" s="33"/>
      <c r="M221" s="20"/>
    </row>
    <row r="222" spans="1:13" x14ac:dyDescent="0.25">
      <c r="B222" s="22"/>
      <c r="C222" s="22"/>
      <c r="D222" s="5"/>
      <c r="E222" s="25"/>
      <c r="F222" s="22"/>
      <c r="G222" s="4"/>
      <c r="H222" s="4"/>
      <c r="I222" s="4"/>
      <c r="J222" s="22"/>
      <c r="K222" s="32"/>
      <c r="L222" s="33"/>
      <c r="M222" s="20"/>
    </row>
    <row r="223" spans="1:13" x14ac:dyDescent="0.25">
      <c r="B223" s="22"/>
      <c r="C223" s="22"/>
      <c r="D223" s="5"/>
      <c r="E223" s="25"/>
      <c r="F223" s="22"/>
      <c r="G223" s="4"/>
      <c r="H223" s="4"/>
      <c r="I223" s="4"/>
      <c r="J223" s="22"/>
      <c r="K223" s="32"/>
      <c r="L223" s="33"/>
      <c r="M223" s="20"/>
    </row>
    <row r="224" spans="1:13" x14ac:dyDescent="0.25">
      <c r="B224" s="22"/>
      <c r="C224" s="22"/>
      <c r="D224" s="5"/>
      <c r="E224" s="25"/>
      <c r="F224" s="22"/>
      <c r="G224" s="4"/>
      <c r="H224" s="4"/>
      <c r="I224" s="4"/>
      <c r="J224" s="22"/>
      <c r="K224" s="32"/>
      <c r="L224" s="33"/>
      <c r="M224" s="20"/>
    </row>
    <row r="225" spans="2:13" x14ac:dyDescent="0.25">
      <c r="B225" s="22"/>
      <c r="C225" s="22"/>
      <c r="D225" s="5"/>
      <c r="E225" s="25"/>
      <c r="F225" s="22"/>
      <c r="G225" s="4"/>
      <c r="H225" s="4"/>
      <c r="I225" s="4"/>
      <c r="J225" s="22"/>
      <c r="K225" s="32"/>
      <c r="L225" s="33"/>
      <c r="M225" s="20"/>
    </row>
    <row r="226" spans="2:13" x14ac:dyDescent="0.25">
      <c r="B226" s="22"/>
      <c r="C226" s="22"/>
      <c r="D226" s="5"/>
      <c r="E226" s="25"/>
      <c r="F226" s="22"/>
      <c r="G226" s="4"/>
      <c r="H226" s="4"/>
      <c r="I226" s="4"/>
      <c r="J226" s="22"/>
      <c r="K226" s="32"/>
      <c r="L226" s="33"/>
      <c r="M226" s="20"/>
    </row>
    <row r="227" spans="2:13" x14ac:dyDescent="0.25">
      <c r="B227" s="22"/>
      <c r="K227" s="32"/>
    </row>
    <row r="228" spans="2:13" x14ac:dyDescent="0.25">
      <c r="K228" s="32"/>
    </row>
    <row r="229" spans="2:13" x14ac:dyDescent="0.25">
      <c r="K229" s="32"/>
    </row>
    <row r="230" spans="2:13" x14ac:dyDescent="0.25">
      <c r="K230" s="32"/>
    </row>
    <row r="231" spans="2:13" x14ac:dyDescent="0.25">
      <c r="K231" s="32"/>
      <c r="M231" s="15"/>
    </row>
    <row r="232" spans="2:13" x14ac:dyDescent="0.25">
      <c r="K232" s="32"/>
      <c r="M232" s="15"/>
    </row>
    <row r="233" spans="2:13" x14ac:dyDescent="0.25">
      <c r="K233" s="32"/>
      <c r="M233" s="15"/>
    </row>
    <row r="234" spans="2:13" x14ac:dyDescent="0.25">
      <c r="K234" s="32"/>
      <c r="M234" s="15"/>
    </row>
    <row r="235" spans="2:13" x14ac:dyDescent="0.25">
      <c r="K235" s="32"/>
      <c r="M235" s="15"/>
    </row>
    <row r="236" spans="2:13" x14ac:dyDescent="0.25">
      <c r="K236" s="32"/>
      <c r="M236" s="15"/>
    </row>
    <row r="237" spans="2:13" x14ac:dyDescent="0.25">
      <c r="K237" s="32"/>
      <c r="M237" s="15"/>
    </row>
    <row r="238" spans="2:13" x14ac:dyDescent="0.25">
      <c r="K238" s="32"/>
      <c r="M238" s="15"/>
    </row>
    <row r="239" spans="2:13" x14ac:dyDescent="0.25">
      <c r="K239" s="32"/>
      <c r="M239" s="15"/>
    </row>
    <row r="240" spans="2:13" x14ac:dyDescent="0.25">
      <c r="K240" s="32"/>
      <c r="M240" s="15"/>
    </row>
    <row r="241" spans="11:13" x14ac:dyDescent="0.25">
      <c r="K241" s="32"/>
      <c r="M241" s="15"/>
    </row>
    <row r="242" spans="11:13" x14ac:dyDescent="0.25">
      <c r="K242" s="32"/>
      <c r="M242" s="15"/>
    </row>
    <row r="243" spans="11:13" x14ac:dyDescent="0.25">
      <c r="K243" s="32"/>
      <c r="M243" s="15"/>
    </row>
  </sheetData>
  <mergeCells count="5">
    <mergeCell ref="A1:M1"/>
    <mergeCell ref="A2:M2"/>
    <mergeCell ref="A3:M3"/>
    <mergeCell ref="A215:B215"/>
    <mergeCell ref="A214:B214"/>
  </mergeCells>
  <phoneticPr fontId="0" type="noConversion"/>
  <pageMargins left="0.25" right="0.5" top="0.25" bottom="0.25" header="0.5" footer="0.5"/>
  <pageSetup paperSize="5" scale="60" orientation="landscape" r:id="rId1"/>
  <headerFooter alignWithMargins="0">
    <oddFooter xml:space="preserve">&amp;L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Havlíček Jan</cp:lastModifiedBy>
  <cp:lastPrinted>2001-08-30T13:59:53Z</cp:lastPrinted>
  <dcterms:created xsi:type="dcterms:W3CDTF">2001-01-22T20:34:08Z</dcterms:created>
  <dcterms:modified xsi:type="dcterms:W3CDTF">2023-09-10T15:21:21Z</dcterms:modified>
</cp:coreProperties>
</file>