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I9" i="1" l="1"/>
  <c r="I26" i="1"/>
  <c r="I28" i="1"/>
  <c r="H32" i="1"/>
  <c r="H33" i="1"/>
  <c r="I34" i="1"/>
  <c r="I46" i="1"/>
  <c r="I48" i="1"/>
  <c r="I50" i="1"/>
</calcChain>
</file>

<file path=xl/sharedStrings.xml><?xml version="1.0" encoding="utf-8"?>
<sst xmlns="http://schemas.openxmlformats.org/spreadsheetml/2006/main" count="28" uniqueCount="25">
  <si>
    <t>Analysis of Outstanding Bridgeline Payables and Receivables</t>
  </si>
  <si>
    <t>As of October 26, 2001</t>
  </si>
  <si>
    <t>Payable to Bridgeline:</t>
  </si>
  <si>
    <t>August 2001 Pad Gas BTU Conversion Adjustment</t>
  </si>
  <si>
    <t>September 2001 Pad Gas BTU Conversion Adjustment</t>
  </si>
  <si>
    <t>Subtotal</t>
  </si>
  <si>
    <t xml:space="preserve">CES Contract Commission </t>
  </si>
  <si>
    <t>(Provided by Bridgeline, still confirming with Enron records)</t>
  </si>
  <si>
    <t>Total Payable to Bridgeline</t>
  </si>
  <si>
    <t>Receivable from Bridgeline:</t>
  </si>
  <si>
    <t>Administrative expenses (includes rent, telephone, parking, etc)</t>
  </si>
  <si>
    <t>Bridgeline has agreed to pay</t>
  </si>
  <si>
    <t>Bridgeline requires more documentation</t>
  </si>
  <si>
    <t>Unpaid items per Bridgeline (need to confirm with Enron records)</t>
  </si>
  <si>
    <t>2000 Target Bonus</t>
  </si>
  <si>
    <t>2000 Excess Liability Insurance</t>
  </si>
  <si>
    <t>2001 Excess Liability Insurance</t>
  </si>
  <si>
    <t>2000 Liability Insurance</t>
  </si>
  <si>
    <t>2001 Liability Insurance</t>
  </si>
  <si>
    <t>2000 Property Insurance</t>
  </si>
  <si>
    <t>2001 Property Insurance</t>
  </si>
  <si>
    <t>Dow Lease</t>
  </si>
  <si>
    <t>Total Receivable from Bridgeline</t>
  </si>
  <si>
    <t>Net due from Bridgeline</t>
  </si>
  <si>
    <t>2000 Rent for 3AC (original billing from Enron Property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</si>
</sst>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sz val="10"/>
      <name val="Book Antiqua"/>
      <family val="1"/>
    </font>
    <font>
      <b/>
      <sz val="10"/>
      <name val="Book Antiqua"/>
      <family val="1"/>
    </font>
    <font>
      <b/>
      <u/>
      <sz val="10"/>
      <name val="Book Antiqua"/>
      <family val="1"/>
    </font>
    <font>
      <sz val="10"/>
      <color indexed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2" fillId="0" borderId="0" xfId="1" applyFont="1"/>
    <xf numFmtId="44" fontId="2" fillId="0" borderId="0" xfId="1" applyFont="1" applyBorder="1"/>
    <xf numFmtId="44" fontId="2" fillId="0" borderId="1" xfId="1" applyFont="1" applyBorder="1"/>
    <xf numFmtId="44" fontId="3" fillId="0" borderId="0" xfId="0" applyNumberFormat="1" applyFont="1"/>
    <xf numFmtId="17" fontId="2" fillId="0" borderId="0" xfId="0" applyNumberFormat="1" applyFont="1"/>
    <xf numFmtId="44" fontId="3" fillId="0" borderId="1" xfId="0" applyNumberFormat="1" applyFont="1" applyBorder="1"/>
    <xf numFmtId="0" fontId="5" fillId="0" borderId="0" xfId="0" applyFont="1"/>
    <xf numFmtId="44" fontId="5" fillId="0" borderId="0" xfId="1" applyFont="1"/>
    <xf numFmtId="44" fontId="5" fillId="0" borderId="1" xfId="1" applyFont="1" applyBorder="1"/>
    <xf numFmtId="0" fontId="3" fillId="2" borderId="0" xfId="0" applyFont="1" applyFill="1"/>
    <xf numFmtId="0" fontId="2" fillId="2" borderId="0" xfId="0" applyFont="1" applyFill="1"/>
    <xf numFmtId="44" fontId="2" fillId="2" borderId="0" xfId="1" applyFont="1" applyFill="1"/>
    <xf numFmtId="44" fontId="3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showGridLines="0" tabSelected="1" workbookViewId="0">
      <selection activeCell="A22" sqref="A22"/>
    </sheetView>
  </sheetViews>
  <sheetFormatPr defaultColWidth="9.109375" defaultRowHeight="13.8" x14ac:dyDescent="0.3"/>
  <cols>
    <col min="1" max="1" width="9.109375" style="1"/>
    <col min="2" max="2" width="15" style="1" customWidth="1"/>
    <col min="3" max="7" width="9.109375" style="1"/>
    <col min="8" max="8" width="12" style="4" bestFit="1" customWidth="1"/>
    <col min="9" max="9" width="13.5546875" style="1" bestFit="1" customWidth="1"/>
    <col min="10" max="16384" width="9.109375" style="1"/>
  </cols>
  <sheetData>
    <row r="1" spans="1:9" x14ac:dyDescent="0.3">
      <c r="A1" s="2" t="s">
        <v>0</v>
      </c>
    </row>
    <row r="2" spans="1:9" x14ac:dyDescent="0.3">
      <c r="A2" s="2" t="s">
        <v>1</v>
      </c>
    </row>
    <row r="5" spans="1:9" x14ac:dyDescent="0.3">
      <c r="A5" s="3" t="s">
        <v>2</v>
      </c>
    </row>
    <row r="7" spans="1:9" x14ac:dyDescent="0.3">
      <c r="A7" s="1" t="s">
        <v>3</v>
      </c>
      <c r="H7" s="4">
        <v>155751.75</v>
      </c>
    </row>
    <row r="8" spans="1:9" x14ac:dyDescent="0.3">
      <c r="A8" s="1" t="s">
        <v>4</v>
      </c>
      <c r="H8" s="6">
        <v>110565</v>
      </c>
    </row>
    <row r="9" spans="1:9" x14ac:dyDescent="0.3">
      <c r="A9" s="2" t="s">
        <v>5</v>
      </c>
      <c r="H9" s="5"/>
      <c r="I9" s="7">
        <f>SUM(H7:H8)</f>
        <v>266316.75</v>
      </c>
    </row>
    <row r="11" spans="1:9" x14ac:dyDescent="0.3">
      <c r="A11" s="1" t="s">
        <v>6</v>
      </c>
    </row>
    <row r="12" spans="1:9" x14ac:dyDescent="0.3">
      <c r="A12" s="8">
        <v>36708</v>
      </c>
      <c r="H12" s="4">
        <v>50000</v>
      </c>
    </row>
    <row r="13" spans="1:9" x14ac:dyDescent="0.3">
      <c r="A13" s="8">
        <v>36739</v>
      </c>
      <c r="H13" s="4">
        <v>50000</v>
      </c>
    </row>
    <row r="14" spans="1:9" x14ac:dyDescent="0.3">
      <c r="A14" s="8">
        <v>36770</v>
      </c>
      <c r="H14" s="4">
        <v>50000</v>
      </c>
    </row>
    <row r="15" spans="1:9" x14ac:dyDescent="0.3">
      <c r="A15" s="8">
        <v>36800</v>
      </c>
      <c r="H15" s="4">
        <v>50000</v>
      </c>
    </row>
    <row r="16" spans="1:9" x14ac:dyDescent="0.3">
      <c r="A16" s="8">
        <v>36831</v>
      </c>
      <c r="H16" s="4">
        <v>50000</v>
      </c>
    </row>
    <row r="17" spans="1:9" x14ac:dyDescent="0.3">
      <c r="A17" s="8">
        <v>36861</v>
      </c>
      <c r="H17" s="4">
        <v>50000</v>
      </c>
    </row>
    <row r="18" spans="1:9" x14ac:dyDescent="0.3">
      <c r="A18" s="8">
        <v>36892</v>
      </c>
      <c r="H18" s="4">
        <v>50000</v>
      </c>
    </row>
    <row r="19" spans="1:9" x14ac:dyDescent="0.3">
      <c r="A19" s="8">
        <v>36923</v>
      </c>
      <c r="H19" s="4">
        <v>50000</v>
      </c>
    </row>
    <row r="20" spans="1:9" x14ac:dyDescent="0.3">
      <c r="A20" s="8">
        <v>36951</v>
      </c>
      <c r="H20" s="4">
        <v>50000</v>
      </c>
    </row>
    <row r="21" spans="1:9" x14ac:dyDescent="0.3">
      <c r="A21" s="8">
        <v>36982</v>
      </c>
      <c r="H21" s="4">
        <v>50000</v>
      </c>
    </row>
    <row r="22" spans="1:9" x14ac:dyDescent="0.3">
      <c r="A22" s="8">
        <v>37012</v>
      </c>
      <c r="H22" s="4">
        <v>50000</v>
      </c>
    </row>
    <row r="23" spans="1:9" x14ac:dyDescent="0.3">
      <c r="A23" s="8">
        <v>37043</v>
      </c>
      <c r="H23" s="4">
        <v>50000</v>
      </c>
    </row>
    <row r="24" spans="1:9" x14ac:dyDescent="0.3">
      <c r="A24" s="8">
        <v>37073</v>
      </c>
      <c r="H24" s="4">
        <v>50000</v>
      </c>
    </row>
    <row r="25" spans="1:9" x14ac:dyDescent="0.3">
      <c r="A25" s="8">
        <v>37104</v>
      </c>
      <c r="H25" s="6">
        <v>50000</v>
      </c>
    </row>
    <row r="26" spans="1:9" x14ac:dyDescent="0.3">
      <c r="A26" s="2" t="s">
        <v>5</v>
      </c>
      <c r="B26" s="10" t="s">
        <v>7</v>
      </c>
      <c r="I26" s="9">
        <f>SUM(H12:H25)</f>
        <v>700000</v>
      </c>
    </row>
    <row r="28" spans="1:9" ht="14.4" thickBot="1" x14ac:dyDescent="0.35">
      <c r="A28" s="13" t="s">
        <v>8</v>
      </c>
      <c r="B28" s="14"/>
      <c r="C28" s="14"/>
      <c r="D28" s="14"/>
      <c r="E28" s="14"/>
      <c r="F28" s="14"/>
      <c r="G28" s="14"/>
      <c r="H28" s="15"/>
      <c r="I28" s="16">
        <f>SUM(I9:I26)</f>
        <v>966316.75</v>
      </c>
    </row>
    <row r="29" spans="1:9" ht="14.4" thickTop="1" x14ac:dyDescent="0.3"/>
    <row r="30" spans="1:9" x14ac:dyDescent="0.3">
      <c r="A30" s="3" t="s">
        <v>9</v>
      </c>
    </row>
    <row r="31" spans="1:9" x14ac:dyDescent="0.3">
      <c r="A31" s="1" t="s">
        <v>10</v>
      </c>
    </row>
    <row r="32" spans="1:9" x14ac:dyDescent="0.3">
      <c r="A32" s="1" t="s">
        <v>11</v>
      </c>
      <c r="H32" s="4">
        <f>8531.92+38001.44</f>
        <v>46533.36</v>
      </c>
    </row>
    <row r="33" spans="1:9" x14ac:dyDescent="0.3">
      <c r="A33" s="1" t="s">
        <v>12</v>
      </c>
      <c r="H33" s="6">
        <f>6757.69+2296.4</f>
        <v>9054.09</v>
      </c>
    </row>
    <row r="34" spans="1:9" x14ac:dyDescent="0.3">
      <c r="A34" s="2" t="s">
        <v>5</v>
      </c>
      <c r="I34" s="7">
        <f>SUM(H32:H33)</f>
        <v>55587.45</v>
      </c>
    </row>
    <row r="36" spans="1:9" x14ac:dyDescent="0.3">
      <c r="A36" s="10" t="s">
        <v>13</v>
      </c>
      <c r="B36" s="10"/>
      <c r="C36" s="10"/>
      <c r="D36" s="10"/>
      <c r="E36" s="10"/>
      <c r="F36" s="10"/>
      <c r="G36" s="10"/>
      <c r="H36" s="11"/>
    </row>
    <row r="37" spans="1:9" x14ac:dyDescent="0.3">
      <c r="A37" s="10" t="s">
        <v>14</v>
      </c>
      <c r="B37" s="10"/>
      <c r="C37" s="10"/>
      <c r="D37" s="10"/>
      <c r="E37" s="10"/>
      <c r="F37" s="10"/>
      <c r="G37" s="10"/>
      <c r="H37" s="11">
        <v>841300</v>
      </c>
    </row>
    <row r="38" spans="1:9" x14ac:dyDescent="0.3">
      <c r="A38" s="10" t="s">
        <v>24</v>
      </c>
      <c r="B38" s="10"/>
      <c r="C38" s="10"/>
      <c r="D38" s="10"/>
      <c r="E38" s="10"/>
      <c r="F38" s="10"/>
      <c r="G38" s="10"/>
      <c r="H38" s="11">
        <v>31146.27</v>
      </c>
    </row>
    <row r="39" spans="1:9" x14ac:dyDescent="0.3">
      <c r="A39" s="10" t="s">
        <v>15</v>
      </c>
      <c r="B39" s="10"/>
      <c r="C39" s="10"/>
      <c r="D39" s="10"/>
      <c r="E39" s="10"/>
      <c r="F39" s="10"/>
      <c r="G39" s="10"/>
      <c r="H39" s="11">
        <v>15852</v>
      </c>
    </row>
    <row r="40" spans="1:9" x14ac:dyDescent="0.3">
      <c r="A40" s="10" t="s">
        <v>16</v>
      </c>
      <c r="B40" s="10"/>
      <c r="C40" s="10"/>
      <c r="D40" s="10"/>
      <c r="E40" s="10"/>
      <c r="F40" s="10"/>
      <c r="G40" s="10"/>
      <c r="H40" s="11">
        <v>14805</v>
      </c>
    </row>
    <row r="41" spans="1:9" x14ac:dyDescent="0.3">
      <c r="A41" s="10" t="s">
        <v>17</v>
      </c>
      <c r="B41" s="10"/>
      <c r="C41" s="10"/>
      <c r="D41" s="10"/>
      <c r="E41" s="10"/>
      <c r="F41" s="10"/>
      <c r="G41" s="10"/>
      <c r="H41" s="11">
        <v>20420</v>
      </c>
    </row>
    <row r="42" spans="1:9" x14ac:dyDescent="0.3">
      <c r="A42" s="10" t="s">
        <v>18</v>
      </c>
      <c r="B42" s="10"/>
      <c r="C42" s="10"/>
      <c r="D42" s="10"/>
      <c r="E42" s="10"/>
      <c r="F42" s="10"/>
      <c r="G42" s="10"/>
      <c r="H42" s="11">
        <v>19436.55</v>
      </c>
    </row>
    <row r="43" spans="1:9" x14ac:dyDescent="0.3">
      <c r="A43" s="10" t="s">
        <v>19</v>
      </c>
      <c r="B43" s="10"/>
      <c r="C43" s="10"/>
      <c r="D43" s="10"/>
      <c r="E43" s="10"/>
      <c r="F43" s="10"/>
      <c r="G43" s="10"/>
      <c r="H43" s="11">
        <v>25500</v>
      </c>
    </row>
    <row r="44" spans="1:9" x14ac:dyDescent="0.3">
      <c r="A44" s="10" t="s">
        <v>20</v>
      </c>
      <c r="B44" s="10"/>
      <c r="C44" s="10"/>
      <c r="D44" s="10"/>
      <c r="E44" s="10"/>
      <c r="F44" s="10"/>
      <c r="G44" s="10"/>
      <c r="H44" s="11">
        <v>24093</v>
      </c>
    </row>
    <row r="45" spans="1:9" x14ac:dyDescent="0.3">
      <c r="A45" s="10" t="s">
        <v>21</v>
      </c>
      <c r="B45" s="10"/>
      <c r="C45" s="10"/>
      <c r="D45" s="10"/>
      <c r="E45" s="10"/>
      <c r="F45" s="10"/>
      <c r="G45" s="10"/>
      <c r="H45" s="12">
        <v>306700.03999999998</v>
      </c>
    </row>
    <row r="46" spans="1:9" x14ac:dyDescent="0.3">
      <c r="A46" s="2" t="s">
        <v>5</v>
      </c>
      <c r="I46" s="9">
        <f>SUM(H37:H45)</f>
        <v>1299252.8600000001</v>
      </c>
    </row>
    <row r="48" spans="1:9" ht="14.4" thickBot="1" x14ac:dyDescent="0.35">
      <c r="A48" s="13" t="s">
        <v>22</v>
      </c>
      <c r="B48" s="14"/>
      <c r="C48" s="14"/>
      <c r="D48" s="14"/>
      <c r="E48" s="14"/>
      <c r="F48" s="14"/>
      <c r="G48" s="14"/>
      <c r="H48" s="15"/>
      <c r="I48" s="16">
        <f>SUM(I34:I46)</f>
        <v>1354840.31</v>
      </c>
    </row>
    <row r="49" spans="1:9" ht="14.4" thickTop="1" x14ac:dyDescent="0.3"/>
    <row r="50" spans="1:9" ht="14.4" thickBot="1" x14ac:dyDescent="0.35">
      <c r="A50" s="13" t="s">
        <v>23</v>
      </c>
      <c r="B50" s="14"/>
      <c r="C50" s="14"/>
      <c r="D50" s="14"/>
      <c r="E50" s="14"/>
      <c r="F50" s="14"/>
      <c r="G50" s="14"/>
      <c r="H50" s="15"/>
      <c r="I50" s="16">
        <f>+I48-I28</f>
        <v>388523.56000000006</v>
      </c>
    </row>
    <row r="51" spans="1:9" ht="14.4" thickTop="1" x14ac:dyDescent="0.3"/>
  </sheetData>
  <phoneticPr fontId="0" type="noConversion"/>
  <pageMargins left="0.25" right="0.25" top="0.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kgruese</dc:creator>
  <cp:lastModifiedBy>Havlíček Jan</cp:lastModifiedBy>
  <cp:lastPrinted>2001-10-26T17:52:34Z</cp:lastPrinted>
  <dcterms:created xsi:type="dcterms:W3CDTF">2001-10-26T17:19:19Z</dcterms:created>
  <dcterms:modified xsi:type="dcterms:W3CDTF">2023-09-10T15:21:45Z</dcterms:modified>
</cp:coreProperties>
</file>