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440" yWindow="840" windowWidth="0" windowHeight="12348" activeTab="6"/>
  </bookViews>
  <sheets>
    <sheet name="Gas Trading" sheetId="1" r:id="rId1"/>
    <sheet name="Gas Orig" sheetId="2" r:id="rId2"/>
    <sheet name="Admins" sheetId="3" r:id="rId3"/>
    <sheet name="East Power Trading" sheetId="4" r:id="rId4"/>
    <sheet name="Origination" sheetId="5" r:id="rId5"/>
    <sheet name="Dev Systems and VMS" sheetId="6" r:id="rId6"/>
    <sheet name="Power Admin Staff" sheetId="7" r:id="rId7"/>
  </sheets>
  <definedNames>
    <definedName name="_xlnm.Print_Area" localSheetId="2">Admins!$A$1:$D$14</definedName>
    <definedName name="_xlnm.Print_Area" localSheetId="5">'Dev Systems and VMS'!$A$1:$C$7</definedName>
    <definedName name="_xlnm.Print_Area" localSheetId="3">'East Power Trading'!$A$1:$D$49</definedName>
    <definedName name="_xlnm.Print_Area" localSheetId="1">'Gas Orig'!$A$1:$D$39</definedName>
    <definedName name="_xlnm.Print_Area" localSheetId="0">'Gas Trading'!$A$1:$D$47</definedName>
    <definedName name="_xlnm.Print_Area" localSheetId="4">Origination!$A$1:$C$18</definedName>
    <definedName name="_xlnm.Print_Area" localSheetId="6">'Power Admin Staff'!$A$1:$C$8</definedName>
  </definedNames>
  <calcPr calcId="92512"/>
</workbook>
</file>

<file path=xl/calcChain.xml><?xml version="1.0" encoding="utf-8"?>
<calcChain xmlns="http://schemas.openxmlformats.org/spreadsheetml/2006/main">
  <c r="D49" i="4" l="1"/>
  <c r="D39" i="2"/>
  <c r="D47" i="1"/>
  <c r="C18" i="5"/>
</calcChain>
</file>

<file path=xl/sharedStrings.xml><?xml version="1.0" encoding="utf-8"?>
<sst xmlns="http://schemas.openxmlformats.org/spreadsheetml/2006/main" count="464" uniqueCount="216">
  <si>
    <t>Gas Trading</t>
  </si>
  <si>
    <t>ok</t>
  </si>
  <si>
    <t>Chuck Ames</t>
  </si>
  <si>
    <t>East Trading</t>
  </si>
  <si>
    <t>Analyst</t>
  </si>
  <si>
    <t>Jason Wolfe</t>
  </si>
  <si>
    <t>West Trading</t>
  </si>
  <si>
    <t>Matt Lenhart</t>
  </si>
  <si>
    <t>Mog Heu</t>
  </si>
  <si>
    <t>Susan Scott</t>
  </si>
  <si>
    <t>Chad South</t>
  </si>
  <si>
    <t>NGL</t>
  </si>
  <si>
    <t>Associate</t>
  </si>
  <si>
    <t>Charlie Weldon</t>
  </si>
  <si>
    <t>Texas Trading</t>
  </si>
  <si>
    <t>Dutch Quigley</t>
  </si>
  <si>
    <t>Financial Trading</t>
  </si>
  <si>
    <t>Eric Bass</t>
  </si>
  <si>
    <t>Jay Reitmeyer</t>
  </si>
  <si>
    <t>Jebb Liggums</t>
  </si>
  <si>
    <t>Matt Smith</t>
  </si>
  <si>
    <t>Andrea Ring</t>
  </si>
  <si>
    <t>Director</t>
  </si>
  <si>
    <t>Andrew Lewis</t>
  </si>
  <si>
    <t>Central Trading</t>
  </si>
  <si>
    <t>Brad Mckay</t>
  </si>
  <si>
    <t>Frank Ermis</t>
  </si>
  <si>
    <t>Geoff Storey</t>
  </si>
  <si>
    <t>Jane Tholt</t>
  </si>
  <si>
    <t>John Mckay</t>
  </si>
  <si>
    <t>Keith Holst</t>
  </si>
  <si>
    <t>Larry May</t>
  </si>
  <si>
    <t>Mike Maggi</t>
  </si>
  <si>
    <t>Sandra Brawner</t>
  </si>
  <si>
    <t>Wade Hicks</t>
  </si>
  <si>
    <t>Phillip Allen</t>
  </si>
  <si>
    <t>Director, Managing</t>
  </si>
  <si>
    <t>Jim Simpson</t>
  </si>
  <si>
    <t>Manager</t>
  </si>
  <si>
    <t>John Griffith</t>
  </si>
  <si>
    <t>Judy Townsend</t>
  </si>
  <si>
    <t>Kevin Ruscitti</t>
  </si>
  <si>
    <t>Lee Jackson</t>
  </si>
  <si>
    <t>Martin Cuilla</t>
  </si>
  <si>
    <t>Peter Keavey</t>
  </si>
  <si>
    <t>Tori Kuykendall</t>
  </si>
  <si>
    <t>Jason Williams</t>
  </si>
  <si>
    <t>Sr. Spec</t>
  </si>
  <si>
    <t>Souad Mahmassani</t>
  </si>
  <si>
    <t>Andy Zipper</t>
  </si>
  <si>
    <t>Vice Pres</t>
  </si>
  <si>
    <t>Don Black</t>
  </si>
  <si>
    <t>Trading</t>
  </si>
  <si>
    <t>Hunter Shively</t>
  </si>
  <si>
    <t>Jim Schweiger</t>
  </si>
  <si>
    <t>John Arnold</t>
  </si>
  <si>
    <t>Mike Grigsby</t>
  </si>
  <si>
    <t>Scott Neal</t>
  </si>
  <si>
    <t>Tom Martin</t>
  </si>
  <si>
    <t>TOTAL</t>
  </si>
  <si>
    <t>Gas Orig</t>
  </si>
  <si>
    <t>Sheetal Patel</t>
  </si>
  <si>
    <t>Financial Derivatives</t>
  </si>
  <si>
    <t>Caroline Abramo</t>
  </si>
  <si>
    <t>Charlie Otto</t>
  </si>
  <si>
    <t>David Jones</t>
  </si>
  <si>
    <t>East Orig</t>
  </si>
  <si>
    <t>Gary Bryan</t>
  </si>
  <si>
    <t>Texas Orig</t>
  </si>
  <si>
    <t>George Gilbert</t>
  </si>
  <si>
    <t>Greg Penman</t>
  </si>
  <si>
    <t>Chicago</t>
  </si>
  <si>
    <t>Jared Kaiser</t>
  </si>
  <si>
    <t>Nelson Ferries</t>
  </si>
  <si>
    <t>Patrice Thurston</t>
  </si>
  <si>
    <t>Central Orig</t>
  </si>
  <si>
    <t>Paul Lucci</t>
  </si>
  <si>
    <t>West Orig</t>
  </si>
  <si>
    <t>Richard Tomaski</t>
  </si>
  <si>
    <t>Stephanie Miller</t>
  </si>
  <si>
    <t>Steve South</t>
  </si>
  <si>
    <t>Briant Frihart</t>
  </si>
  <si>
    <t>Craig Taylor</t>
  </si>
  <si>
    <t>David Fuller</t>
  </si>
  <si>
    <t>Deirdre McCaffrey</t>
  </si>
  <si>
    <t>Jennifer Shipos</t>
  </si>
  <si>
    <t>Kim Ward</t>
  </si>
  <si>
    <t>Mark Smith</t>
  </si>
  <si>
    <t>Morris LaRubbio</t>
  </si>
  <si>
    <t>Robin Zivic</t>
  </si>
  <si>
    <t>Russell Murrell</t>
  </si>
  <si>
    <t>Troy Black</t>
  </si>
  <si>
    <t>Augustine Perez</t>
  </si>
  <si>
    <t>Manager?</t>
  </si>
  <si>
    <t>Jaime Williams</t>
  </si>
  <si>
    <t>Brian Redmond</t>
  </si>
  <si>
    <t>Mng Dir</t>
  </si>
  <si>
    <t>Theresa Stabb</t>
  </si>
  <si>
    <t>Spec Sr</t>
  </si>
  <si>
    <t>Barry Tycholiz</t>
  </si>
  <si>
    <t>VP</t>
  </si>
  <si>
    <t>Craig Breslau</t>
  </si>
  <si>
    <t>Frank Vickers</t>
  </si>
  <si>
    <t>Fred Lagrasta</t>
  </si>
  <si>
    <t>Laura Luce</t>
  </si>
  <si>
    <t>Mark Whitt</t>
  </si>
  <si>
    <t>Admins</t>
  </si>
  <si>
    <t>Ina Rangel</t>
  </si>
  <si>
    <t>Financial</t>
  </si>
  <si>
    <t>Admin</t>
  </si>
  <si>
    <t>Becky Young</t>
  </si>
  <si>
    <t>Derivitives</t>
  </si>
  <si>
    <t>Irena Hogan</t>
  </si>
  <si>
    <t>Central/East</t>
  </si>
  <si>
    <t>Alex Villareal</t>
  </si>
  <si>
    <t xml:space="preserve">Central/East </t>
  </si>
  <si>
    <t>Amanda Hubble</t>
  </si>
  <si>
    <t>West</t>
  </si>
  <si>
    <t>Melissa Solis</t>
  </si>
  <si>
    <t>Structuring/Fundys</t>
  </si>
  <si>
    <t>Laura Vuittonett</t>
  </si>
  <si>
    <t>Texas</t>
  </si>
  <si>
    <t>Jona Kimbrough</t>
  </si>
  <si>
    <t>Jesse Fernandez</t>
  </si>
  <si>
    <t>Clerk/Runner</t>
  </si>
  <si>
    <t>Kevin Moore</t>
  </si>
  <si>
    <t>Weather</t>
  </si>
  <si>
    <t>Brandee Jackson</t>
  </si>
  <si>
    <t>Logistics</t>
  </si>
  <si>
    <t>Barbara Martinez</t>
  </si>
  <si>
    <t>Mexico</t>
  </si>
  <si>
    <t>East  Power Trading</t>
  </si>
  <si>
    <t>Hourly</t>
  </si>
  <si>
    <t>Carrie Larkworthy</t>
  </si>
  <si>
    <t>ERCOT</t>
  </si>
  <si>
    <t>Eric Saibi</t>
  </si>
  <si>
    <t>MIDWEST</t>
  </si>
  <si>
    <t>Jason Kaniss</t>
  </si>
  <si>
    <t>Juan Padron</t>
  </si>
  <si>
    <t>Peter Makkai</t>
  </si>
  <si>
    <t>Russell Ballato</t>
  </si>
  <si>
    <t>Ben Rogers</t>
  </si>
  <si>
    <t>Bryce Schneider</t>
  </si>
  <si>
    <t>Options</t>
  </si>
  <si>
    <t>Jaime Gualy</t>
  </si>
  <si>
    <t xml:space="preserve">SOUTHEAST </t>
  </si>
  <si>
    <t>Joe Wagner</t>
  </si>
  <si>
    <t>Michael Seely</t>
  </si>
  <si>
    <t>Paul Schiavone</t>
  </si>
  <si>
    <t>NORTHEAST</t>
  </si>
  <si>
    <t>Paul Thomas</t>
  </si>
  <si>
    <t>Punit Rawal</t>
  </si>
  <si>
    <t>Seung Taek Oh</t>
  </si>
  <si>
    <t>Willis Phillip</t>
  </si>
  <si>
    <t>Dana Davis</t>
  </si>
  <si>
    <t>Clerk, Sr.</t>
  </si>
  <si>
    <t>Doug Gilbert-Smith</t>
  </si>
  <si>
    <t>John Forney</t>
  </si>
  <si>
    <t>John Suarez</t>
  </si>
  <si>
    <t>Rob Benson</t>
  </si>
  <si>
    <t>Don Baughman</t>
  </si>
  <si>
    <t>Genco</t>
  </si>
  <si>
    <t>Eri Serio</t>
  </si>
  <si>
    <t>Gautum Gupta</t>
  </si>
  <si>
    <t>George Phillips</t>
  </si>
  <si>
    <t xml:space="preserve">Jeff King </t>
  </si>
  <si>
    <t>Keith Comeaux</t>
  </si>
  <si>
    <t>Mike Carson</t>
  </si>
  <si>
    <t>Narsihma Misra</t>
  </si>
  <si>
    <t>Paul Broderick</t>
  </si>
  <si>
    <t>Rob Stalford</t>
  </si>
  <si>
    <t>Steve Wang</t>
  </si>
  <si>
    <t>Tom May</t>
  </si>
  <si>
    <t>Maria Valdez</t>
  </si>
  <si>
    <t>Dean Laurent</t>
  </si>
  <si>
    <t>JD Kinser</t>
  </si>
  <si>
    <t>Joe Errigo</t>
  </si>
  <si>
    <t>Joe Stepenovich</t>
  </si>
  <si>
    <t>Miguel Garcia</t>
  </si>
  <si>
    <t>Bobby Gerry</t>
  </si>
  <si>
    <t>Staff</t>
  </si>
  <si>
    <t>Fletch Sturm</t>
  </si>
  <si>
    <t>Harry Aurora</t>
  </si>
  <si>
    <t>Hai Chen</t>
  </si>
  <si>
    <t>EAST POWER</t>
  </si>
  <si>
    <t>Kevin Presto</t>
  </si>
  <si>
    <t>Rogers Herndon</t>
  </si>
  <si>
    <t>Marketing</t>
  </si>
  <si>
    <t>Reagan Rorscharch</t>
  </si>
  <si>
    <t>George Wood</t>
  </si>
  <si>
    <t>Mike Curry</t>
  </si>
  <si>
    <t>Jim Meyn</t>
  </si>
  <si>
    <t>Mitch Robinson</t>
  </si>
  <si>
    <t>Bill Abler</t>
  </si>
  <si>
    <t>Terry Donovan</t>
  </si>
  <si>
    <t>Edith Cross</t>
  </si>
  <si>
    <t>John Llodra</t>
  </si>
  <si>
    <t xml:space="preserve">Director  </t>
  </si>
  <si>
    <t>Dave Duran</t>
  </si>
  <si>
    <t>Larry Valderrama</t>
  </si>
  <si>
    <t>Leonardo Pacheco</t>
  </si>
  <si>
    <t>Oliver Jones</t>
  </si>
  <si>
    <t>Dale Furrow</t>
  </si>
  <si>
    <t>Vice President</t>
  </si>
  <si>
    <t>Development Systems/VMS Process</t>
  </si>
  <si>
    <t>Lloyd Will</t>
  </si>
  <si>
    <t>Debra Bailery</t>
  </si>
  <si>
    <t>Kristin Albrecht</t>
  </si>
  <si>
    <t>Sr. Director</t>
  </si>
  <si>
    <t>Power Administrative Staff</t>
  </si>
  <si>
    <t>Claudia Guerrero</t>
  </si>
  <si>
    <t>Sr. Clerk</t>
  </si>
  <si>
    <t>Lisa Shoemaker</t>
  </si>
  <si>
    <t>Tina Rode</t>
  </si>
  <si>
    <t>Admin, Sr.</t>
  </si>
  <si>
    <t>TJ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</si>
</sst>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Fill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3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3" xfId="0" applyFont="1" applyBorder="1"/>
    <xf numFmtId="0" fontId="5" fillId="0" borderId="4" xfId="0" applyFont="1" applyBorder="1"/>
    <xf numFmtId="0" fontId="5" fillId="0" borderId="3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47"/>
  <sheetViews>
    <sheetView zoomScale="95" workbookViewId="0">
      <selection activeCell="A49" sqref="A49"/>
    </sheetView>
  </sheetViews>
  <sheetFormatPr defaultRowHeight="13.2" x14ac:dyDescent="0.25"/>
  <cols>
    <col min="1" max="1" width="17.6640625" bestFit="1" customWidth="1"/>
    <col min="2" max="2" width="19.44140625" customWidth="1"/>
    <col min="3" max="3" width="17.6640625" customWidth="1"/>
    <col min="4" max="4" width="15.109375" style="2" customWidth="1"/>
  </cols>
  <sheetData>
    <row r="1" spans="1:4" ht="15.6" x14ac:dyDescent="0.3">
      <c r="A1" s="1" t="s">
        <v>0</v>
      </c>
      <c r="B1" t="s">
        <v>1</v>
      </c>
    </row>
    <row r="3" spans="1:4" x14ac:dyDescent="0.25">
      <c r="A3" t="s">
        <v>2</v>
      </c>
      <c r="B3" t="s">
        <v>3</v>
      </c>
      <c r="C3" t="s">
        <v>4</v>
      </c>
    </row>
    <row r="4" spans="1:4" x14ac:dyDescent="0.25">
      <c r="A4" t="s">
        <v>5</v>
      </c>
      <c r="B4" t="s">
        <v>6</v>
      </c>
      <c r="C4" t="s">
        <v>4</v>
      </c>
    </row>
    <row r="5" spans="1:4" x14ac:dyDescent="0.25">
      <c r="A5" t="s">
        <v>7</v>
      </c>
      <c r="B5" t="s">
        <v>6</v>
      </c>
      <c r="C5" t="s">
        <v>4</v>
      </c>
    </row>
    <row r="6" spans="1:4" ht="13.8" thickBot="1" x14ac:dyDescent="0.3">
      <c r="A6" t="s">
        <v>8</v>
      </c>
      <c r="B6" t="s">
        <v>6</v>
      </c>
      <c r="C6" t="s">
        <v>4</v>
      </c>
    </row>
    <row r="7" spans="1:4" ht="13.8" thickBot="1" x14ac:dyDescent="0.3">
      <c r="A7" t="s">
        <v>9</v>
      </c>
      <c r="B7" t="s">
        <v>6</v>
      </c>
      <c r="C7" s="3" t="s">
        <v>4</v>
      </c>
      <c r="D7" s="4">
        <v>5</v>
      </c>
    </row>
    <row r="8" spans="1:4" x14ac:dyDescent="0.25">
      <c r="A8" t="s">
        <v>10</v>
      </c>
      <c r="B8" t="s">
        <v>11</v>
      </c>
      <c r="C8" t="s">
        <v>12</v>
      </c>
    </row>
    <row r="9" spans="1:4" x14ac:dyDescent="0.25">
      <c r="A9" t="s">
        <v>13</v>
      </c>
      <c r="B9" t="s">
        <v>14</v>
      </c>
      <c r="C9" t="s">
        <v>12</v>
      </c>
    </row>
    <row r="10" spans="1:4" x14ac:dyDescent="0.25">
      <c r="A10" t="s">
        <v>15</v>
      </c>
      <c r="B10" t="s">
        <v>16</v>
      </c>
      <c r="C10" t="s">
        <v>12</v>
      </c>
    </row>
    <row r="11" spans="1:4" x14ac:dyDescent="0.25">
      <c r="A11" t="s">
        <v>17</v>
      </c>
      <c r="B11" t="s">
        <v>14</v>
      </c>
      <c r="C11" t="s">
        <v>12</v>
      </c>
    </row>
    <row r="12" spans="1:4" x14ac:dyDescent="0.25">
      <c r="A12" t="s">
        <v>18</v>
      </c>
      <c r="B12" t="s">
        <v>6</v>
      </c>
      <c r="C12" t="s">
        <v>12</v>
      </c>
    </row>
    <row r="13" spans="1:4" ht="13.8" thickBot="1" x14ac:dyDescent="0.3">
      <c r="A13" t="s">
        <v>19</v>
      </c>
      <c r="B13" t="s">
        <v>16</v>
      </c>
      <c r="C13" t="s">
        <v>12</v>
      </c>
    </row>
    <row r="14" spans="1:4" ht="13.8" thickBot="1" x14ac:dyDescent="0.3">
      <c r="A14" t="s">
        <v>20</v>
      </c>
      <c r="B14" t="s">
        <v>6</v>
      </c>
      <c r="C14" s="3" t="s">
        <v>12</v>
      </c>
      <c r="D14" s="4">
        <v>7</v>
      </c>
    </row>
    <row r="15" spans="1:4" x14ac:dyDescent="0.25">
      <c r="A15" t="s">
        <v>21</v>
      </c>
      <c r="B15" t="s">
        <v>3</v>
      </c>
      <c r="C15" t="s">
        <v>22</v>
      </c>
    </row>
    <row r="16" spans="1:4" x14ac:dyDescent="0.25">
      <c r="A16" t="s">
        <v>23</v>
      </c>
      <c r="B16" t="s">
        <v>24</v>
      </c>
      <c r="C16" t="s">
        <v>22</v>
      </c>
    </row>
    <row r="17" spans="1:4" x14ac:dyDescent="0.25">
      <c r="A17" t="s">
        <v>25</v>
      </c>
      <c r="B17" t="s">
        <v>3</v>
      </c>
      <c r="C17" t="s">
        <v>22</v>
      </c>
    </row>
    <row r="18" spans="1:4" x14ac:dyDescent="0.25">
      <c r="A18" t="s">
        <v>26</v>
      </c>
      <c r="B18" t="s">
        <v>6</v>
      </c>
      <c r="C18" t="s">
        <v>22</v>
      </c>
    </row>
    <row r="19" spans="1:4" x14ac:dyDescent="0.25">
      <c r="A19" t="s">
        <v>27</v>
      </c>
      <c r="B19" t="s">
        <v>24</v>
      </c>
      <c r="C19" t="s">
        <v>22</v>
      </c>
    </row>
    <row r="20" spans="1:4" x14ac:dyDescent="0.25">
      <c r="A20" t="s">
        <v>28</v>
      </c>
      <c r="B20" t="s">
        <v>6</v>
      </c>
      <c r="C20" t="s">
        <v>22</v>
      </c>
    </row>
    <row r="21" spans="1:4" x14ac:dyDescent="0.25">
      <c r="A21" t="s">
        <v>29</v>
      </c>
      <c r="B21" t="s">
        <v>3</v>
      </c>
      <c r="C21" t="s">
        <v>22</v>
      </c>
    </row>
    <row r="22" spans="1:4" x14ac:dyDescent="0.25">
      <c r="A22" t="s">
        <v>30</v>
      </c>
      <c r="B22" t="s">
        <v>6</v>
      </c>
      <c r="C22" t="s">
        <v>22</v>
      </c>
    </row>
    <row r="23" spans="1:4" x14ac:dyDescent="0.25">
      <c r="A23" t="s">
        <v>31</v>
      </c>
      <c r="B23" t="s">
        <v>16</v>
      </c>
      <c r="C23" t="s">
        <v>22</v>
      </c>
    </row>
    <row r="24" spans="1:4" x14ac:dyDescent="0.25">
      <c r="A24" t="s">
        <v>32</v>
      </c>
      <c r="B24" t="s">
        <v>16</v>
      </c>
      <c r="C24" t="s">
        <v>22</v>
      </c>
    </row>
    <row r="25" spans="1:4" ht="13.8" thickBot="1" x14ac:dyDescent="0.3">
      <c r="A25" t="s">
        <v>33</v>
      </c>
      <c r="B25" t="s">
        <v>3</v>
      </c>
      <c r="C25" t="s">
        <v>22</v>
      </c>
    </row>
    <row r="26" spans="1:4" ht="13.8" thickBot="1" x14ac:dyDescent="0.3">
      <c r="A26" t="s">
        <v>34</v>
      </c>
      <c r="B26" t="s">
        <v>11</v>
      </c>
      <c r="C26" s="3" t="s">
        <v>22</v>
      </c>
      <c r="D26" s="4">
        <v>12</v>
      </c>
    </row>
    <row r="27" spans="1:4" ht="13.8" thickBot="1" x14ac:dyDescent="0.3">
      <c r="A27" t="s">
        <v>35</v>
      </c>
      <c r="B27" t="s">
        <v>6</v>
      </c>
      <c r="C27" s="3" t="s">
        <v>36</v>
      </c>
      <c r="D27" s="4">
        <v>1</v>
      </c>
    </row>
    <row r="28" spans="1:4" x14ac:dyDescent="0.25">
      <c r="A28" t="s">
        <v>37</v>
      </c>
      <c r="B28" t="s">
        <v>24</v>
      </c>
      <c r="C28" t="s">
        <v>38</v>
      </c>
    </row>
    <row r="29" spans="1:4" x14ac:dyDescent="0.25">
      <c r="A29" t="s">
        <v>39</v>
      </c>
      <c r="B29" t="s">
        <v>16</v>
      </c>
      <c r="C29" t="s">
        <v>38</v>
      </c>
    </row>
    <row r="30" spans="1:4" x14ac:dyDescent="0.25">
      <c r="A30" t="s">
        <v>40</v>
      </c>
      <c r="B30" t="s">
        <v>3</v>
      </c>
      <c r="C30" t="s">
        <v>38</v>
      </c>
    </row>
    <row r="31" spans="1:4" x14ac:dyDescent="0.25">
      <c r="A31" s="5" t="s">
        <v>41</v>
      </c>
      <c r="B31" t="s">
        <v>24</v>
      </c>
      <c r="C31" t="s">
        <v>38</v>
      </c>
    </row>
    <row r="32" spans="1:4" x14ac:dyDescent="0.25">
      <c r="A32" t="s">
        <v>42</v>
      </c>
      <c r="B32" t="s">
        <v>11</v>
      </c>
      <c r="C32" t="s">
        <v>38</v>
      </c>
    </row>
    <row r="33" spans="1:4" x14ac:dyDescent="0.25">
      <c r="A33" t="s">
        <v>43</v>
      </c>
      <c r="B33" t="s">
        <v>24</v>
      </c>
      <c r="C33" t="s">
        <v>38</v>
      </c>
    </row>
    <row r="34" spans="1:4" ht="13.8" thickBot="1" x14ac:dyDescent="0.3">
      <c r="A34" t="s">
        <v>44</v>
      </c>
      <c r="B34" t="s">
        <v>3</v>
      </c>
      <c r="C34" t="s">
        <v>38</v>
      </c>
    </row>
    <row r="35" spans="1:4" ht="13.8" thickBot="1" x14ac:dyDescent="0.3">
      <c r="A35" t="s">
        <v>45</v>
      </c>
      <c r="B35" t="s">
        <v>6</v>
      </c>
      <c r="C35" s="3" t="s">
        <v>38</v>
      </c>
      <c r="D35" s="4">
        <v>8</v>
      </c>
    </row>
    <row r="36" spans="1:4" ht="13.8" thickBot="1" x14ac:dyDescent="0.3">
      <c r="A36" t="s">
        <v>46</v>
      </c>
      <c r="B36" t="s">
        <v>24</v>
      </c>
      <c r="C36" t="s">
        <v>47</v>
      </c>
    </row>
    <row r="37" spans="1:4" ht="13.8" thickBot="1" x14ac:dyDescent="0.3">
      <c r="A37" t="s">
        <v>48</v>
      </c>
      <c r="B37" t="s">
        <v>24</v>
      </c>
      <c r="C37" s="3" t="s">
        <v>47</v>
      </c>
      <c r="D37" s="4">
        <v>2</v>
      </c>
    </row>
    <row r="38" spans="1:4" x14ac:dyDescent="0.25">
      <c r="A38" t="s">
        <v>49</v>
      </c>
      <c r="B38" t="s">
        <v>16</v>
      </c>
      <c r="C38" t="s">
        <v>50</v>
      </c>
    </row>
    <row r="39" spans="1:4" x14ac:dyDescent="0.25">
      <c r="A39" t="s">
        <v>51</v>
      </c>
      <c r="B39" t="s">
        <v>52</v>
      </c>
      <c r="C39" t="s">
        <v>50</v>
      </c>
    </row>
    <row r="40" spans="1:4" x14ac:dyDescent="0.25">
      <c r="A40" t="s">
        <v>53</v>
      </c>
      <c r="B40" t="s">
        <v>24</v>
      </c>
      <c r="C40" t="s">
        <v>50</v>
      </c>
    </row>
    <row r="41" spans="1:4" x14ac:dyDescent="0.25">
      <c r="A41" t="s">
        <v>54</v>
      </c>
      <c r="B41" t="s">
        <v>14</v>
      </c>
      <c r="C41" t="s">
        <v>50</v>
      </c>
    </row>
    <row r="42" spans="1:4" x14ac:dyDescent="0.25">
      <c r="A42" t="s">
        <v>55</v>
      </c>
      <c r="B42" t="s">
        <v>16</v>
      </c>
      <c r="C42" t="s">
        <v>50</v>
      </c>
    </row>
    <row r="43" spans="1:4" x14ac:dyDescent="0.25">
      <c r="A43" t="s">
        <v>56</v>
      </c>
      <c r="B43" t="s">
        <v>6</v>
      </c>
      <c r="C43" t="s">
        <v>50</v>
      </c>
    </row>
    <row r="44" spans="1:4" ht="13.8" thickBot="1" x14ac:dyDescent="0.3">
      <c r="A44" t="s">
        <v>57</v>
      </c>
      <c r="B44" t="s">
        <v>3</v>
      </c>
      <c r="C44" t="s">
        <v>50</v>
      </c>
    </row>
    <row r="45" spans="1:4" ht="13.8" thickBot="1" x14ac:dyDescent="0.3">
      <c r="A45" t="s">
        <v>58</v>
      </c>
      <c r="B45" t="s">
        <v>14</v>
      </c>
      <c r="C45" s="3" t="s">
        <v>50</v>
      </c>
      <c r="D45" s="4">
        <v>8</v>
      </c>
    </row>
    <row r="47" spans="1:4" x14ac:dyDescent="0.25">
      <c r="C47" s="6" t="s">
        <v>59</v>
      </c>
      <c r="D47" s="7">
        <f>D7+D14+D26+D27+D35+D37+D45</f>
        <v>43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39"/>
  <sheetViews>
    <sheetView workbookViewId="0">
      <selection activeCell="B2" sqref="B2"/>
    </sheetView>
  </sheetViews>
  <sheetFormatPr defaultRowHeight="13.2" x14ac:dyDescent="0.25"/>
  <cols>
    <col min="1" max="1" width="25" customWidth="1"/>
    <col min="2" max="2" width="22.109375" customWidth="1"/>
    <col min="3" max="3" width="15.88671875" customWidth="1"/>
    <col min="4" max="4" width="9.109375" style="2" customWidth="1"/>
  </cols>
  <sheetData>
    <row r="1" spans="1:4" ht="15.6" x14ac:dyDescent="0.3">
      <c r="A1" s="1" t="s">
        <v>60</v>
      </c>
      <c r="B1" t="s">
        <v>1</v>
      </c>
    </row>
    <row r="3" spans="1:4" x14ac:dyDescent="0.25">
      <c r="A3" t="s">
        <v>61</v>
      </c>
      <c r="B3" t="s">
        <v>62</v>
      </c>
      <c r="C3" s="6" t="s">
        <v>4</v>
      </c>
      <c r="D3" s="7">
        <v>1</v>
      </c>
    </row>
    <row r="4" spans="1:4" x14ac:dyDescent="0.25">
      <c r="A4" t="s">
        <v>63</v>
      </c>
      <c r="B4" t="s">
        <v>62</v>
      </c>
      <c r="C4" t="s">
        <v>22</v>
      </c>
    </row>
    <row r="5" spans="1:4" x14ac:dyDescent="0.25">
      <c r="A5" t="s">
        <v>64</v>
      </c>
      <c r="B5" t="s">
        <v>62</v>
      </c>
      <c r="C5" t="s">
        <v>22</v>
      </c>
    </row>
    <row r="6" spans="1:4" x14ac:dyDescent="0.25">
      <c r="A6" t="s">
        <v>65</v>
      </c>
      <c r="B6" t="s">
        <v>66</v>
      </c>
      <c r="C6" t="s">
        <v>22</v>
      </c>
    </row>
    <row r="7" spans="1:4" x14ac:dyDescent="0.25">
      <c r="A7" t="s">
        <v>67</v>
      </c>
      <c r="B7" t="s">
        <v>68</v>
      </c>
      <c r="C7" t="s">
        <v>22</v>
      </c>
    </row>
    <row r="8" spans="1:4" x14ac:dyDescent="0.25">
      <c r="A8" t="s">
        <v>69</v>
      </c>
      <c r="B8" t="s">
        <v>62</v>
      </c>
      <c r="C8" t="s">
        <v>22</v>
      </c>
    </row>
    <row r="9" spans="1:4" x14ac:dyDescent="0.25">
      <c r="A9" t="s">
        <v>70</v>
      </c>
      <c r="B9" t="s">
        <v>71</v>
      </c>
      <c r="C9" t="s">
        <v>22</v>
      </c>
    </row>
    <row r="10" spans="1:4" x14ac:dyDescent="0.25">
      <c r="A10" t="s">
        <v>72</v>
      </c>
      <c r="B10" t="s">
        <v>66</v>
      </c>
      <c r="C10" t="s">
        <v>22</v>
      </c>
    </row>
    <row r="11" spans="1:4" x14ac:dyDescent="0.25">
      <c r="A11" t="s">
        <v>73</v>
      </c>
      <c r="B11" t="s">
        <v>62</v>
      </c>
      <c r="C11" t="s">
        <v>22</v>
      </c>
    </row>
    <row r="12" spans="1:4" x14ac:dyDescent="0.25">
      <c r="A12" t="s">
        <v>74</v>
      </c>
      <c r="B12" t="s">
        <v>75</v>
      </c>
      <c r="C12" t="s">
        <v>22</v>
      </c>
    </row>
    <row r="13" spans="1:4" x14ac:dyDescent="0.25">
      <c r="A13" t="s">
        <v>76</v>
      </c>
      <c r="B13" t="s">
        <v>77</v>
      </c>
      <c r="C13" t="s">
        <v>22</v>
      </c>
    </row>
    <row r="14" spans="1:4" x14ac:dyDescent="0.25">
      <c r="A14" t="s">
        <v>78</v>
      </c>
      <c r="B14" t="s">
        <v>71</v>
      </c>
      <c r="C14" t="s">
        <v>22</v>
      </c>
    </row>
    <row r="15" spans="1:4" x14ac:dyDescent="0.25">
      <c r="A15" t="s">
        <v>79</v>
      </c>
      <c r="B15" t="s">
        <v>77</v>
      </c>
      <c r="C15" t="s">
        <v>22</v>
      </c>
    </row>
    <row r="16" spans="1:4" x14ac:dyDescent="0.25">
      <c r="A16" t="s">
        <v>80</v>
      </c>
      <c r="B16" t="s">
        <v>77</v>
      </c>
      <c r="C16" s="6" t="s">
        <v>22</v>
      </c>
      <c r="D16" s="7">
        <v>13</v>
      </c>
    </row>
    <row r="17" spans="1:4" x14ac:dyDescent="0.25">
      <c r="A17" t="s">
        <v>81</v>
      </c>
      <c r="B17" t="s">
        <v>75</v>
      </c>
      <c r="C17" t="s">
        <v>38</v>
      </c>
    </row>
    <row r="18" spans="1:4" x14ac:dyDescent="0.25">
      <c r="A18" t="s">
        <v>82</v>
      </c>
      <c r="B18" t="s">
        <v>66</v>
      </c>
      <c r="C18" t="s">
        <v>38</v>
      </c>
    </row>
    <row r="19" spans="1:4" x14ac:dyDescent="0.25">
      <c r="A19" t="s">
        <v>83</v>
      </c>
      <c r="C19" t="s">
        <v>38</v>
      </c>
    </row>
    <row r="20" spans="1:4" x14ac:dyDescent="0.25">
      <c r="A20" t="s">
        <v>84</v>
      </c>
      <c r="B20" t="s">
        <v>75</v>
      </c>
      <c r="C20" t="s">
        <v>38</v>
      </c>
    </row>
    <row r="21" spans="1:4" x14ac:dyDescent="0.25">
      <c r="A21" t="s">
        <v>85</v>
      </c>
      <c r="B21" t="s">
        <v>68</v>
      </c>
      <c r="C21" t="s">
        <v>38</v>
      </c>
    </row>
    <row r="22" spans="1:4" x14ac:dyDescent="0.25">
      <c r="A22" t="s">
        <v>86</v>
      </c>
      <c r="B22" t="s">
        <v>77</v>
      </c>
      <c r="C22" t="s">
        <v>38</v>
      </c>
    </row>
    <row r="23" spans="1:4" x14ac:dyDescent="0.25">
      <c r="A23" t="s">
        <v>87</v>
      </c>
      <c r="B23" t="s">
        <v>62</v>
      </c>
      <c r="C23" t="s">
        <v>38</v>
      </c>
    </row>
    <row r="24" spans="1:4" x14ac:dyDescent="0.25">
      <c r="A24" t="s">
        <v>88</v>
      </c>
      <c r="B24" t="s">
        <v>68</v>
      </c>
      <c r="C24" t="s">
        <v>38</v>
      </c>
    </row>
    <row r="25" spans="1:4" x14ac:dyDescent="0.25">
      <c r="A25" t="s">
        <v>89</v>
      </c>
      <c r="B25" t="s">
        <v>62</v>
      </c>
      <c r="C25" t="s">
        <v>38</v>
      </c>
    </row>
    <row r="26" spans="1:4" x14ac:dyDescent="0.25">
      <c r="A26" t="s">
        <v>90</v>
      </c>
      <c r="B26" t="s">
        <v>75</v>
      </c>
      <c r="C26" t="s">
        <v>38</v>
      </c>
    </row>
    <row r="27" spans="1:4" x14ac:dyDescent="0.25">
      <c r="A27" t="s">
        <v>91</v>
      </c>
      <c r="B27" t="s">
        <v>62</v>
      </c>
      <c r="C27" t="s">
        <v>38</v>
      </c>
    </row>
    <row r="28" spans="1:4" x14ac:dyDescent="0.25">
      <c r="A28" t="s">
        <v>92</v>
      </c>
      <c r="B28" t="s">
        <v>62</v>
      </c>
      <c r="C28" t="s">
        <v>93</v>
      </c>
    </row>
    <row r="29" spans="1:4" x14ac:dyDescent="0.25">
      <c r="A29" t="s">
        <v>94</v>
      </c>
      <c r="B29" t="s">
        <v>62</v>
      </c>
      <c r="C29" s="6" t="s">
        <v>93</v>
      </c>
      <c r="D29" s="7">
        <v>13</v>
      </c>
    </row>
    <row r="30" spans="1:4" x14ac:dyDescent="0.25">
      <c r="A30" t="s">
        <v>95</v>
      </c>
      <c r="B30" t="s">
        <v>68</v>
      </c>
      <c r="C30" s="6" t="s">
        <v>96</v>
      </c>
      <c r="D30" s="7">
        <v>1</v>
      </c>
    </row>
    <row r="31" spans="1:4" x14ac:dyDescent="0.25">
      <c r="A31" t="s">
        <v>97</v>
      </c>
      <c r="B31" t="s">
        <v>77</v>
      </c>
      <c r="C31" s="6" t="s">
        <v>98</v>
      </c>
      <c r="D31" s="7">
        <v>1</v>
      </c>
    </row>
    <row r="32" spans="1:4" x14ac:dyDescent="0.25">
      <c r="A32" t="s">
        <v>99</v>
      </c>
      <c r="B32" t="s">
        <v>77</v>
      </c>
      <c r="C32" t="s">
        <v>100</v>
      </c>
    </row>
    <row r="33" spans="1:4" x14ac:dyDescent="0.25">
      <c r="A33" t="s">
        <v>101</v>
      </c>
      <c r="B33" t="s">
        <v>62</v>
      </c>
      <c r="C33" t="s">
        <v>100</v>
      </c>
    </row>
    <row r="34" spans="1:4" x14ac:dyDescent="0.25">
      <c r="A34" t="s">
        <v>102</v>
      </c>
      <c r="B34" t="s">
        <v>66</v>
      </c>
      <c r="C34" t="s">
        <v>100</v>
      </c>
    </row>
    <row r="35" spans="1:4" x14ac:dyDescent="0.25">
      <c r="A35" t="s">
        <v>103</v>
      </c>
      <c r="B35" t="s">
        <v>62</v>
      </c>
      <c r="C35" t="s">
        <v>100</v>
      </c>
    </row>
    <row r="36" spans="1:4" x14ac:dyDescent="0.25">
      <c r="A36" t="s">
        <v>104</v>
      </c>
      <c r="B36" t="s">
        <v>75</v>
      </c>
      <c r="C36" t="s">
        <v>100</v>
      </c>
    </row>
    <row r="37" spans="1:4" x14ac:dyDescent="0.25">
      <c r="A37" t="s">
        <v>105</v>
      </c>
      <c r="B37" t="s">
        <v>77</v>
      </c>
      <c r="C37" s="6" t="s">
        <v>100</v>
      </c>
      <c r="D37" s="7">
        <v>6</v>
      </c>
    </row>
    <row r="39" spans="1:4" x14ac:dyDescent="0.25">
      <c r="C39" s="8" t="s">
        <v>59</v>
      </c>
      <c r="D39" s="7">
        <f>D37+D31+D30+D29+D16+D3</f>
        <v>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14"/>
  <sheetViews>
    <sheetView workbookViewId="0">
      <selection activeCell="B2" sqref="B2"/>
    </sheetView>
  </sheetViews>
  <sheetFormatPr defaultRowHeight="13.2" x14ac:dyDescent="0.25"/>
  <cols>
    <col min="1" max="1" width="18.33203125" customWidth="1"/>
    <col min="2" max="2" width="16.88671875" bestFit="1" customWidth="1"/>
    <col min="4" max="4" width="9.109375" style="2" customWidth="1"/>
  </cols>
  <sheetData>
    <row r="1" spans="1:4" ht="15.6" x14ac:dyDescent="0.3">
      <c r="A1" s="1" t="s">
        <v>106</v>
      </c>
      <c r="B1" t="s">
        <v>1</v>
      </c>
    </row>
    <row r="3" spans="1:4" x14ac:dyDescent="0.25">
      <c r="A3" t="s">
        <v>107</v>
      </c>
      <c r="B3" t="s">
        <v>108</v>
      </c>
      <c r="C3" t="s">
        <v>109</v>
      </c>
    </row>
    <row r="4" spans="1:4" x14ac:dyDescent="0.25">
      <c r="A4" t="s">
        <v>110</v>
      </c>
      <c r="B4" t="s">
        <v>111</v>
      </c>
      <c r="C4" t="s">
        <v>109</v>
      </c>
    </row>
    <row r="5" spans="1:4" x14ac:dyDescent="0.25">
      <c r="A5" t="s">
        <v>112</v>
      </c>
      <c r="B5" t="s">
        <v>113</v>
      </c>
      <c r="C5" t="s">
        <v>109</v>
      </c>
    </row>
    <row r="6" spans="1:4" x14ac:dyDescent="0.25">
      <c r="A6" t="s">
        <v>114</v>
      </c>
      <c r="B6" t="s">
        <v>115</v>
      </c>
      <c r="C6" t="s">
        <v>109</v>
      </c>
    </row>
    <row r="7" spans="1:4" x14ac:dyDescent="0.25">
      <c r="A7" t="s">
        <v>116</v>
      </c>
      <c r="B7" t="s">
        <v>117</v>
      </c>
      <c r="C7" t="s">
        <v>109</v>
      </c>
    </row>
    <row r="8" spans="1:4" x14ac:dyDescent="0.25">
      <c r="A8" t="s">
        <v>118</v>
      </c>
      <c r="B8" t="s">
        <v>119</v>
      </c>
      <c r="C8" t="s">
        <v>109</v>
      </c>
    </row>
    <row r="9" spans="1:4" x14ac:dyDescent="0.25">
      <c r="A9" t="s">
        <v>120</v>
      </c>
      <c r="B9" t="s">
        <v>121</v>
      </c>
      <c r="C9" t="s">
        <v>109</v>
      </c>
    </row>
    <row r="10" spans="1:4" x14ac:dyDescent="0.25">
      <c r="A10" t="s">
        <v>122</v>
      </c>
      <c r="B10" t="s">
        <v>71</v>
      </c>
      <c r="C10" t="s">
        <v>109</v>
      </c>
    </row>
    <row r="11" spans="1:4" x14ac:dyDescent="0.25">
      <c r="A11" t="s">
        <v>123</v>
      </c>
      <c r="B11" t="s">
        <v>124</v>
      </c>
      <c r="C11" t="s">
        <v>109</v>
      </c>
    </row>
    <row r="12" spans="1:4" x14ac:dyDescent="0.25">
      <c r="A12" t="s">
        <v>125</v>
      </c>
      <c r="B12" t="s">
        <v>126</v>
      </c>
      <c r="C12" t="s">
        <v>109</v>
      </c>
    </row>
    <row r="13" spans="1:4" x14ac:dyDescent="0.25">
      <c r="A13" t="s">
        <v>127</v>
      </c>
      <c r="B13" t="s">
        <v>128</v>
      </c>
      <c r="C13" t="s">
        <v>109</v>
      </c>
    </row>
    <row r="14" spans="1:4" x14ac:dyDescent="0.25">
      <c r="A14" t="s">
        <v>129</v>
      </c>
      <c r="B14" t="s">
        <v>130</v>
      </c>
      <c r="C14" s="6" t="s">
        <v>109</v>
      </c>
      <c r="D14" s="7">
        <v>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49"/>
  <sheetViews>
    <sheetView topLeftCell="A22" workbookViewId="0">
      <selection activeCell="B2" sqref="B2"/>
    </sheetView>
  </sheetViews>
  <sheetFormatPr defaultRowHeight="13.2" x14ac:dyDescent="0.25"/>
  <cols>
    <col min="1" max="1" width="15.5546875" customWidth="1"/>
    <col min="2" max="2" width="18.33203125" customWidth="1"/>
    <col min="4" max="4" width="9.109375" style="2" customWidth="1"/>
  </cols>
  <sheetData>
    <row r="1" spans="1:4" ht="15.6" x14ac:dyDescent="0.3">
      <c r="A1" s="1" t="s">
        <v>131</v>
      </c>
      <c r="B1" s="9"/>
    </row>
    <row r="2" spans="1:4" x14ac:dyDescent="0.25">
      <c r="A2" s="9"/>
      <c r="B2" s="9"/>
    </row>
    <row r="3" spans="1:4" x14ac:dyDescent="0.25">
      <c r="A3" s="10" t="s">
        <v>132</v>
      </c>
      <c r="B3" s="11" t="s">
        <v>133</v>
      </c>
      <c r="C3" t="s">
        <v>4</v>
      </c>
    </row>
    <row r="4" spans="1:4" x14ac:dyDescent="0.25">
      <c r="A4" s="10" t="s">
        <v>134</v>
      </c>
      <c r="B4" s="11" t="s">
        <v>135</v>
      </c>
      <c r="C4" t="s">
        <v>4</v>
      </c>
    </row>
    <row r="5" spans="1:4" x14ac:dyDescent="0.25">
      <c r="A5" s="10" t="s">
        <v>136</v>
      </c>
      <c r="B5" s="11" t="s">
        <v>137</v>
      </c>
      <c r="C5" t="s">
        <v>4</v>
      </c>
    </row>
    <row r="6" spans="1:4" x14ac:dyDescent="0.25">
      <c r="A6" s="10" t="s">
        <v>132</v>
      </c>
      <c r="B6" s="11" t="s">
        <v>138</v>
      </c>
      <c r="C6" t="s">
        <v>4</v>
      </c>
    </row>
    <row r="7" spans="1:4" x14ac:dyDescent="0.25">
      <c r="A7" s="10" t="s">
        <v>132</v>
      </c>
      <c r="B7" s="11" t="s">
        <v>139</v>
      </c>
      <c r="C7" t="s">
        <v>4</v>
      </c>
    </row>
    <row r="8" spans="1:4" x14ac:dyDescent="0.25">
      <c r="A8" s="10" t="s">
        <v>136</v>
      </c>
      <c r="B8" s="11" t="s">
        <v>140</v>
      </c>
      <c r="C8" s="6" t="s">
        <v>4</v>
      </c>
      <c r="D8" s="7">
        <v>6</v>
      </c>
    </row>
    <row r="9" spans="1:4" x14ac:dyDescent="0.25">
      <c r="A9" s="10" t="s">
        <v>132</v>
      </c>
      <c r="B9" s="11" t="s">
        <v>141</v>
      </c>
      <c r="C9" t="s">
        <v>12</v>
      </c>
    </row>
    <row r="10" spans="1:4" x14ac:dyDescent="0.25">
      <c r="A10" s="10" t="s">
        <v>132</v>
      </c>
      <c r="B10" s="11" t="s">
        <v>142</v>
      </c>
      <c r="C10" t="s">
        <v>12</v>
      </c>
    </row>
    <row r="11" spans="1:4" x14ac:dyDescent="0.25">
      <c r="A11" s="10" t="s">
        <v>143</v>
      </c>
      <c r="B11" s="11" t="s">
        <v>144</v>
      </c>
      <c r="C11" t="s">
        <v>12</v>
      </c>
    </row>
    <row r="12" spans="1:4" x14ac:dyDescent="0.25">
      <c r="A12" s="10" t="s">
        <v>145</v>
      </c>
      <c r="B12" s="11" t="s">
        <v>146</v>
      </c>
      <c r="C12" t="s">
        <v>12</v>
      </c>
    </row>
    <row r="13" spans="1:4" x14ac:dyDescent="0.25">
      <c r="A13" s="10" t="s">
        <v>132</v>
      </c>
      <c r="B13" s="11" t="s">
        <v>147</v>
      </c>
      <c r="C13" t="s">
        <v>12</v>
      </c>
    </row>
    <row r="14" spans="1:4" x14ac:dyDescent="0.25">
      <c r="A14" s="10" t="s">
        <v>134</v>
      </c>
      <c r="B14" s="11" t="s">
        <v>148</v>
      </c>
      <c r="C14" t="s">
        <v>12</v>
      </c>
    </row>
    <row r="15" spans="1:4" x14ac:dyDescent="0.25">
      <c r="A15" s="10" t="s">
        <v>149</v>
      </c>
      <c r="B15" s="11" t="s">
        <v>150</v>
      </c>
      <c r="C15" t="s">
        <v>12</v>
      </c>
    </row>
    <row r="16" spans="1:4" x14ac:dyDescent="0.25">
      <c r="A16" s="10" t="s">
        <v>132</v>
      </c>
      <c r="B16" s="11" t="s">
        <v>151</v>
      </c>
      <c r="C16" t="s">
        <v>12</v>
      </c>
    </row>
    <row r="17" spans="1:4" x14ac:dyDescent="0.25">
      <c r="A17" s="10" t="s">
        <v>134</v>
      </c>
      <c r="B17" s="11" t="s">
        <v>152</v>
      </c>
      <c r="C17" t="s">
        <v>12</v>
      </c>
    </row>
    <row r="18" spans="1:4" x14ac:dyDescent="0.25">
      <c r="A18" s="10" t="s">
        <v>132</v>
      </c>
      <c r="B18" s="11" t="s">
        <v>153</v>
      </c>
      <c r="C18" s="6" t="s">
        <v>12</v>
      </c>
      <c r="D18" s="7">
        <v>10</v>
      </c>
    </row>
    <row r="19" spans="1:4" x14ac:dyDescent="0.25">
      <c r="A19" s="10" t="s">
        <v>149</v>
      </c>
      <c r="B19" s="11" t="s">
        <v>154</v>
      </c>
      <c r="C19" s="6" t="s">
        <v>155</v>
      </c>
      <c r="D19" s="7">
        <v>1</v>
      </c>
    </row>
    <row r="20" spans="1:4" x14ac:dyDescent="0.25">
      <c r="A20" s="10" t="s">
        <v>134</v>
      </c>
      <c r="B20" s="11" t="s">
        <v>156</v>
      </c>
      <c r="C20" t="s">
        <v>22</v>
      </c>
    </row>
    <row r="21" spans="1:4" x14ac:dyDescent="0.25">
      <c r="A21" s="10" t="s">
        <v>134</v>
      </c>
      <c r="B21" s="11" t="s">
        <v>157</v>
      </c>
      <c r="C21" t="s">
        <v>22</v>
      </c>
    </row>
    <row r="22" spans="1:4" x14ac:dyDescent="0.25">
      <c r="A22" s="10" t="s">
        <v>145</v>
      </c>
      <c r="B22" s="11" t="s">
        <v>158</v>
      </c>
      <c r="C22" t="s">
        <v>22</v>
      </c>
    </row>
    <row r="23" spans="1:4" x14ac:dyDescent="0.25">
      <c r="A23" s="10" t="s">
        <v>149</v>
      </c>
      <c r="B23" s="11" t="s">
        <v>159</v>
      </c>
      <c r="C23" s="6" t="s">
        <v>22</v>
      </c>
      <c r="D23" s="7">
        <v>4</v>
      </c>
    </row>
    <row r="24" spans="1:4" x14ac:dyDescent="0.25">
      <c r="A24" s="10" t="s">
        <v>132</v>
      </c>
      <c r="B24" s="11" t="s">
        <v>160</v>
      </c>
      <c r="C24" t="s">
        <v>38</v>
      </c>
    </row>
    <row r="25" spans="1:4" x14ac:dyDescent="0.25">
      <c r="A25" s="10" t="s">
        <v>161</v>
      </c>
      <c r="B25" s="11" t="s">
        <v>162</v>
      </c>
      <c r="C25" t="s">
        <v>38</v>
      </c>
    </row>
    <row r="26" spans="1:4" x14ac:dyDescent="0.25">
      <c r="A26" s="10" t="s">
        <v>149</v>
      </c>
      <c r="B26" s="11" t="s">
        <v>163</v>
      </c>
      <c r="C26" t="s">
        <v>38</v>
      </c>
    </row>
    <row r="27" spans="1:4" x14ac:dyDescent="0.25">
      <c r="A27" s="10" t="s">
        <v>132</v>
      </c>
      <c r="B27" s="11" t="s">
        <v>164</v>
      </c>
      <c r="C27" t="s">
        <v>38</v>
      </c>
    </row>
    <row r="28" spans="1:4" x14ac:dyDescent="0.25">
      <c r="A28" s="10" t="s">
        <v>134</v>
      </c>
      <c r="B28" s="11" t="s">
        <v>165</v>
      </c>
      <c r="C28" t="s">
        <v>38</v>
      </c>
    </row>
    <row r="29" spans="1:4" x14ac:dyDescent="0.25">
      <c r="A29" s="10" t="s">
        <v>161</v>
      </c>
      <c r="B29" s="11" t="s">
        <v>166</v>
      </c>
      <c r="C29" t="s">
        <v>38</v>
      </c>
    </row>
    <row r="30" spans="1:4" x14ac:dyDescent="0.25">
      <c r="A30" s="10" t="s">
        <v>145</v>
      </c>
      <c r="B30" s="11" t="s">
        <v>167</v>
      </c>
      <c r="C30" t="s">
        <v>38</v>
      </c>
    </row>
    <row r="31" spans="1:4" x14ac:dyDescent="0.25">
      <c r="A31" s="10" t="s">
        <v>145</v>
      </c>
      <c r="B31" s="11" t="s">
        <v>168</v>
      </c>
      <c r="C31" t="s">
        <v>38</v>
      </c>
    </row>
    <row r="32" spans="1:4" x14ac:dyDescent="0.25">
      <c r="A32" s="10" t="s">
        <v>149</v>
      </c>
      <c r="B32" s="11" t="s">
        <v>169</v>
      </c>
      <c r="C32" t="s">
        <v>38</v>
      </c>
    </row>
    <row r="33" spans="1:4" x14ac:dyDescent="0.25">
      <c r="A33" s="10" t="s">
        <v>143</v>
      </c>
      <c r="B33" s="11" t="s">
        <v>170</v>
      </c>
      <c r="C33" t="s">
        <v>38</v>
      </c>
    </row>
    <row r="34" spans="1:4" x14ac:dyDescent="0.25">
      <c r="A34" s="10" t="s">
        <v>143</v>
      </c>
      <c r="B34" s="11" t="s">
        <v>171</v>
      </c>
      <c r="C34" t="s">
        <v>38</v>
      </c>
    </row>
    <row r="35" spans="1:4" x14ac:dyDescent="0.25">
      <c r="A35" s="10" t="s">
        <v>132</v>
      </c>
      <c r="B35" s="11" t="s">
        <v>172</v>
      </c>
      <c r="C35" s="6" t="s">
        <v>38</v>
      </c>
      <c r="D35" s="7">
        <v>12</v>
      </c>
    </row>
    <row r="36" spans="1:4" x14ac:dyDescent="0.25">
      <c r="A36" s="10" t="s">
        <v>136</v>
      </c>
      <c r="B36" s="11" t="s">
        <v>173</v>
      </c>
      <c r="C36" t="s">
        <v>47</v>
      </c>
    </row>
    <row r="37" spans="1:4" x14ac:dyDescent="0.25">
      <c r="A37" s="10" t="s">
        <v>132</v>
      </c>
      <c r="B37" s="11" t="s">
        <v>174</v>
      </c>
      <c r="C37" t="s">
        <v>47</v>
      </c>
    </row>
    <row r="38" spans="1:4" x14ac:dyDescent="0.25">
      <c r="A38" s="10" t="s">
        <v>132</v>
      </c>
      <c r="B38" s="11" t="s">
        <v>175</v>
      </c>
      <c r="C38" t="s">
        <v>47</v>
      </c>
    </row>
    <row r="39" spans="1:4" x14ac:dyDescent="0.25">
      <c r="A39" s="10" t="s">
        <v>132</v>
      </c>
      <c r="B39" s="11" t="s">
        <v>176</v>
      </c>
      <c r="C39" t="s">
        <v>47</v>
      </c>
    </row>
    <row r="40" spans="1:4" x14ac:dyDescent="0.25">
      <c r="A40" s="10" t="s">
        <v>132</v>
      </c>
      <c r="B40" s="11" t="s">
        <v>177</v>
      </c>
      <c r="C40" t="s">
        <v>47</v>
      </c>
    </row>
    <row r="41" spans="1:4" x14ac:dyDescent="0.25">
      <c r="A41" s="10" t="s">
        <v>132</v>
      </c>
      <c r="B41" s="11" t="s">
        <v>178</v>
      </c>
      <c r="C41" s="6" t="s">
        <v>47</v>
      </c>
      <c r="D41" s="7">
        <v>6</v>
      </c>
    </row>
    <row r="42" spans="1:4" x14ac:dyDescent="0.25">
      <c r="A42" s="10" t="s">
        <v>145</v>
      </c>
      <c r="B42" s="11" t="s">
        <v>179</v>
      </c>
      <c r="C42" s="6" t="s">
        <v>180</v>
      </c>
      <c r="D42" s="7">
        <v>1</v>
      </c>
    </row>
    <row r="43" spans="1:4" x14ac:dyDescent="0.25">
      <c r="A43" s="10" t="s">
        <v>136</v>
      </c>
      <c r="B43" s="11" t="s">
        <v>181</v>
      </c>
      <c r="C43" t="s">
        <v>50</v>
      </c>
    </row>
    <row r="44" spans="1:4" x14ac:dyDescent="0.25">
      <c r="A44" s="10" t="s">
        <v>143</v>
      </c>
      <c r="B44" s="11" t="s">
        <v>182</v>
      </c>
      <c r="C44" t="s">
        <v>50</v>
      </c>
    </row>
    <row r="45" spans="1:4" x14ac:dyDescent="0.25">
      <c r="A45" s="10" t="s">
        <v>143</v>
      </c>
      <c r="B45" s="11" t="s">
        <v>183</v>
      </c>
      <c r="C45" t="s">
        <v>38</v>
      </c>
    </row>
    <row r="46" spans="1:4" x14ac:dyDescent="0.25">
      <c r="A46" s="10" t="s">
        <v>184</v>
      </c>
      <c r="B46" s="11" t="s">
        <v>185</v>
      </c>
      <c r="C46" t="s">
        <v>50</v>
      </c>
    </row>
    <row r="47" spans="1:4" x14ac:dyDescent="0.25">
      <c r="A47" s="10" t="s">
        <v>145</v>
      </c>
      <c r="B47" s="11" t="s">
        <v>186</v>
      </c>
      <c r="C47" s="6" t="s">
        <v>50</v>
      </c>
      <c r="D47" s="7">
        <v>5</v>
      </c>
    </row>
    <row r="49" spans="3:4" x14ac:dyDescent="0.25">
      <c r="C49" t="s">
        <v>59</v>
      </c>
      <c r="D49" s="2">
        <f>D47+D42+D41+D35+D23+D19+D18+D8</f>
        <v>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>
      <selection activeCell="B2" sqref="B2"/>
    </sheetView>
  </sheetViews>
  <sheetFormatPr defaultRowHeight="13.2" x14ac:dyDescent="0.25"/>
  <cols>
    <col min="1" max="1" width="17.88671875" customWidth="1"/>
    <col min="2" max="2" width="16.6640625" bestFit="1" customWidth="1"/>
    <col min="3" max="3" width="9.109375" style="2" customWidth="1"/>
  </cols>
  <sheetData>
    <row r="1" spans="1:3" ht="15.6" x14ac:dyDescent="0.3">
      <c r="A1" s="1" t="s">
        <v>187</v>
      </c>
    </row>
    <row r="2" spans="1:3" ht="15.6" x14ac:dyDescent="0.3">
      <c r="A2" s="1"/>
    </row>
    <row r="3" spans="1:3" x14ac:dyDescent="0.25">
      <c r="A3" s="11" t="s">
        <v>188</v>
      </c>
      <c r="B3" t="s">
        <v>12</v>
      </c>
    </row>
    <row r="4" spans="1:3" x14ac:dyDescent="0.25">
      <c r="A4" s="11" t="s">
        <v>189</v>
      </c>
      <c r="B4" s="6" t="s">
        <v>12</v>
      </c>
      <c r="C4" s="7">
        <v>2</v>
      </c>
    </row>
    <row r="5" spans="1:3" x14ac:dyDescent="0.25">
      <c r="A5" s="11" t="s">
        <v>190</v>
      </c>
      <c r="B5" t="s">
        <v>22</v>
      </c>
    </row>
    <row r="6" spans="1:3" x14ac:dyDescent="0.25">
      <c r="A6" s="11" t="s">
        <v>191</v>
      </c>
      <c r="B6" t="s">
        <v>22</v>
      </c>
    </row>
    <row r="7" spans="1:3" x14ac:dyDescent="0.25">
      <c r="A7" s="11" t="s">
        <v>192</v>
      </c>
      <c r="B7" t="s">
        <v>22</v>
      </c>
    </row>
    <row r="8" spans="1:3" x14ac:dyDescent="0.25">
      <c r="A8" s="11" t="s">
        <v>193</v>
      </c>
      <c r="B8" t="s">
        <v>22</v>
      </c>
    </row>
    <row r="9" spans="1:3" x14ac:dyDescent="0.25">
      <c r="A9" s="11" t="s">
        <v>194</v>
      </c>
      <c r="B9" t="s">
        <v>22</v>
      </c>
    </row>
    <row r="10" spans="1:3" x14ac:dyDescent="0.25">
      <c r="A10" s="11" t="s">
        <v>195</v>
      </c>
      <c r="B10" t="s">
        <v>22</v>
      </c>
    </row>
    <row r="11" spans="1:3" x14ac:dyDescent="0.25">
      <c r="A11" s="11" t="s">
        <v>196</v>
      </c>
      <c r="B11" s="6" t="s">
        <v>197</v>
      </c>
      <c r="C11" s="7">
        <v>7</v>
      </c>
    </row>
    <row r="12" spans="1:3" x14ac:dyDescent="0.25">
      <c r="A12" s="11" t="s">
        <v>198</v>
      </c>
      <c r="B12" s="6" t="s">
        <v>36</v>
      </c>
      <c r="C12" s="7">
        <v>1</v>
      </c>
    </row>
    <row r="13" spans="1:3" x14ac:dyDescent="0.25">
      <c r="A13" s="11" t="s">
        <v>199</v>
      </c>
      <c r="B13" t="s">
        <v>38</v>
      </c>
    </row>
    <row r="14" spans="1:3" x14ac:dyDescent="0.25">
      <c r="A14" s="11" t="s">
        <v>200</v>
      </c>
      <c r="B14" t="s">
        <v>38</v>
      </c>
    </row>
    <row r="15" spans="1:3" x14ac:dyDescent="0.25">
      <c r="A15" s="11" t="s">
        <v>201</v>
      </c>
      <c r="B15" s="6" t="s">
        <v>38</v>
      </c>
      <c r="C15" s="7">
        <v>3</v>
      </c>
    </row>
    <row r="16" spans="1:3" x14ac:dyDescent="0.25">
      <c r="A16" s="11" t="s">
        <v>202</v>
      </c>
      <c r="B16" s="6" t="s">
        <v>203</v>
      </c>
      <c r="C16" s="7">
        <v>1</v>
      </c>
    </row>
    <row r="18" spans="2:3" x14ac:dyDescent="0.25">
      <c r="B18" t="s">
        <v>59</v>
      </c>
      <c r="C18" s="2">
        <f>C4+C11+C12+C15+C16</f>
        <v>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7"/>
  <sheetViews>
    <sheetView workbookViewId="0">
      <selection activeCell="B2" sqref="B2"/>
    </sheetView>
  </sheetViews>
  <sheetFormatPr defaultRowHeight="13.2" x14ac:dyDescent="0.25"/>
  <cols>
    <col min="1" max="1" width="21.88671875" customWidth="1"/>
  </cols>
  <sheetData>
    <row r="1" spans="1:4" ht="13.8" x14ac:dyDescent="0.25">
      <c r="A1" s="12" t="s">
        <v>204</v>
      </c>
      <c r="B1" s="11"/>
      <c r="C1" s="11"/>
      <c r="D1" t="s">
        <v>1</v>
      </c>
    </row>
    <row r="2" spans="1:4" ht="15.6" x14ac:dyDescent="0.3">
      <c r="A2" s="1"/>
      <c r="B2" s="11"/>
      <c r="C2" s="11"/>
    </row>
    <row r="3" spans="1:4" x14ac:dyDescent="0.25">
      <c r="A3" s="11" t="s">
        <v>205</v>
      </c>
      <c r="B3" s="11" t="s">
        <v>22</v>
      </c>
      <c r="C3" s="11"/>
    </row>
    <row r="4" spans="1:4" x14ac:dyDescent="0.25">
      <c r="A4" s="11" t="s">
        <v>206</v>
      </c>
      <c r="B4" s="13" t="s">
        <v>22</v>
      </c>
      <c r="C4" s="14">
        <v>2</v>
      </c>
    </row>
    <row r="5" spans="1:4" x14ac:dyDescent="0.25">
      <c r="A5" s="11" t="s">
        <v>207</v>
      </c>
      <c r="B5" s="13" t="s">
        <v>208</v>
      </c>
      <c r="C5" s="14">
        <v>1</v>
      </c>
    </row>
    <row r="7" spans="1:4" x14ac:dyDescent="0.25">
      <c r="B7" s="15" t="s">
        <v>59</v>
      </c>
      <c r="C7" s="16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8"/>
  <sheetViews>
    <sheetView tabSelected="1" workbookViewId="0">
      <selection activeCell="B2" sqref="B2"/>
    </sheetView>
  </sheetViews>
  <sheetFormatPr defaultRowHeight="13.2" x14ac:dyDescent="0.25"/>
  <cols>
    <col min="1" max="1" width="22.5546875" bestFit="1" customWidth="1"/>
  </cols>
  <sheetData>
    <row r="1" spans="1:4" ht="15.6" x14ac:dyDescent="0.3">
      <c r="A1" s="1" t="s">
        <v>209</v>
      </c>
      <c r="D1" t="s">
        <v>1</v>
      </c>
    </row>
    <row r="2" spans="1:4" ht="15.6" x14ac:dyDescent="0.3">
      <c r="A2" s="1"/>
    </row>
    <row r="3" spans="1:4" x14ac:dyDescent="0.25">
      <c r="A3" s="11" t="s">
        <v>210</v>
      </c>
      <c r="B3" t="s">
        <v>211</v>
      </c>
    </row>
    <row r="4" spans="1:4" x14ac:dyDescent="0.25">
      <c r="A4" s="11" t="s">
        <v>212</v>
      </c>
      <c r="B4" s="6" t="s">
        <v>211</v>
      </c>
      <c r="C4" s="16">
        <v>2</v>
      </c>
    </row>
    <row r="5" spans="1:4" x14ac:dyDescent="0.25">
      <c r="A5" s="11" t="s">
        <v>213</v>
      </c>
      <c r="B5" t="s">
        <v>214</v>
      </c>
    </row>
    <row r="6" spans="1:4" x14ac:dyDescent="0.25">
      <c r="A6" s="11" t="s">
        <v>215</v>
      </c>
      <c r="B6" s="6" t="s">
        <v>214</v>
      </c>
      <c r="C6" s="16">
        <v>2</v>
      </c>
    </row>
    <row r="8" spans="1:4" x14ac:dyDescent="0.25">
      <c r="B8" s="6" t="s">
        <v>59</v>
      </c>
      <c r="C8" s="16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Gas Trading</vt:lpstr>
      <vt:lpstr>Gas Orig</vt:lpstr>
      <vt:lpstr>Admins</vt:lpstr>
      <vt:lpstr>East Power Trading</vt:lpstr>
      <vt:lpstr>Origination</vt:lpstr>
      <vt:lpstr>Dev Systems and VMS</vt:lpstr>
      <vt:lpstr>Power Admin Staff</vt:lpstr>
      <vt:lpstr>Admins!Print_Area</vt:lpstr>
      <vt:lpstr>'Dev Systems and VMS'!Print_Area</vt:lpstr>
      <vt:lpstr>'East Power Trading'!Print_Area</vt:lpstr>
      <vt:lpstr>'Gas Orig'!Print_Area</vt:lpstr>
      <vt:lpstr>'Gas Trading'!Print_Area</vt:lpstr>
      <vt:lpstr>Origination!Print_Area</vt:lpstr>
      <vt:lpstr>'Power Admin Staff'!Print_Area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Havlíček Jan</cp:lastModifiedBy>
  <dcterms:created xsi:type="dcterms:W3CDTF">2001-12-07T22:46:29Z</dcterms:created>
  <dcterms:modified xsi:type="dcterms:W3CDTF">2023-09-10T15:22:39Z</dcterms:modified>
</cp:coreProperties>
</file>