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76" windowWidth="14040" windowHeight="7656"/>
  </bookViews>
  <sheets>
    <sheet name="Michcon" sheetId="1" r:id="rId1"/>
    <sheet name="Consumers" sheetId="2" r:id="rId2"/>
    <sheet name="Sheet3" sheetId="3" r:id="rId3"/>
  </sheets>
  <definedNames>
    <definedName name="_xlnm.Print_Area" localSheetId="0">Michcon!$A$2:$AJ$9</definedName>
  </definedNames>
  <calcPr calcId="0" calcMode="manual"/>
</workbook>
</file>

<file path=xl/calcChain.xml><?xml version="1.0" encoding="utf-8"?>
<calcChain xmlns="http://schemas.openxmlformats.org/spreadsheetml/2006/main">
  <c r="AF5" i="2" l="1"/>
  <c r="AF4" i="1"/>
  <c r="AF5" i="1"/>
  <c r="AF6" i="1"/>
  <c r="AF7" i="1"/>
  <c r="AF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H9" i="1"/>
  <c r="AI9" i="1"/>
  <c r="AJ9" i="1"/>
</calcChain>
</file>

<file path=xl/sharedStrings.xml><?xml version="1.0" encoding="utf-8"?>
<sst xmlns="http://schemas.openxmlformats.org/spreadsheetml/2006/main" count="86" uniqueCount="26">
  <si>
    <t>PEPL (River Rouge)</t>
  </si>
  <si>
    <t>ANR (Willow Run)</t>
  </si>
  <si>
    <t>Great Lakes (Belle River)</t>
  </si>
  <si>
    <t>Avg</t>
  </si>
  <si>
    <t>Sat</t>
  </si>
  <si>
    <t>Sun</t>
  </si>
  <si>
    <t>Mon</t>
  </si>
  <si>
    <t>Tue</t>
  </si>
  <si>
    <t>Wed</t>
  </si>
  <si>
    <t>Thu</t>
  </si>
  <si>
    <t>Fri</t>
  </si>
  <si>
    <t>Note:  ANR Flows are from Michcon rpt; PEPL flows are from PEPL rpt.</t>
  </si>
  <si>
    <t>Prices:</t>
  </si>
  <si>
    <t>Michcon</t>
  </si>
  <si>
    <t>PEPL</t>
  </si>
  <si>
    <t>ANR/SE</t>
  </si>
  <si>
    <t>ANR/SW</t>
  </si>
  <si>
    <t>Washington 10 Storage</t>
  </si>
  <si>
    <t>Total Flows into Michcon:</t>
  </si>
  <si>
    <t>Total Flows into Michcon (incl Wash 10):</t>
  </si>
  <si>
    <t>ANR (Stag Lake)</t>
  </si>
  <si>
    <t>PEPL (Mich Gas Storage)</t>
  </si>
  <si>
    <t>Great Lakes (Chippewa)</t>
  </si>
  <si>
    <t>Trunkline</t>
  </si>
  <si>
    <t>Total Flows into Consumers:</t>
  </si>
  <si>
    <t>ANR/ML7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</si>
</sst>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3" fillId="0" borderId="3" xfId="0" applyFont="1" applyBorder="1"/>
    <xf numFmtId="38" fontId="0" fillId="0" borderId="1" xfId="0" applyNumberFormat="1" applyBorder="1" applyAlignment="1">
      <alignment horizontal="center"/>
    </xf>
    <xf numFmtId="38" fontId="0" fillId="0" borderId="1" xfId="0" applyNumberFormat="1" applyBorder="1"/>
    <xf numFmtId="0" fontId="0" fillId="0" borderId="1" xfId="0" applyBorder="1"/>
    <xf numFmtId="38" fontId="0" fillId="0" borderId="2" xfId="0" applyNumberFormat="1" applyBorder="1" applyAlignment="1">
      <alignment horizontal="center"/>
    </xf>
    <xf numFmtId="38" fontId="0" fillId="0" borderId="2" xfId="0" applyNumberFormat="1" applyBorder="1"/>
    <xf numFmtId="0" fontId="0" fillId="0" borderId="2" xfId="0" applyBorder="1"/>
    <xf numFmtId="38" fontId="3" fillId="0" borderId="3" xfId="0" applyNumberFormat="1" applyFont="1" applyBorder="1"/>
    <xf numFmtId="0" fontId="0" fillId="0" borderId="3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20"/>
  <sheetViews>
    <sheetView tabSelected="1" workbookViewId="0">
      <selection activeCell="A21" sqref="A21"/>
    </sheetView>
  </sheetViews>
  <sheetFormatPr defaultRowHeight="13.2" x14ac:dyDescent="0.25"/>
  <cols>
    <col min="1" max="1" width="26.5546875" customWidth="1"/>
  </cols>
  <sheetData>
    <row r="2" spans="1:36" x14ac:dyDescent="0.25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4</v>
      </c>
      <c r="AE2" s="3" t="s">
        <v>5</v>
      </c>
      <c r="AF2" s="1"/>
      <c r="AH2" s="3" t="s">
        <v>6</v>
      </c>
      <c r="AI2" s="3" t="s">
        <v>7</v>
      </c>
      <c r="AJ2" s="3" t="s">
        <v>8</v>
      </c>
    </row>
    <row r="3" spans="1:36" x14ac:dyDescent="0.25">
      <c r="B3" s="2">
        <v>36617</v>
      </c>
      <c r="C3" s="2">
        <v>36618</v>
      </c>
      <c r="D3" s="2">
        <v>36619</v>
      </c>
      <c r="E3" s="2">
        <v>36620</v>
      </c>
      <c r="F3" s="2">
        <v>36621</v>
      </c>
      <c r="G3" s="2">
        <v>36622</v>
      </c>
      <c r="H3" s="2">
        <v>36623</v>
      </c>
      <c r="I3" s="2">
        <v>36624</v>
      </c>
      <c r="J3" s="2">
        <v>36625</v>
      </c>
      <c r="K3" s="2">
        <v>36626</v>
      </c>
      <c r="L3" s="2">
        <v>36627</v>
      </c>
      <c r="M3" s="2">
        <v>36628</v>
      </c>
      <c r="N3" s="2">
        <v>36629</v>
      </c>
      <c r="O3" s="2">
        <v>36630</v>
      </c>
      <c r="P3" s="2">
        <v>36631</v>
      </c>
      <c r="Q3" s="2">
        <v>36632</v>
      </c>
      <c r="R3" s="2">
        <v>36633</v>
      </c>
      <c r="S3" s="2">
        <v>36634</v>
      </c>
      <c r="T3" s="2">
        <v>36635</v>
      </c>
      <c r="U3" s="2">
        <v>36636</v>
      </c>
      <c r="V3" s="2">
        <v>36637</v>
      </c>
      <c r="W3" s="2">
        <v>36638</v>
      </c>
      <c r="X3" s="2">
        <v>36639</v>
      </c>
      <c r="Y3" s="2">
        <v>36640</v>
      </c>
      <c r="Z3" s="2">
        <v>36641</v>
      </c>
      <c r="AA3" s="2">
        <v>36642</v>
      </c>
      <c r="AB3" s="2">
        <v>36643</v>
      </c>
      <c r="AC3" s="2">
        <v>36644</v>
      </c>
      <c r="AD3" s="2">
        <v>36645</v>
      </c>
      <c r="AE3" s="2">
        <v>36646</v>
      </c>
      <c r="AF3" s="2" t="s">
        <v>3</v>
      </c>
      <c r="AH3" s="2">
        <v>36647</v>
      </c>
      <c r="AI3" s="2">
        <v>36648</v>
      </c>
      <c r="AJ3" s="2">
        <v>36649</v>
      </c>
    </row>
    <row r="4" spans="1:36" x14ac:dyDescent="0.25">
      <c r="A4" s="5" t="s">
        <v>1</v>
      </c>
      <c r="B4" s="9">
        <v>303648</v>
      </c>
      <c r="C4" s="9">
        <v>303648</v>
      </c>
      <c r="D4" s="9">
        <v>303648</v>
      </c>
      <c r="E4" s="9">
        <v>300059</v>
      </c>
      <c r="F4" s="9">
        <v>275128</v>
      </c>
      <c r="G4" s="9">
        <v>258939</v>
      </c>
      <c r="H4" s="9">
        <v>250811</v>
      </c>
      <c r="I4" s="9">
        <v>250811</v>
      </c>
      <c r="J4" s="9">
        <v>250811</v>
      </c>
      <c r="K4" s="9">
        <v>281046</v>
      </c>
      <c r="L4" s="9">
        <v>236499</v>
      </c>
      <c r="M4" s="9">
        <v>249323</v>
      </c>
      <c r="N4" s="9">
        <v>301918</v>
      </c>
      <c r="O4" s="9">
        <v>326480</v>
      </c>
      <c r="P4" s="9">
        <v>326480</v>
      </c>
      <c r="Q4" s="9">
        <v>326480</v>
      </c>
      <c r="R4" s="9">
        <v>317860</v>
      </c>
      <c r="S4" s="9">
        <v>316516</v>
      </c>
      <c r="T4" s="9">
        <v>293286</v>
      </c>
      <c r="U4" s="9">
        <v>283482</v>
      </c>
      <c r="V4" s="9">
        <v>308850</v>
      </c>
      <c r="W4" s="9">
        <v>308850</v>
      </c>
      <c r="X4" s="9">
        <v>308850</v>
      </c>
      <c r="Y4" s="9">
        <v>308850</v>
      </c>
      <c r="Z4" s="9">
        <v>330386</v>
      </c>
      <c r="AA4" s="9">
        <v>347721</v>
      </c>
      <c r="AB4" s="9">
        <v>341090</v>
      </c>
      <c r="AC4" s="9">
        <v>366872</v>
      </c>
      <c r="AD4" s="9">
        <v>366872</v>
      </c>
      <c r="AE4" s="9">
        <v>366872</v>
      </c>
      <c r="AF4" s="10">
        <f t="shared" ref="AF4:AF9" si="0">AVERAGE(B4:AE4)</f>
        <v>303736.2</v>
      </c>
      <c r="AG4" s="11"/>
      <c r="AH4" s="9">
        <v>321251</v>
      </c>
      <c r="AI4" s="9">
        <v>386996</v>
      </c>
      <c r="AJ4" s="9">
        <v>370967</v>
      </c>
    </row>
    <row r="5" spans="1:36" x14ac:dyDescent="0.25">
      <c r="A5" s="6" t="s">
        <v>0</v>
      </c>
      <c r="B5" s="12">
        <v>167736</v>
      </c>
      <c r="C5" s="12">
        <v>188192</v>
      </c>
      <c r="D5" s="12">
        <v>184315</v>
      </c>
      <c r="E5" s="12">
        <v>106696</v>
      </c>
      <c r="F5" s="12">
        <v>124735</v>
      </c>
      <c r="G5" s="12">
        <v>113585</v>
      </c>
      <c r="H5" s="12">
        <v>136995</v>
      </c>
      <c r="I5" s="12">
        <v>130999</v>
      </c>
      <c r="J5" s="12">
        <v>130984</v>
      </c>
      <c r="K5" s="12">
        <v>134524</v>
      </c>
      <c r="L5" s="12">
        <v>91931</v>
      </c>
      <c r="M5" s="12">
        <v>105124</v>
      </c>
      <c r="N5" s="12">
        <v>146157</v>
      </c>
      <c r="O5" s="12">
        <v>168600</v>
      </c>
      <c r="P5" s="12">
        <v>157681</v>
      </c>
      <c r="Q5" s="12">
        <v>158511</v>
      </c>
      <c r="R5" s="12">
        <v>149945</v>
      </c>
      <c r="S5" s="12">
        <v>151013</v>
      </c>
      <c r="T5" s="12">
        <v>152474</v>
      </c>
      <c r="U5" s="12">
        <v>163705</v>
      </c>
      <c r="V5" s="12">
        <v>161021</v>
      </c>
      <c r="W5" s="12">
        <v>165720</v>
      </c>
      <c r="X5" s="12">
        <v>164913</v>
      </c>
      <c r="Y5" s="12">
        <v>159424</v>
      </c>
      <c r="Z5" s="12">
        <v>170709</v>
      </c>
      <c r="AA5" s="12">
        <v>132821</v>
      </c>
      <c r="AB5" s="12">
        <v>127421</v>
      </c>
      <c r="AC5" s="12">
        <v>125484</v>
      </c>
      <c r="AD5" s="12">
        <v>123025</v>
      </c>
      <c r="AE5" s="12">
        <v>114366</v>
      </c>
      <c r="AF5" s="13">
        <f t="shared" si="0"/>
        <v>143626.86666666667</v>
      </c>
      <c r="AG5" s="14"/>
      <c r="AH5" s="12">
        <v>0</v>
      </c>
      <c r="AI5" s="12">
        <v>0</v>
      </c>
      <c r="AJ5" s="12">
        <v>0</v>
      </c>
    </row>
    <row r="6" spans="1:36" x14ac:dyDescent="0.25">
      <c r="A6" s="6" t="s">
        <v>2</v>
      </c>
      <c r="B6" s="12">
        <v>11936</v>
      </c>
      <c r="C6" s="12">
        <v>11936</v>
      </c>
      <c r="D6" s="12">
        <v>11936</v>
      </c>
      <c r="E6" s="12">
        <v>12694</v>
      </c>
      <c r="F6" s="12">
        <v>18818</v>
      </c>
      <c r="G6" s="12">
        <v>47612</v>
      </c>
      <c r="H6" s="12">
        <v>43967</v>
      </c>
      <c r="I6" s="12">
        <v>43967</v>
      </c>
      <c r="J6" s="12">
        <v>43967</v>
      </c>
      <c r="K6" s="12">
        <v>39924</v>
      </c>
      <c r="L6" s="12">
        <v>33967</v>
      </c>
      <c r="M6" s="12">
        <v>38967</v>
      </c>
      <c r="N6" s="12">
        <v>3577</v>
      </c>
      <c r="O6" s="12">
        <v>13910</v>
      </c>
      <c r="P6" s="12">
        <v>13910</v>
      </c>
      <c r="Q6" s="12">
        <v>13910</v>
      </c>
      <c r="R6" s="12">
        <v>39074</v>
      </c>
      <c r="S6" s="12">
        <v>12182</v>
      </c>
      <c r="T6" s="12">
        <v>13422</v>
      </c>
      <c r="U6" s="12">
        <v>8422</v>
      </c>
      <c r="V6" s="12">
        <v>17894</v>
      </c>
      <c r="W6" s="12">
        <v>17894</v>
      </c>
      <c r="X6" s="12">
        <v>17894</v>
      </c>
      <c r="Y6" s="12">
        <v>17894</v>
      </c>
      <c r="Z6" s="12">
        <v>12923</v>
      </c>
      <c r="AA6" s="12">
        <v>8325</v>
      </c>
      <c r="AB6" s="12">
        <v>25442</v>
      </c>
      <c r="AC6" s="12">
        <v>33464</v>
      </c>
      <c r="AD6" s="12">
        <v>33464</v>
      </c>
      <c r="AE6" s="12">
        <v>33464</v>
      </c>
      <c r="AF6" s="13">
        <f t="shared" si="0"/>
        <v>23225.200000000001</v>
      </c>
      <c r="AG6" s="14"/>
      <c r="AH6" s="12">
        <v>40380</v>
      </c>
      <c r="AI6" s="12">
        <v>23868</v>
      </c>
      <c r="AJ6" s="12">
        <v>24954</v>
      </c>
    </row>
    <row r="7" spans="1:36" x14ac:dyDescent="0.25">
      <c r="A7" s="7" t="s">
        <v>17</v>
      </c>
      <c r="B7" s="12">
        <v>-129328</v>
      </c>
      <c r="C7" s="12">
        <v>-129328</v>
      </c>
      <c r="D7" s="12">
        <v>-129328</v>
      </c>
      <c r="E7" s="12">
        <v>-61092</v>
      </c>
      <c r="F7" s="12">
        <v>-88499</v>
      </c>
      <c r="G7" s="12">
        <v>-103843</v>
      </c>
      <c r="H7" s="12">
        <v>-111461</v>
      </c>
      <c r="I7" s="12">
        <v>-111461</v>
      </c>
      <c r="J7" s="12">
        <v>-111461</v>
      </c>
      <c r="K7" s="12">
        <v>-112544</v>
      </c>
      <c r="L7" s="12">
        <v>-102889</v>
      </c>
      <c r="M7" s="12">
        <v>-52501</v>
      </c>
      <c r="N7" s="12">
        <v>-43740</v>
      </c>
      <c r="O7" s="12">
        <v>-146703</v>
      </c>
      <c r="P7" s="12">
        <v>-146703</v>
      </c>
      <c r="Q7" s="12">
        <v>-146703</v>
      </c>
      <c r="R7" s="12">
        <v>-133692</v>
      </c>
      <c r="S7" s="12">
        <v>-130847</v>
      </c>
      <c r="T7" s="12">
        <v>-101486</v>
      </c>
      <c r="U7" s="12">
        <v>-97438</v>
      </c>
      <c r="V7" s="12">
        <v>-125313</v>
      </c>
      <c r="W7" s="12">
        <v>-125313</v>
      </c>
      <c r="X7" s="12">
        <v>-125313</v>
      </c>
      <c r="Y7" s="12">
        <v>-125313</v>
      </c>
      <c r="Z7" s="12">
        <v>-170805</v>
      </c>
      <c r="AA7" s="12">
        <v>-138788</v>
      </c>
      <c r="AB7" s="12">
        <v>-145198</v>
      </c>
      <c r="AC7" s="12">
        <v>-184472</v>
      </c>
      <c r="AD7" s="12">
        <v>-184472</v>
      </c>
      <c r="AE7" s="12">
        <v>-184472</v>
      </c>
      <c r="AF7" s="12">
        <f t="shared" si="0"/>
        <v>-123350.2</v>
      </c>
      <c r="AG7" s="14"/>
      <c r="AH7" s="12">
        <v>-26697</v>
      </c>
      <c r="AI7" s="12">
        <v>-63909</v>
      </c>
      <c r="AJ7" s="12">
        <v>-38677</v>
      </c>
    </row>
    <row r="8" spans="1:36" hidden="1" x14ac:dyDescent="0.25">
      <c r="A8" s="6" t="s">
        <v>19</v>
      </c>
      <c r="B8" s="13">
        <v>520827</v>
      </c>
      <c r="C8" s="13">
        <v>520827</v>
      </c>
      <c r="D8" s="13">
        <v>520827</v>
      </c>
      <c r="E8" s="13">
        <v>540087</v>
      </c>
      <c r="F8" s="13">
        <v>531182</v>
      </c>
      <c r="G8" s="13">
        <v>517838</v>
      </c>
      <c r="H8" s="13">
        <v>523682</v>
      </c>
      <c r="I8" s="13">
        <v>523682</v>
      </c>
      <c r="J8" s="13">
        <v>523682</v>
      </c>
      <c r="K8" s="13">
        <v>526981</v>
      </c>
      <c r="L8" s="13">
        <v>458935</v>
      </c>
      <c r="M8" s="13">
        <v>536515</v>
      </c>
      <c r="N8" s="13">
        <v>557714</v>
      </c>
      <c r="O8" s="13">
        <v>560773</v>
      </c>
      <c r="P8" s="13">
        <v>560773</v>
      </c>
      <c r="Q8" s="13">
        <v>560773</v>
      </c>
      <c r="R8" s="13">
        <v>566335</v>
      </c>
      <c r="S8" s="13">
        <v>541010</v>
      </c>
      <c r="T8" s="13">
        <v>552645</v>
      </c>
      <c r="U8" s="13">
        <v>558551</v>
      </c>
      <c r="V8" s="13">
        <v>556922</v>
      </c>
      <c r="W8" s="13">
        <v>556922</v>
      </c>
      <c r="X8" s="13">
        <v>556922</v>
      </c>
      <c r="Y8" s="13">
        <v>556922</v>
      </c>
      <c r="Z8" s="13">
        <v>536919</v>
      </c>
      <c r="AA8" s="13">
        <v>545120</v>
      </c>
      <c r="AB8" s="13">
        <v>530621</v>
      </c>
      <c r="AC8" s="13">
        <v>531921</v>
      </c>
      <c r="AD8" s="13">
        <v>531921</v>
      </c>
      <c r="AE8" s="13">
        <v>531921</v>
      </c>
      <c r="AF8" s="13">
        <f t="shared" si="0"/>
        <v>537991.66666666663</v>
      </c>
      <c r="AG8" s="14"/>
      <c r="AH8" s="12">
        <v>617478</v>
      </c>
      <c r="AI8" s="12">
        <v>629451</v>
      </c>
      <c r="AJ8" s="12">
        <v>624429</v>
      </c>
    </row>
    <row r="9" spans="1:36" x14ac:dyDescent="0.25">
      <c r="A9" s="8" t="s">
        <v>18</v>
      </c>
      <c r="B9" s="15">
        <f>B8-B7</f>
        <v>650155</v>
      </c>
      <c r="C9" s="15">
        <f t="shared" ref="C9:AE9" si="1">C8-C7</f>
        <v>650155</v>
      </c>
      <c r="D9" s="15">
        <f t="shared" si="1"/>
        <v>650155</v>
      </c>
      <c r="E9" s="15">
        <f t="shared" si="1"/>
        <v>601179</v>
      </c>
      <c r="F9" s="15">
        <f t="shared" si="1"/>
        <v>619681</v>
      </c>
      <c r="G9" s="15">
        <f t="shared" si="1"/>
        <v>621681</v>
      </c>
      <c r="H9" s="15">
        <f t="shared" si="1"/>
        <v>635143</v>
      </c>
      <c r="I9" s="15">
        <f t="shared" si="1"/>
        <v>635143</v>
      </c>
      <c r="J9" s="15">
        <f t="shared" si="1"/>
        <v>635143</v>
      </c>
      <c r="K9" s="15">
        <f t="shared" si="1"/>
        <v>639525</v>
      </c>
      <c r="L9" s="15">
        <f t="shared" si="1"/>
        <v>561824</v>
      </c>
      <c r="M9" s="15">
        <f t="shared" si="1"/>
        <v>589016</v>
      </c>
      <c r="N9" s="15">
        <f t="shared" si="1"/>
        <v>601454</v>
      </c>
      <c r="O9" s="15">
        <f t="shared" si="1"/>
        <v>707476</v>
      </c>
      <c r="P9" s="15">
        <f t="shared" si="1"/>
        <v>707476</v>
      </c>
      <c r="Q9" s="15">
        <f t="shared" si="1"/>
        <v>707476</v>
      </c>
      <c r="R9" s="15">
        <f t="shared" si="1"/>
        <v>700027</v>
      </c>
      <c r="S9" s="15">
        <f t="shared" si="1"/>
        <v>671857</v>
      </c>
      <c r="T9" s="15">
        <f t="shared" si="1"/>
        <v>654131</v>
      </c>
      <c r="U9" s="15">
        <f t="shared" si="1"/>
        <v>655989</v>
      </c>
      <c r="V9" s="15">
        <f t="shared" si="1"/>
        <v>682235</v>
      </c>
      <c r="W9" s="15">
        <f t="shared" si="1"/>
        <v>682235</v>
      </c>
      <c r="X9" s="15">
        <f t="shared" si="1"/>
        <v>682235</v>
      </c>
      <c r="Y9" s="15">
        <f t="shared" si="1"/>
        <v>682235</v>
      </c>
      <c r="Z9" s="15">
        <f t="shared" si="1"/>
        <v>707724</v>
      </c>
      <c r="AA9" s="15">
        <f t="shared" si="1"/>
        <v>683908</v>
      </c>
      <c r="AB9" s="15">
        <f t="shared" si="1"/>
        <v>675819</v>
      </c>
      <c r="AC9" s="15">
        <f t="shared" si="1"/>
        <v>716393</v>
      </c>
      <c r="AD9" s="15">
        <f t="shared" si="1"/>
        <v>716393</v>
      </c>
      <c r="AE9" s="15">
        <f t="shared" si="1"/>
        <v>716393</v>
      </c>
      <c r="AF9" s="15">
        <f t="shared" si="0"/>
        <v>661341.8666666667</v>
      </c>
      <c r="AG9" s="16"/>
      <c r="AH9" s="15">
        <f>AVERAGE(D9:AG9)</f>
        <v>662113.37471264368</v>
      </c>
      <c r="AI9" s="15">
        <f>AVERAGE(E9:AH9)</f>
        <v>662525.73246135551</v>
      </c>
      <c r="AJ9" s="15">
        <f>AVERAGE(F9:AI9)</f>
        <v>664641.13702898845</v>
      </c>
    </row>
    <row r="11" spans="1:36" x14ac:dyDescent="0.25">
      <c r="A11" s="17" t="s">
        <v>11</v>
      </c>
    </row>
    <row r="15" spans="1:36" x14ac:dyDescent="0.25">
      <c r="A15" s="4" t="s">
        <v>12</v>
      </c>
    </row>
    <row r="16" spans="1:36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25</v>
      </c>
    </row>
  </sheetData>
  <printOptions horizontalCentered="1" verticalCentered="1"/>
  <pageMargins left="0.75" right="0.75" top="1" bottom="1" header="0.5" footer="0.5"/>
  <pageSetup paperSize="5" scale="46" orientation="landscape" horizontalDpi="0" r:id="rId1"/>
  <headerFooter alignWithMargins="0">
    <oddHeader>&amp;C&amp;"Arial,Bold"Michcon Flows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8"/>
  <sheetViews>
    <sheetView workbookViewId="0">
      <selection activeCell="F16" sqref="F16"/>
    </sheetView>
  </sheetViews>
  <sheetFormatPr defaultRowHeight="13.2" x14ac:dyDescent="0.25"/>
  <cols>
    <col min="1" max="1" width="37.33203125" bestFit="1" customWidth="1"/>
    <col min="32" max="32" width="9.6640625" bestFit="1" customWidth="1"/>
  </cols>
  <sheetData>
    <row r="2" spans="1:36" x14ac:dyDescent="0.25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4</v>
      </c>
      <c r="AE2" s="3" t="s">
        <v>5</v>
      </c>
      <c r="AF2" s="1"/>
      <c r="AH2" s="3" t="s">
        <v>6</v>
      </c>
      <c r="AI2" s="3" t="s">
        <v>7</v>
      </c>
      <c r="AJ2" s="3" t="s">
        <v>8</v>
      </c>
    </row>
    <row r="3" spans="1:36" x14ac:dyDescent="0.25">
      <c r="B3" s="2">
        <v>36617</v>
      </c>
      <c r="C3" s="2">
        <v>36618</v>
      </c>
      <c r="D3" s="2">
        <v>36619</v>
      </c>
      <c r="E3" s="2">
        <v>36620</v>
      </c>
      <c r="F3" s="2">
        <v>36621</v>
      </c>
      <c r="G3" s="2">
        <v>36622</v>
      </c>
      <c r="H3" s="2">
        <v>36623</v>
      </c>
      <c r="I3" s="2">
        <v>36624</v>
      </c>
      <c r="J3" s="2">
        <v>36625</v>
      </c>
      <c r="K3" s="2">
        <v>36626</v>
      </c>
      <c r="L3" s="2">
        <v>36627</v>
      </c>
      <c r="M3" s="2">
        <v>36628</v>
      </c>
      <c r="N3" s="2">
        <v>36629</v>
      </c>
      <c r="O3" s="2">
        <v>36630</v>
      </c>
      <c r="P3" s="2">
        <v>36631</v>
      </c>
      <c r="Q3" s="2">
        <v>36632</v>
      </c>
      <c r="R3" s="2">
        <v>36633</v>
      </c>
      <c r="S3" s="2">
        <v>36634</v>
      </c>
      <c r="T3" s="2">
        <v>36635</v>
      </c>
      <c r="U3" s="2">
        <v>36636</v>
      </c>
      <c r="V3" s="2">
        <v>36637</v>
      </c>
      <c r="W3" s="2">
        <v>36638</v>
      </c>
      <c r="X3" s="2">
        <v>36639</v>
      </c>
      <c r="Y3" s="2">
        <v>36640</v>
      </c>
      <c r="Z3" s="2">
        <v>36641</v>
      </c>
      <c r="AA3" s="2">
        <v>36642</v>
      </c>
      <c r="AB3" s="2">
        <v>36643</v>
      </c>
      <c r="AC3" s="2">
        <v>36644</v>
      </c>
      <c r="AD3" s="2">
        <v>36645</v>
      </c>
      <c r="AE3" s="2">
        <v>36646</v>
      </c>
      <c r="AF3" s="2" t="s">
        <v>3</v>
      </c>
      <c r="AH3" s="2">
        <v>36647</v>
      </c>
      <c r="AI3" s="2">
        <v>36648</v>
      </c>
      <c r="AJ3" s="2">
        <v>36649</v>
      </c>
    </row>
    <row r="4" spans="1:36" x14ac:dyDescent="0.25">
      <c r="A4" s="5" t="s">
        <v>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/>
      <c r="AG4" s="11"/>
      <c r="AH4" s="9"/>
      <c r="AI4" s="9"/>
      <c r="AJ4" s="9"/>
    </row>
    <row r="5" spans="1:36" x14ac:dyDescent="0.25">
      <c r="A5" s="6" t="s">
        <v>21</v>
      </c>
      <c r="B5" s="12">
        <v>65259</v>
      </c>
      <c r="C5" s="12">
        <v>64533</v>
      </c>
      <c r="D5" s="12">
        <v>37732</v>
      </c>
      <c r="E5" s="12">
        <v>58890</v>
      </c>
      <c r="F5" s="12">
        <v>73823</v>
      </c>
      <c r="G5" s="12">
        <v>49410</v>
      </c>
      <c r="H5" s="12">
        <v>30019</v>
      </c>
      <c r="I5" s="12">
        <v>53046</v>
      </c>
      <c r="J5" s="12">
        <v>65762</v>
      </c>
      <c r="K5" s="12">
        <v>49240</v>
      </c>
      <c r="L5" s="12">
        <v>44364</v>
      </c>
      <c r="M5" s="12">
        <v>51123</v>
      </c>
      <c r="N5" s="12">
        <v>45986</v>
      </c>
      <c r="O5" s="12">
        <v>51873</v>
      </c>
      <c r="P5" s="12">
        <v>84178</v>
      </c>
      <c r="Q5" s="12">
        <v>100237</v>
      </c>
      <c r="S5" s="12">
        <v>59234</v>
      </c>
      <c r="T5" s="12">
        <v>46913</v>
      </c>
      <c r="U5" s="12">
        <v>20769</v>
      </c>
      <c r="V5" s="12">
        <v>26170</v>
      </c>
      <c r="W5" s="12">
        <v>34885</v>
      </c>
      <c r="X5" s="12">
        <v>35361</v>
      </c>
      <c r="Y5" s="12">
        <v>23709</v>
      </c>
      <c r="Z5" s="12">
        <v>31804</v>
      </c>
      <c r="AA5" s="12">
        <v>35209</v>
      </c>
      <c r="AB5" s="12">
        <v>87399</v>
      </c>
      <c r="AC5" s="12">
        <v>108181</v>
      </c>
      <c r="AD5" s="12">
        <v>99796</v>
      </c>
      <c r="AE5" s="12">
        <v>59089</v>
      </c>
      <c r="AF5" s="12">
        <f>SUM(B5:AE5)/29</f>
        <v>54965.310344827587</v>
      </c>
      <c r="AG5" s="14"/>
      <c r="AH5" s="12">
        <v>75668</v>
      </c>
      <c r="AI5" s="12">
        <v>116665</v>
      </c>
      <c r="AJ5" s="12">
        <v>40997</v>
      </c>
    </row>
    <row r="6" spans="1:36" x14ac:dyDescent="0.25">
      <c r="A6" s="6" t="s">
        <v>22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3"/>
      <c r="AG6" s="14"/>
      <c r="AH6" s="12"/>
      <c r="AI6" s="12"/>
      <c r="AJ6" s="12"/>
    </row>
    <row r="7" spans="1:36" x14ac:dyDescent="0.25">
      <c r="A7" s="6" t="s">
        <v>23</v>
      </c>
      <c r="B7" s="12">
        <v>591212</v>
      </c>
      <c r="C7" s="12">
        <v>625119</v>
      </c>
      <c r="D7" s="12">
        <v>613875</v>
      </c>
      <c r="E7" s="12">
        <v>603564</v>
      </c>
      <c r="F7" s="12">
        <v>614896</v>
      </c>
      <c r="G7" s="12">
        <v>632568</v>
      </c>
      <c r="H7" s="12">
        <v>622822</v>
      </c>
      <c r="I7" s="12">
        <v>615535</v>
      </c>
      <c r="J7" s="12">
        <v>636417</v>
      </c>
      <c r="K7" s="12">
        <v>632493</v>
      </c>
      <c r="L7" s="12">
        <v>662353</v>
      </c>
      <c r="M7" s="12">
        <v>669832</v>
      </c>
      <c r="N7" s="12">
        <v>665974</v>
      </c>
      <c r="O7" s="12">
        <v>669974</v>
      </c>
      <c r="P7" s="12">
        <v>662942</v>
      </c>
      <c r="Q7" s="12">
        <v>659144</v>
      </c>
      <c r="R7" s="12">
        <v>628564</v>
      </c>
      <c r="S7" s="12">
        <v>653163</v>
      </c>
      <c r="T7" s="12">
        <v>663438</v>
      </c>
      <c r="U7" s="12">
        <v>658752</v>
      </c>
      <c r="V7" s="12">
        <v>668222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4"/>
      <c r="AH7" s="12"/>
      <c r="AI7" s="12"/>
      <c r="AJ7" s="12"/>
    </row>
    <row r="8" spans="1:36" x14ac:dyDescent="0.25">
      <c r="A8" s="8" t="s">
        <v>24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5"/>
      <c r="AI8" s="15"/>
      <c r="AJ8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Michcon</vt:lpstr>
      <vt:lpstr>Consumers</vt:lpstr>
      <vt:lpstr>Sheet3</vt:lpstr>
      <vt:lpstr>Michcon!Print_Area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Havlíček Jan</cp:lastModifiedBy>
  <cp:lastPrinted>2000-05-04T21:12:22Z</cp:lastPrinted>
  <dcterms:created xsi:type="dcterms:W3CDTF">2000-05-03T21:16:24Z</dcterms:created>
  <dcterms:modified xsi:type="dcterms:W3CDTF">2023-09-10T15:23:28Z</dcterms:modified>
</cp:coreProperties>
</file>