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676" activeTab="2"/>
  </bookViews>
  <sheets>
    <sheet name="January" sheetId="1" r:id="rId1"/>
    <sheet name="February" sheetId="2" r:id="rId2"/>
    <sheet name="March" sheetId="4" r:id="rId3"/>
  </sheets>
  <definedNames>
    <definedName name="_xlnm.Print_Area" localSheetId="1">February!$A$1:$H$41</definedName>
    <definedName name="_xlnm.Print_Area" localSheetId="2">March!$A$1:$H$41</definedName>
    <definedName name="_xlnm.Print_Titles" localSheetId="1">February!$3:$3</definedName>
    <definedName name="_xlnm.Print_Titles" localSheetId="0">January!$3:$3</definedName>
    <definedName name="_xlnm.Print_Titles" localSheetId="2">March!$3:$3</definedName>
  </definedNames>
  <calcPr calcId="0" fullCalcOnLoad="1"/>
</workbook>
</file>

<file path=xl/calcChain.xml><?xml version="1.0" encoding="utf-8"?>
<calcChain xmlns="http://schemas.openxmlformats.org/spreadsheetml/2006/main">
  <c r="E5" i="2" l="1"/>
  <c r="E6" i="2"/>
  <c r="E7" i="2"/>
  <c r="E8" i="2"/>
  <c r="C9" i="2"/>
  <c r="D9" i="2"/>
  <c r="E9" i="2"/>
  <c r="E11" i="2"/>
  <c r="E12" i="2"/>
  <c r="E13" i="2"/>
  <c r="C14" i="2"/>
  <c r="D14" i="2"/>
  <c r="E14" i="2"/>
  <c r="E16" i="2"/>
  <c r="C17" i="2"/>
  <c r="D17" i="2"/>
  <c r="E17" i="2"/>
  <c r="C18" i="2"/>
  <c r="D18" i="2"/>
  <c r="E18" i="2"/>
  <c r="E20" i="2"/>
  <c r="C21" i="2"/>
  <c r="D21" i="2"/>
  <c r="E21" i="2"/>
  <c r="C24" i="2"/>
  <c r="D24" i="2"/>
  <c r="E24" i="2"/>
  <c r="E27" i="2"/>
  <c r="E29" i="2"/>
  <c r="C30" i="2"/>
  <c r="D30" i="2"/>
  <c r="E30" i="2"/>
  <c r="E32" i="2"/>
  <c r="E33" i="2"/>
  <c r="E34" i="2"/>
  <c r="C35" i="2"/>
  <c r="D35" i="2"/>
  <c r="E35" i="2"/>
  <c r="F35" i="2"/>
  <c r="E37" i="2"/>
  <c r="C38" i="2"/>
  <c r="D38" i="2"/>
  <c r="E38" i="2"/>
  <c r="C41" i="2"/>
  <c r="D41" i="2"/>
  <c r="E41" i="2"/>
  <c r="C42" i="2"/>
  <c r="D42" i="2"/>
  <c r="E42" i="2"/>
  <c r="C46" i="2"/>
  <c r="D46" i="2"/>
  <c r="E46" i="2"/>
  <c r="E5" i="1"/>
  <c r="E6" i="1"/>
  <c r="E7" i="1"/>
  <c r="E8" i="1"/>
  <c r="C9" i="1"/>
  <c r="D9" i="1"/>
  <c r="E9" i="1"/>
  <c r="E11" i="1"/>
  <c r="E12" i="1"/>
  <c r="E13" i="1"/>
  <c r="C14" i="1"/>
  <c r="D14" i="1"/>
  <c r="E14" i="1"/>
  <c r="E16" i="1"/>
  <c r="C17" i="1"/>
  <c r="D17" i="1"/>
  <c r="E17" i="1"/>
  <c r="C18" i="1"/>
  <c r="D18" i="1"/>
  <c r="E18" i="1"/>
  <c r="E20" i="1"/>
  <c r="C21" i="1"/>
  <c r="D21" i="1"/>
  <c r="E21" i="1"/>
  <c r="C24" i="1"/>
  <c r="D24" i="1"/>
  <c r="E24" i="1"/>
  <c r="E27" i="1"/>
  <c r="E29" i="1"/>
  <c r="C30" i="1"/>
  <c r="D30" i="1"/>
  <c r="E30" i="1"/>
  <c r="E32" i="1"/>
  <c r="E33" i="1"/>
  <c r="E34" i="1"/>
  <c r="C35" i="1"/>
  <c r="D35" i="1"/>
  <c r="E35" i="1"/>
  <c r="F35" i="1"/>
  <c r="E37" i="1"/>
  <c r="C38" i="1"/>
  <c r="D38" i="1"/>
  <c r="E38" i="1"/>
  <c r="C41" i="1"/>
  <c r="D41" i="1"/>
  <c r="E41" i="1"/>
  <c r="C42" i="1"/>
  <c r="D42" i="1"/>
  <c r="E42" i="1"/>
  <c r="C46" i="1"/>
  <c r="D46" i="1"/>
  <c r="E46" i="1"/>
  <c r="E5" i="4"/>
  <c r="E6" i="4"/>
  <c r="E7" i="4"/>
  <c r="E8" i="4"/>
  <c r="C9" i="4"/>
  <c r="D9" i="4"/>
  <c r="E9" i="4"/>
  <c r="E11" i="4"/>
  <c r="E12" i="4"/>
  <c r="E13" i="4"/>
  <c r="C14" i="4"/>
  <c r="D14" i="4"/>
  <c r="E14" i="4"/>
  <c r="E16" i="4"/>
  <c r="C17" i="4"/>
  <c r="D17" i="4"/>
  <c r="E17" i="4"/>
  <c r="C18" i="4"/>
  <c r="D18" i="4"/>
  <c r="E18" i="4"/>
  <c r="E20" i="4"/>
  <c r="C21" i="4"/>
  <c r="D21" i="4"/>
  <c r="E21" i="4"/>
  <c r="C24" i="4"/>
  <c r="D24" i="4"/>
  <c r="E24" i="4"/>
  <c r="E27" i="4"/>
  <c r="E29" i="4"/>
  <c r="C30" i="4"/>
  <c r="D30" i="4"/>
  <c r="E30" i="4"/>
  <c r="E32" i="4"/>
  <c r="E33" i="4"/>
  <c r="E34" i="4"/>
  <c r="C35" i="4"/>
  <c r="D35" i="4"/>
  <c r="E35" i="4"/>
  <c r="F35" i="4"/>
  <c r="E37" i="4"/>
  <c r="C38" i="4"/>
  <c r="D38" i="4"/>
  <c r="E38" i="4"/>
  <c r="C41" i="4"/>
  <c r="D41" i="4"/>
  <c r="E41" i="4"/>
  <c r="C42" i="4"/>
  <c r="D42" i="4"/>
  <c r="E42" i="4"/>
  <c r="C46" i="4"/>
  <c r="D46" i="4"/>
  <c r="E46" i="4"/>
</calcChain>
</file>

<file path=xl/sharedStrings.xml><?xml version="1.0" encoding="utf-8"?>
<sst xmlns="http://schemas.openxmlformats.org/spreadsheetml/2006/main" count="222" uniqueCount="47">
  <si>
    <t>Counterparty</t>
  </si>
  <si>
    <t>Enron Entity</t>
  </si>
  <si>
    <t>Total Receivable</t>
  </si>
  <si>
    <t>Total Payable</t>
  </si>
  <si>
    <t>Net Amount</t>
  </si>
  <si>
    <t>Due Date</t>
  </si>
  <si>
    <t>Pacific Gas &amp; Electric Company</t>
  </si>
  <si>
    <t>PG&amp;E Core</t>
  </si>
  <si>
    <t>PG&amp;E Energy Tading, Canada</t>
  </si>
  <si>
    <t>CEG Energy Options Inc.</t>
  </si>
  <si>
    <t>ENA</t>
  </si>
  <si>
    <t>PG&amp;E Gas Transmission Teco, Inc.</t>
  </si>
  <si>
    <t>PG&amp;E Texas Pipeline, L.P.</t>
  </si>
  <si>
    <t>PG&amp;E Energy Trading -Gas Corp.</t>
  </si>
  <si>
    <t>PG&amp;E Energy Trading - Gas Corp.</t>
  </si>
  <si>
    <t>PG&amp;E Energy Tading - Gas Corp.</t>
  </si>
  <si>
    <t>PG&amp;E CASH SCHEDULE THROUGH JANUARY 31, 2001</t>
  </si>
  <si>
    <t>PG&amp;E Energy Trading, Canada</t>
  </si>
  <si>
    <t>PG&amp;E Energy Trading Power LP</t>
  </si>
  <si>
    <t>EES</t>
  </si>
  <si>
    <t>HPL</t>
  </si>
  <si>
    <t>No scheduled payments</t>
  </si>
  <si>
    <t>PG&amp;E CASH SCHEDULE THROUGH MARCH 31, 2001</t>
  </si>
  <si>
    <t>Grand Total Enron</t>
  </si>
  <si>
    <t>Native Currency</t>
  </si>
  <si>
    <t>ECC</t>
  </si>
  <si>
    <t>CDN$</t>
  </si>
  <si>
    <t>Subtotal ENA</t>
  </si>
  <si>
    <t>Subtotal ENA Net Physical Gas</t>
  </si>
  <si>
    <t>Subtotal ENA Transport</t>
  </si>
  <si>
    <t>Subtotal ENA SWAPS</t>
  </si>
  <si>
    <t>Subtotal HPL Transport</t>
  </si>
  <si>
    <t>Subtotal ECC Net Physical Gas</t>
  </si>
  <si>
    <t>Subtotal EES Physical Gas</t>
  </si>
  <si>
    <t>Subtotal EPMI Physical Power</t>
  </si>
  <si>
    <t>Subtotal EGM</t>
  </si>
  <si>
    <t>Subtotal EES Physical Power</t>
  </si>
  <si>
    <t xml:space="preserve">Subtotal EES </t>
  </si>
  <si>
    <t>(US DOLLARS)</t>
  </si>
  <si>
    <t>PG&amp;E CASH SCHEDULE THROUGH FEBRUARY 28,2001</t>
  </si>
  <si>
    <t>Nine Energy Service LLC (WIMBE)*</t>
  </si>
  <si>
    <t>* Not direct exposure; WIMBE buys from Enron, WIMBE sells to PG&amp;E, and PG&amp;E pays Enron</t>
  </si>
  <si>
    <t>EGLI</t>
  </si>
  <si>
    <t>ERAC</t>
  </si>
  <si>
    <t>ELFI</t>
  </si>
  <si>
    <t xml:space="preserve"> </t>
  </si>
  <si>
    <t>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</si>
</sst>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u/>
      <sz val="12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u val="double"/>
      <sz val="12"/>
      <name val="Times New Roman"/>
      <family val="1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8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center"/>
    </xf>
    <xf numFmtId="40" fontId="3" fillId="0" borderId="0" xfId="0" applyNumberFormat="1" applyFont="1"/>
    <xf numFmtId="8" fontId="2" fillId="0" borderId="0" xfId="0" applyNumberFormat="1" applyFont="1" applyAlignment="1">
      <alignment horizontal="right"/>
    </xf>
    <xf numFmtId="8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8" fontId="6" fillId="0" borderId="0" xfId="0" applyNumberFormat="1" applyFont="1"/>
    <xf numFmtId="40" fontId="6" fillId="0" borderId="0" xfId="0" applyNumberFormat="1" applyFont="1"/>
    <xf numFmtId="0" fontId="9" fillId="0" borderId="0" xfId="1" applyAlignment="1" applyProtection="1"/>
    <xf numFmtId="0" fontId="10" fillId="0" borderId="0" xfId="0" applyFont="1"/>
    <xf numFmtId="8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8" fontId="2" fillId="0" borderId="1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0" xfId="0" applyFont="1" applyAlignment="1"/>
    <xf numFmtId="8" fontId="1" fillId="0" borderId="0" xfId="0" applyNumberFormat="1" applyFont="1" applyAlignment="1">
      <alignment horizontal="right"/>
    </xf>
    <xf numFmtId="8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8" fontId="1" fillId="0" borderId="0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8" fontId="1" fillId="0" borderId="2" xfId="0" applyNumberFormat="1" applyFont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2"/>
  <sheetViews>
    <sheetView workbookViewId="0">
      <selection activeCell="A12" sqref="A12"/>
    </sheetView>
  </sheetViews>
  <sheetFormatPr defaultRowHeight="13.2" x14ac:dyDescent="0.25"/>
  <cols>
    <col min="1" max="1" width="43.5546875" customWidth="1"/>
    <col min="2" max="2" width="13" style="4" customWidth="1"/>
    <col min="3" max="3" width="17.33203125" style="4" bestFit="1" customWidth="1"/>
    <col min="4" max="5" width="16" style="4" bestFit="1" customWidth="1"/>
    <col min="6" max="6" width="10.88671875" style="4" bestFit="1" customWidth="1"/>
    <col min="7" max="7" width="6.5546875" style="4" customWidth="1"/>
    <col min="8" max="8" width="10.33203125" style="4" bestFit="1" customWidth="1"/>
    <col min="9" max="9" width="4.6640625" customWidth="1"/>
  </cols>
  <sheetData>
    <row r="1" spans="1:10" ht="15" customHeight="1" x14ac:dyDescent="0.35">
      <c r="A1" s="46" t="s">
        <v>16</v>
      </c>
      <c r="B1" s="46"/>
      <c r="C1" s="46"/>
      <c r="D1" s="46"/>
      <c r="E1" s="46"/>
      <c r="F1" s="46"/>
      <c r="G1" s="46"/>
      <c r="H1" s="46"/>
    </row>
    <row r="2" spans="1:10" ht="15" customHeight="1" x14ac:dyDescent="0.3">
      <c r="A2" s="31"/>
      <c r="B2" s="31"/>
      <c r="C2" s="32" t="s">
        <v>38</v>
      </c>
      <c r="D2" s="31"/>
      <c r="E2" s="31"/>
      <c r="F2" s="31"/>
      <c r="G2" s="31"/>
      <c r="H2" s="31"/>
    </row>
    <row r="3" spans="1:10" s="10" customFormat="1" ht="15" customHeight="1" x14ac:dyDescent="0.25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7" t="s">
        <v>24</v>
      </c>
      <c r="G3" s="48"/>
      <c r="H3" s="29" t="s">
        <v>5</v>
      </c>
      <c r="I3" s="21"/>
    </row>
    <row r="4" spans="1:10" s="23" customFormat="1" ht="15" customHeight="1" x14ac:dyDescent="0.3">
      <c r="A4" s="1" t="s">
        <v>14</v>
      </c>
      <c r="B4" s="2" t="s">
        <v>10</v>
      </c>
      <c r="C4" s="34">
        <v>10000000</v>
      </c>
      <c r="D4" s="34">
        <v>10000000</v>
      </c>
      <c r="E4" s="34">
        <v>10000000</v>
      </c>
      <c r="F4" s="5"/>
      <c r="G4" s="5"/>
      <c r="H4" s="3">
        <v>36916</v>
      </c>
      <c r="I4" s="22"/>
      <c r="J4" s="27"/>
    </row>
    <row r="5" spans="1:10" s="23" customFormat="1" ht="15" customHeight="1" x14ac:dyDescent="0.3">
      <c r="A5" s="1" t="s">
        <v>6</v>
      </c>
      <c r="B5" s="2" t="s">
        <v>10</v>
      </c>
      <c r="C5" s="34">
        <v>1200</v>
      </c>
      <c r="D5" s="34">
        <v>1000</v>
      </c>
      <c r="E5" s="34">
        <f>C5-D5</f>
        <v>200</v>
      </c>
      <c r="F5" s="5"/>
      <c r="G5" s="5"/>
      <c r="H5" s="3">
        <v>36916</v>
      </c>
      <c r="I5" s="22"/>
      <c r="J5" s="26"/>
    </row>
    <row r="6" spans="1:10" s="23" customFormat="1" ht="15" customHeight="1" x14ac:dyDescent="0.3">
      <c r="A6" s="1" t="s">
        <v>7</v>
      </c>
      <c r="B6" s="2" t="s">
        <v>10</v>
      </c>
      <c r="C6" s="34">
        <v>1500</v>
      </c>
      <c r="D6" s="34">
        <v>1200</v>
      </c>
      <c r="E6" s="34">
        <f>C6-D6</f>
        <v>300</v>
      </c>
      <c r="F6" s="5"/>
      <c r="G6" s="5"/>
      <c r="H6" s="3">
        <v>36916</v>
      </c>
      <c r="I6" s="22"/>
    </row>
    <row r="7" spans="1:10" s="23" customFormat="1" ht="15" customHeight="1" x14ac:dyDescent="0.3">
      <c r="A7" s="1" t="s">
        <v>8</v>
      </c>
      <c r="B7" s="2" t="s">
        <v>10</v>
      </c>
      <c r="C7" s="34">
        <v>1000</v>
      </c>
      <c r="D7" s="34">
        <v>1200</v>
      </c>
      <c r="E7" s="34">
        <f>C7-D7</f>
        <v>-200</v>
      </c>
      <c r="F7" s="5"/>
      <c r="G7" s="5"/>
      <c r="H7" s="3">
        <v>36916</v>
      </c>
      <c r="I7" s="22"/>
    </row>
    <row r="8" spans="1:10" s="23" customFormat="1" ht="15" customHeight="1" x14ac:dyDescent="0.3">
      <c r="A8" s="1" t="s">
        <v>9</v>
      </c>
      <c r="B8" s="2" t="s">
        <v>10</v>
      </c>
      <c r="C8" s="34">
        <v>1500</v>
      </c>
      <c r="D8" s="34">
        <v>1500</v>
      </c>
      <c r="E8" s="34">
        <f>C8-D8</f>
        <v>0</v>
      </c>
      <c r="F8" s="5"/>
      <c r="G8" s="5"/>
      <c r="H8" s="3">
        <v>36916</v>
      </c>
      <c r="I8" s="22"/>
    </row>
    <row r="9" spans="1:10" s="10" customFormat="1" ht="15" customHeight="1" x14ac:dyDescent="0.3">
      <c r="A9" s="15" t="s">
        <v>28</v>
      </c>
      <c r="B9" s="9"/>
      <c r="C9" s="35">
        <f>SUM(C4:C8)</f>
        <v>10005200</v>
      </c>
      <c r="D9" s="35">
        <f>SUM(D4:D8)</f>
        <v>10004900</v>
      </c>
      <c r="E9" s="35">
        <f>SUM(E4:E8)</f>
        <v>10000300</v>
      </c>
      <c r="F9" s="13"/>
      <c r="G9" s="13"/>
      <c r="H9" s="14"/>
      <c r="I9" s="21"/>
    </row>
    <row r="10" spans="1:10" s="23" customFormat="1" ht="15" customHeight="1" x14ac:dyDescent="0.3">
      <c r="A10" s="1"/>
      <c r="B10" s="2"/>
      <c r="C10" s="34"/>
      <c r="D10" s="34"/>
      <c r="E10" s="34"/>
      <c r="F10" s="5"/>
      <c r="G10" s="5"/>
      <c r="H10" s="3"/>
      <c r="I10" s="22"/>
    </row>
    <row r="11" spans="1:10" s="23" customFormat="1" ht="15" customHeight="1" x14ac:dyDescent="0.3">
      <c r="A11" s="1" t="s">
        <v>6</v>
      </c>
      <c r="B11" s="2" t="s">
        <v>10</v>
      </c>
      <c r="C11" s="34">
        <v>1000</v>
      </c>
      <c r="D11" s="34">
        <v>2000</v>
      </c>
      <c r="E11" s="34">
        <f>C11-D11</f>
        <v>-1000</v>
      </c>
      <c r="F11" s="5"/>
      <c r="G11" s="5"/>
      <c r="H11" s="3">
        <v>36916</v>
      </c>
      <c r="I11" s="22"/>
    </row>
    <row r="12" spans="1:10" s="23" customFormat="1" ht="15" customHeight="1" x14ac:dyDescent="0.3">
      <c r="A12" s="1" t="s">
        <v>11</v>
      </c>
      <c r="B12" s="2" t="s">
        <v>10</v>
      </c>
      <c r="C12" s="34">
        <v>1000</v>
      </c>
      <c r="D12" s="34">
        <v>2000</v>
      </c>
      <c r="E12" s="34">
        <f>C12-D12</f>
        <v>-1000</v>
      </c>
      <c r="F12" s="5"/>
      <c r="G12" s="5"/>
      <c r="H12" s="3">
        <v>36916</v>
      </c>
      <c r="I12" s="22"/>
    </row>
    <row r="13" spans="1:10" s="23" customFormat="1" ht="15" customHeight="1" x14ac:dyDescent="0.3">
      <c r="A13" s="1" t="s">
        <v>12</v>
      </c>
      <c r="B13" s="2" t="s">
        <v>10</v>
      </c>
      <c r="C13" s="34">
        <v>1000</v>
      </c>
      <c r="D13" s="34">
        <v>2000</v>
      </c>
      <c r="E13" s="34">
        <f>C13-D13</f>
        <v>-1000</v>
      </c>
      <c r="F13" s="11"/>
      <c r="G13" s="11"/>
      <c r="H13" s="3">
        <v>36916</v>
      </c>
      <c r="I13" s="22"/>
    </row>
    <row r="14" spans="1:10" s="10" customFormat="1" ht="15" customHeight="1" x14ac:dyDescent="0.3">
      <c r="A14" s="15" t="s">
        <v>29</v>
      </c>
      <c r="B14" s="9"/>
      <c r="C14" s="35">
        <f>SUM(C11:C13)</f>
        <v>3000</v>
      </c>
      <c r="D14" s="35">
        <f>SUM(D11:D13)</f>
        <v>6000</v>
      </c>
      <c r="E14" s="35">
        <f>SUM(E11:E13)</f>
        <v>-3000</v>
      </c>
      <c r="F14" s="13"/>
      <c r="G14" s="13"/>
      <c r="H14" s="14"/>
      <c r="I14" s="21"/>
    </row>
    <row r="15" spans="1:10" s="23" customFormat="1" ht="15" customHeight="1" x14ac:dyDescent="0.3">
      <c r="A15" s="1"/>
      <c r="B15" s="2"/>
      <c r="C15" s="34"/>
      <c r="D15" s="34"/>
      <c r="E15" s="34"/>
      <c r="F15" s="5"/>
      <c r="G15" s="5"/>
      <c r="H15" s="3"/>
      <c r="I15" s="22"/>
    </row>
    <row r="16" spans="1:10" s="23" customFormat="1" ht="15" customHeight="1" x14ac:dyDescent="0.3">
      <c r="A16" s="1" t="s">
        <v>18</v>
      </c>
      <c r="B16" s="2" t="s">
        <v>10</v>
      </c>
      <c r="C16" s="34">
        <v>1000</v>
      </c>
      <c r="D16" s="34">
        <v>100</v>
      </c>
      <c r="E16" s="34">
        <f>C16-D16</f>
        <v>900</v>
      </c>
      <c r="F16" s="11"/>
      <c r="G16" s="11"/>
      <c r="H16" s="3">
        <v>36916</v>
      </c>
      <c r="I16" s="22"/>
    </row>
    <row r="17" spans="1:9" s="10" customFormat="1" ht="15" customHeight="1" x14ac:dyDescent="0.3">
      <c r="A17" s="15" t="s">
        <v>30</v>
      </c>
      <c r="B17" s="9"/>
      <c r="C17" s="35">
        <f>SUM(C16)</f>
        <v>1000</v>
      </c>
      <c r="D17" s="35">
        <f>SUM(D16)</f>
        <v>100</v>
      </c>
      <c r="E17" s="35">
        <f>SUM(E16)</f>
        <v>900</v>
      </c>
      <c r="F17" s="13"/>
      <c r="G17" s="13"/>
      <c r="H17" s="14"/>
      <c r="I17" s="21"/>
    </row>
    <row r="18" spans="1:9" s="10" customFormat="1" ht="15" customHeight="1" x14ac:dyDescent="0.3">
      <c r="A18" s="15" t="s">
        <v>27</v>
      </c>
      <c r="B18" s="9"/>
      <c r="C18" s="35">
        <f>SUM(C9,C14,C17)</f>
        <v>10009200</v>
      </c>
      <c r="D18" s="35">
        <f>SUM(D9,D14,D17)</f>
        <v>10011000</v>
      </c>
      <c r="E18" s="35">
        <f>SUM(E9,E14,E17)</f>
        <v>9998200</v>
      </c>
      <c r="F18" s="13"/>
      <c r="G18" s="13"/>
      <c r="H18" s="14"/>
      <c r="I18" s="21"/>
    </row>
    <row r="19" spans="1:9" s="10" customFormat="1" ht="15" customHeight="1" x14ac:dyDescent="0.3">
      <c r="A19" s="15"/>
      <c r="B19" s="9"/>
      <c r="C19" s="19"/>
      <c r="D19" s="19"/>
      <c r="E19" s="19"/>
      <c r="F19" s="13"/>
      <c r="G19" s="13"/>
      <c r="H19" s="14"/>
      <c r="I19" s="21"/>
    </row>
    <row r="20" spans="1:9" s="23" customFormat="1" ht="15" customHeight="1" x14ac:dyDescent="0.3">
      <c r="A20" s="1" t="s">
        <v>13</v>
      </c>
      <c r="B20" s="2" t="s">
        <v>20</v>
      </c>
      <c r="C20" s="34">
        <v>2000</v>
      </c>
      <c r="D20" s="34">
        <v>1000</v>
      </c>
      <c r="E20" s="34">
        <f>C20-D20</f>
        <v>1000</v>
      </c>
      <c r="F20" s="11"/>
      <c r="G20" s="11"/>
      <c r="H20" s="3">
        <v>36916</v>
      </c>
      <c r="I20" s="22"/>
    </row>
    <row r="21" spans="1:9" s="20" customFormat="1" ht="15" customHeight="1" x14ac:dyDescent="0.3">
      <c r="A21" s="19" t="s">
        <v>31</v>
      </c>
      <c r="B21" s="13"/>
      <c r="C21" s="35">
        <f>SUM(C20)</f>
        <v>2000</v>
      </c>
      <c r="D21" s="35">
        <f>SUM(D20)</f>
        <v>1000</v>
      </c>
      <c r="E21" s="35">
        <f>SUM(E20)</f>
        <v>1000</v>
      </c>
      <c r="F21" s="13"/>
      <c r="G21" s="13"/>
      <c r="H21" s="13"/>
      <c r="I21" s="24"/>
    </row>
    <row r="22" spans="1:9" s="20" customFormat="1" ht="15" customHeight="1" x14ac:dyDescent="0.3">
      <c r="A22" s="19"/>
      <c r="B22" s="13"/>
      <c r="C22" s="19"/>
      <c r="D22" s="19"/>
      <c r="E22" s="19"/>
      <c r="F22" s="13"/>
      <c r="G22" s="13"/>
      <c r="H22" s="13"/>
      <c r="I22" s="24"/>
    </row>
    <row r="23" spans="1:9" s="10" customFormat="1" ht="15" customHeight="1" x14ac:dyDescent="0.3">
      <c r="A23" s="1" t="s">
        <v>21</v>
      </c>
      <c r="B23" s="9"/>
      <c r="C23" s="34">
        <v>0</v>
      </c>
      <c r="D23" s="34">
        <v>0</v>
      </c>
      <c r="E23" s="34">
        <v>0</v>
      </c>
      <c r="F23" s="9"/>
      <c r="G23" s="11"/>
      <c r="H23" s="3" t="s">
        <v>45</v>
      </c>
      <c r="I23" s="21"/>
    </row>
    <row r="24" spans="1:9" ht="15" customHeight="1" x14ac:dyDescent="0.3">
      <c r="A24" s="15" t="s">
        <v>34</v>
      </c>
      <c r="B24" s="2" t="s">
        <v>46</v>
      </c>
      <c r="C24" s="35">
        <f>SUM(C23)</f>
        <v>0</v>
      </c>
      <c r="D24" s="35">
        <f>SUM(D23)</f>
        <v>0</v>
      </c>
      <c r="E24" s="35">
        <f>SUM(E23)</f>
        <v>0</v>
      </c>
      <c r="F24" s="11"/>
      <c r="G24" s="13"/>
      <c r="H24" s="2"/>
      <c r="I24" s="1"/>
    </row>
    <row r="25" spans="1:9" s="10" customFormat="1" ht="15" customHeight="1" x14ac:dyDescent="0.3">
      <c r="A25" s="8"/>
      <c r="B25" s="9"/>
      <c r="C25" s="36"/>
      <c r="D25" s="36"/>
      <c r="E25" s="36"/>
      <c r="F25" s="13"/>
      <c r="H25" s="9"/>
      <c r="I25" s="8"/>
    </row>
    <row r="26" spans="1:9" s="10" customFormat="1" ht="15" customHeight="1" x14ac:dyDescent="0.3">
      <c r="A26" s="1" t="s">
        <v>21</v>
      </c>
      <c r="B26" s="2" t="s">
        <v>42</v>
      </c>
      <c r="C26" s="34">
        <v>0</v>
      </c>
      <c r="D26" s="34">
        <v>0</v>
      </c>
      <c r="E26" s="34">
        <v>0</v>
      </c>
      <c r="F26" s="13"/>
      <c r="G26" s="13"/>
      <c r="H26" s="3" t="s">
        <v>45</v>
      </c>
      <c r="I26" s="8"/>
    </row>
    <row r="27" spans="1:9" s="10" customFormat="1" ht="15" customHeight="1" x14ac:dyDescent="0.3">
      <c r="A27" s="1" t="s">
        <v>21</v>
      </c>
      <c r="B27" s="2" t="s">
        <v>43</v>
      </c>
      <c r="C27" s="34">
        <v>0</v>
      </c>
      <c r="D27" s="34">
        <v>0</v>
      </c>
      <c r="E27" s="34">
        <f>C27-D27</f>
        <v>0</v>
      </c>
      <c r="F27" s="13"/>
      <c r="G27" s="13"/>
      <c r="H27" s="3" t="s">
        <v>45</v>
      </c>
      <c r="I27" s="8"/>
    </row>
    <row r="28" spans="1:9" s="10" customFormat="1" ht="15" customHeight="1" x14ac:dyDescent="0.3">
      <c r="A28" s="1" t="s">
        <v>21</v>
      </c>
      <c r="B28" s="2" t="s">
        <v>44</v>
      </c>
      <c r="C28" s="34">
        <v>0</v>
      </c>
      <c r="D28" s="34">
        <v>0</v>
      </c>
      <c r="E28" s="34">
        <v>0</v>
      </c>
      <c r="F28" s="13"/>
      <c r="G28" s="13"/>
      <c r="H28" s="3" t="s">
        <v>45</v>
      </c>
      <c r="I28" s="8"/>
    </row>
    <row r="29" spans="1:9" s="10" customFormat="1" ht="15" customHeight="1" x14ac:dyDescent="0.3">
      <c r="A29" s="1" t="s">
        <v>21</v>
      </c>
      <c r="B29" s="2" t="s">
        <v>10</v>
      </c>
      <c r="C29" s="34">
        <v>0</v>
      </c>
      <c r="D29" s="34">
        <v>0</v>
      </c>
      <c r="E29" s="34">
        <f>C29-D29</f>
        <v>0</v>
      </c>
      <c r="F29" s="13"/>
      <c r="G29" s="13"/>
      <c r="H29" s="3" t="s">
        <v>45</v>
      </c>
      <c r="I29" s="8"/>
    </row>
    <row r="30" spans="1:9" ht="15" customHeight="1" x14ac:dyDescent="0.3">
      <c r="A30" s="15" t="s">
        <v>35</v>
      </c>
      <c r="B30" s="2" t="s">
        <v>45</v>
      </c>
      <c r="C30" s="37">
        <f>SUM(C26:C29)</f>
        <v>0</v>
      </c>
      <c r="D30" s="37">
        <f>SUM(D26:D29)</f>
        <v>0</v>
      </c>
      <c r="E30" s="37">
        <f>SUM(E26:E29)</f>
        <v>0</v>
      </c>
      <c r="F30" s="11"/>
      <c r="G30" s="11"/>
      <c r="H30" s="2"/>
      <c r="I30" s="1"/>
    </row>
    <row r="31" spans="1:9" s="23" customFormat="1" ht="15" customHeight="1" x14ac:dyDescent="0.3">
      <c r="A31" s="1"/>
      <c r="B31" s="2"/>
      <c r="C31" s="34"/>
      <c r="D31" s="34"/>
      <c r="E31" s="34"/>
      <c r="F31" s="5"/>
      <c r="G31" s="5"/>
      <c r="H31" s="3"/>
      <c r="I31" s="22"/>
    </row>
    <row r="32" spans="1:9" s="23" customFormat="1" ht="15" customHeight="1" x14ac:dyDescent="0.3">
      <c r="A32" s="1" t="s">
        <v>15</v>
      </c>
      <c r="B32" s="2" t="s">
        <v>25</v>
      </c>
      <c r="C32" s="34">
        <v>1500</v>
      </c>
      <c r="D32" s="34">
        <v>1000</v>
      </c>
      <c r="E32" s="34">
        <f>C32-D32</f>
        <v>500</v>
      </c>
      <c r="F32" s="5">
        <v>300</v>
      </c>
      <c r="G32" s="5" t="s">
        <v>26</v>
      </c>
      <c r="H32" s="3">
        <v>36916</v>
      </c>
      <c r="I32" s="22"/>
    </row>
    <row r="33" spans="1:9" s="23" customFormat="1" ht="15" customHeight="1" x14ac:dyDescent="0.3">
      <c r="A33" s="1" t="s">
        <v>17</v>
      </c>
      <c r="B33" s="2" t="s">
        <v>25</v>
      </c>
      <c r="C33" s="34">
        <v>1000</v>
      </c>
      <c r="D33" s="34">
        <v>1000</v>
      </c>
      <c r="E33" s="34">
        <f>C33-D33</f>
        <v>0</v>
      </c>
      <c r="F33" s="5">
        <v>300</v>
      </c>
      <c r="G33" s="5" t="s">
        <v>26</v>
      </c>
      <c r="H33" s="3">
        <v>36916</v>
      </c>
      <c r="I33" s="22"/>
    </row>
    <row r="34" spans="1:9" s="23" customFormat="1" ht="15" customHeight="1" x14ac:dyDescent="0.3">
      <c r="A34" s="1" t="s">
        <v>6</v>
      </c>
      <c r="B34" s="2" t="s">
        <v>25</v>
      </c>
      <c r="C34" s="34">
        <v>1500</v>
      </c>
      <c r="D34" s="34">
        <v>1000</v>
      </c>
      <c r="E34" s="34">
        <f>C34-D34</f>
        <v>500</v>
      </c>
      <c r="F34" s="5">
        <v>300</v>
      </c>
      <c r="G34" s="5" t="s">
        <v>26</v>
      </c>
      <c r="H34" s="3">
        <v>36916</v>
      </c>
      <c r="I34" s="22"/>
    </row>
    <row r="35" spans="1:9" s="18" customFormat="1" ht="15" customHeight="1" x14ac:dyDescent="0.3">
      <c r="A35" s="16" t="s">
        <v>32</v>
      </c>
      <c r="B35" s="17"/>
      <c r="C35" s="35">
        <f>SUM(C32:C34)</f>
        <v>4000</v>
      </c>
      <c r="D35" s="35">
        <f>SUM(D32:D34)</f>
        <v>3000</v>
      </c>
      <c r="E35" s="35">
        <f>SUM(E32:E34)</f>
        <v>1000</v>
      </c>
      <c r="F35" s="30">
        <f>SUM(F32:F34)</f>
        <v>900</v>
      </c>
      <c r="G35" s="13"/>
      <c r="H35" s="17"/>
      <c r="I35" s="25"/>
    </row>
    <row r="36" spans="1:9" s="23" customFormat="1" ht="15" customHeight="1" x14ac:dyDescent="0.3">
      <c r="A36" s="1"/>
      <c r="B36" s="2"/>
      <c r="C36" s="34"/>
      <c r="D36" s="34"/>
      <c r="E36" s="34"/>
      <c r="F36" s="5"/>
      <c r="G36" s="5"/>
      <c r="H36" s="3"/>
      <c r="I36" s="22"/>
    </row>
    <row r="37" spans="1:9" s="23" customFormat="1" ht="15" customHeight="1" x14ac:dyDescent="0.3">
      <c r="A37" s="1" t="s">
        <v>14</v>
      </c>
      <c r="B37" s="2" t="s">
        <v>19</v>
      </c>
      <c r="C37" s="38">
        <v>100</v>
      </c>
      <c r="D37" s="38">
        <v>1000</v>
      </c>
      <c r="E37" s="38">
        <f>C37-D37</f>
        <v>-900</v>
      </c>
      <c r="F37" s="11"/>
      <c r="G37" s="11"/>
      <c r="H37" s="3">
        <v>36916</v>
      </c>
      <c r="I37" s="22"/>
    </row>
    <row r="38" spans="1:9" s="10" customFormat="1" ht="15" customHeight="1" x14ac:dyDescent="0.3">
      <c r="A38" s="15" t="s">
        <v>33</v>
      </c>
      <c r="B38" s="9"/>
      <c r="C38" s="35">
        <f>SUM(C37)</f>
        <v>100</v>
      </c>
      <c r="D38" s="35">
        <f>SUM(D37)</f>
        <v>1000</v>
      </c>
      <c r="E38" s="35">
        <f>SUM(E37)</f>
        <v>-900</v>
      </c>
      <c r="F38" s="13"/>
      <c r="G38" s="13"/>
      <c r="H38" s="14"/>
      <c r="I38" s="21"/>
    </row>
    <row r="39" spans="1:9" s="10" customFormat="1" ht="15" customHeight="1" x14ac:dyDescent="0.3">
      <c r="A39" s="15"/>
      <c r="B39" s="9"/>
      <c r="C39" s="19"/>
      <c r="D39" s="19"/>
      <c r="E39" s="19"/>
      <c r="F39" s="13"/>
      <c r="G39" s="13"/>
      <c r="H39" s="14"/>
      <c r="I39" s="21"/>
    </row>
    <row r="40" spans="1:9" s="23" customFormat="1" ht="15" customHeight="1" x14ac:dyDescent="0.3">
      <c r="A40" s="1" t="s">
        <v>21</v>
      </c>
      <c r="B40" s="2" t="s">
        <v>19</v>
      </c>
      <c r="C40" s="34">
        <v>0</v>
      </c>
      <c r="D40" s="34">
        <v>0</v>
      </c>
      <c r="E40" s="34">
        <v>0</v>
      </c>
      <c r="F40" s="11"/>
      <c r="G40" s="11"/>
      <c r="H40" s="3" t="s">
        <v>45</v>
      </c>
      <c r="I40" s="22"/>
    </row>
    <row r="41" spans="1:9" s="10" customFormat="1" ht="15" customHeight="1" x14ac:dyDescent="0.3">
      <c r="A41" s="15" t="s">
        <v>36</v>
      </c>
      <c r="B41" s="9"/>
      <c r="C41" s="19">
        <f>SUM(C40)</f>
        <v>0</v>
      </c>
      <c r="D41" s="19">
        <f>SUM(D40)</f>
        <v>0</v>
      </c>
      <c r="E41" s="19">
        <f>SUM(E40)</f>
        <v>0</v>
      </c>
      <c r="F41" s="13"/>
      <c r="G41" s="13"/>
      <c r="H41" s="14"/>
      <c r="I41" s="21"/>
    </row>
    <row r="42" spans="1:9" ht="15" customHeight="1" x14ac:dyDescent="0.3">
      <c r="A42" s="15" t="s">
        <v>37</v>
      </c>
      <c r="C42" s="35">
        <f>SUM(C41,C38)</f>
        <v>100</v>
      </c>
      <c r="D42" s="35">
        <f>SUM(D41,D38)</f>
        <v>1000</v>
      </c>
      <c r="E42" s="35">
        <f>SUM(E41,E38)</f>
        <v>-900</v>
      </c>
      <c r="F42" s="12"/>
      <c r="G42" s="12"/>
    </row>
    <row r="43" spans="1:9" ht="15" customHeight="1" x14ac:dyDescent="0.3">
      <c r="A43" s="15"/>
      <c r="C43" s="39"/>
      <c r="D43" s="39"/>
      <c r="E43" s="39"/>
      <c r="F43" s="12"/>
      <c r="G43" s="12"/>
    </row>
    <row r="44" spans="1:9" s="23" customFormat="1" ht="15" customHeight="1" x14ac:dyDescent="0.3">
      <c r="A44" s="1" t="s">
        <v>40</v>
      </c>
      <c r="B44" s="2" t="s">
        <v>10</v>
      </c>
      <c r="C44" s="43">
        <v>0</v>
      </c>
      <c r="D44" s="43">
        <v>0</v>
      </c>
      <c r="E44" s="43">
        <v>0</v>
      </c>
      <c r="F44" s="11"/>
      <c r="G44" s="11"/>
      <c r="H44" s="3">
        <v>36916</v>
      </c>
      <c r="I44" s="22"/>
    </row>
    <row r="45" spans="1:9" ht="15" customHeight="1" x14ac:dyDescent="0.3">
      <c r="A45" s="15"/>
      <c r="C45" s="39"/>
      <c r="D45" s="39"/>
      <c r="E45" s="39"/>
      <c r="F45" s="12"/>
      <c r="G45" s="12"/>
    </row>
    <row r="46" spans="1:9" s="10" customFormat="1" ht="15" customHeight="1" thickBot="1" x14ac:dyDescent="0.35">
      <c r="A46" s="15" t="s">
        <v>23</v>
      </c>
      <c r="B46" s="9"/>
      <c r="C46" s="44">
        <f>SUM(C18,C21,C24,C30,C35,C38,C42,C44)</f>
        <v>10015400</v>
      </c>
      <c r="D46" s="44">
        <f>SUM(D18,D21,D24,D30,D35,D42,D44)</f>
        <v>10016000</v>
      </c>
      <c r="E46" s="44">
        <f>SUM(E18,E21,E24,E30,E35,E42,E44)</f>
        <v>9999300</v>
      </c>
      <c r="F46" s="13"/>
      <c r="G46" s="28"/>
      <c r="H46" s="14"/>
      <c r="I46" s="21"/>
    </row>
    <row r="47" spans="1:9" ht="15" customHeight="1" thickTop="1" x14ac:dyDescent="0.25">
      <c r="C47" s="40"/>
      <c r="D47" s="40"/>
      <c r="E47" s="40"/>
    </row>
    <row r="48" spans="1:9" ht="15" customHeight="1" x14ac:dyDescent="0.25">
      <c r="A48" s="45" t="s">
        <v>41</v>
      </c>
      <c r="C48" s="40"/>
      <c r="D48" s="40"/>
      <c r="E48" s="40"/>
    </row>
    <row r="49" spans="1:9" x14ac:dyDescent="0.25">
      <c r="C49" s="40"/>
      <c r="D49" s="40"/>
      <c r="E49" s="40"/>
    </row>
    <row r="50" spans="1:9" x14ac:dyDescent="0.25">
      <c r="C50" s="40"/>
      <c r="D50" s="40"/>
      <c r="E50" s="40"/>
    </row>
    <row r="51" spans="1:9" s="10" customFormat="1" ht="15.6" x14ac:dyDescent="0.3">
      <c r="A51" s="1"/>
      <c r="B51" s="9"/>
      <c r="C51" s="36"/>
      <c r="D51" s="36"/>
      <c r="E51" s="36"/>
      <c r="H51" s="9"/>
      <c r="I51" s="8"/>
    </row>
    <row r="52" spans="1:9" ht="15.6" x14ac:dyDescent="0.3">
      <c r="A52" s="1"/>
      <c r="B52" s="2"/>
      <c r="C52" s="41"/>
      <c r="D52" s="41"/>
      <c r="E52" s="42"/>
      <c r="F52" s="2"/>
      <c r="G52" s="2"/>
      <c r="H52" s="2"/>
      <c r="I52" s="1"/>
    </row>
    <row r="53" spans="1:9" ht="15.6" x14ac:dyDescent="0.3">
      <c r="A53" s="1"/>
      <c r="B53" s="2"/>
      <c r="C53" s="41"/>
      <c r="D53" s="41"/>
      <c r="E53" s="42"/>
      <c r="F53" s="2"/>
      <c r="G53" s="2"/>
      <c r="H53" s="2"/>
      <c r="I53" s="1"/>
    </row>
    <row r="54" spans="1:9" ht="15.6" x14ac:dyDescent="0.3">
      <c r="A54" s="1"/>
      <c r="B54" s="2"/>
      <c r="C54" s="41"/>
      <c r="D54" s="41"/>
      <c r="E54" s="42"/>
      <c r="F54" s="2"/>
      <c r="G54" s="2"/>
      <c r="H54" s="2"/>
      <c r="I54" s="1"/>
    </row>
    <row r="55" spans="1:9" ht="15.6" x14ac:dyDescent="0.3">
      <c r="A55" s="1"/>
      <c r="B55" s="2"/>
      <c r="C55" s="41"/>
      <c r="D55" s="41"/>
      <c r="E55" s="42"/>
      <c r="F55" s="2"/>
      <c r="G55" s="2"/>
      <c r="H55" s="2"/>
      <c r="I55" s="1"/>
    </row>
    <row r="56" spans="1:9" ht="15.6" x14ac:dyDescent="0.3">
      <c r="A56" s="1"/>
      <c r="B56" s="2"/>
      <c r="C56" s="41"/>
      <c r="D56" s="41"/>
      <c r="E56" s="42"/>
      <c r="F56" s="2"/>
      <c r="G56" s="2"/>
      <c r="H56" s="2"/>
      <c r="I56" s="1"/>
    </row>
    <row r="57" spans="1:9" ht="15.6" x14ac:dyDescent="0.3">
      <c r="A57" s="1"/>
      <c r="B57" s="2"/>
      <c r="C57" s="41"/>
      <c r="D57" s="41"/>
      <c r="E57" s="42"/>
      <c r="F57" s="2"/>
      <c r="G57" s="2"/>
      <c r="H57" s="2"/>
      <c r="I57" s="1"/>
    </row>
    <row r="58" spans="1:9" ht="15.6" x14ac:dyDescent="0.3">
      <c r="A58" s="1"/>
      <c r="B58" s="2"/>
      <c r="C58" s="41"/>
      <c r="D58" s="41"/>
      <c r="E58" s="42"/>
      <c r="F58" s="2"/>
      <c r="G58" s="2"/>
      <c r="H58" s="2"/>
      <c r="I58" s="1"/>
    </row>
    <row r="59" spans="1:9" ht="15.6" x14ac:dyDescent="0.3">
      <c r="A59" s="1"/>
      <c r="B59" s="2"/>
      <c r="C59" s="41"/>
      <c r="D59" s="41"/>
      <c r="E59" s="42"/>
      <c r="F59" s="2"/>
      <c r="G59" s="2"/>
      <c r="H59" s="2"/>
      <c r="I59" s="1"/>
    </row>
    <row r="60" spans="1:9" ht="15.6" x14ac:dyDescent="0.3">
      <c r="A60" s="1"/>
      <c r="B60" s="2"/>
      <c r="C60" s="6"/>
      <c r="D60" s="6"/>
      <c r="E60" s="2"/>
      <c r="F60" s="2"/>
      <c r="G60" s="2"/>
      <c r="H60" s="2"/>
      <c r="I60" s="1"/>
    </row>
    <row r="61" spans="1:9" ht="15.6" x14ac:dyDescent="0.3">
      <c r="A61" s="1"/>
      <c r="B61" s="2"/>
      <c r="C61" s="6"/>
      <c r="D61" s="6"/>
      <c r="E61" s="2"/>
      <c r="F61" s="2"/>
      <c r="G61" s="2"/>
      <c r="H61" s="2"/>
      <c r="I61" s="1"/>
    </row>
    <row r="62" spans="1:9" ht="15.6" x14ac:dyDescent="0.3">
      <c r="A62" s="1"/>
      <c r="B62" s="2"/>
      <c r="C62" s="6"/>
      <c r="D62" s="6"/>
      <c r="E62" s="2"/>
      <c r="F62" s="2"/>
      <c r="G62" s="2"/>
      <c r="H62" s="2"/>
      <c r="I62" s="1"/>
    </row>
    <row r="63" spans="1:9" ht="15.6" x14ac:dyDescent="0.3">
      <c r="A63" s="1"/>
      <c r="B63" s="2"/>
      <c r="C63" s="6"/>
      <c r="D63" s="6"/>
      <c r="E63" s="2"/>
      <c r="F63" s="2"/>
      <c r="G63" s="2"/>
      <c r="H63" s="2"/>
      <c r="I63" s="1"/>
    </row>
    <row r="64" spans="1:9" ht="15.6" x14ac:dyDescent="0.3">
      <c r="A64" s="1"/>
      <c r="B64" s="2"/>
      <c r="C64" s="6"/>
      <c r="D64" s="6"/>
      <c r="E64" s="2"/>
      <c r="F64" s="2"/>
      <c r="G64" s="2"/>
      <c r="H64" s="2"/>
      <c r="I64" s="1"/>
    </row>
    <row r="65" spans="1:9" ht="15.6" x14ac:dyDescent="0.3">
      <c r="A65" s="1"/>
      <c r="B65" s="2"/>
      <c r="C65" s="6"/>
      <c r="D65" s="6"/>
      <c r="E65" s="2"/>
      <c r="F65" s="2"/>
      <c r="G65" s="2"/>
      <c r="H65" s="2"/>
      <c r="I65" s="1"/>
    </row>
    <row r="66" spans="1:9" ht="15.6" x14ac:dyDescent="0.3">
      <c r="A66" s="1"/>
      <c r="B66" s="2"/>
      <c r="C66" s="6"/>
      <c r="D66" s="6"/>
      <c r="E66" s="2"/>
      <c r="F66" s="2"/>
      <c r="G66" s="2"/>
      <c r="H66" s="2"/>
      <c r="I66" s="1"/>
    </row>
    <row r="67" spans="1:9" ht="15.6" x14ac:dyDescent="0.3">
      <c r="A67" s="1"/>
      <c r="B67" s="2"/>
      <c r="C67" s="6"/>
      <c r="D67" s="6"/>
      <c r="E67" s="2"/>
      <c r="F67" s="2"/>
      <c r="G67" s="2"/>
      <c r="H67" s="2"/>
      <c r="I67" s="1"/>
    </row>
    <row r="68" spans="1:9" ht="15.6" x14ac:dyDescent="0.3">
      <c r="A68" s="1"/>
      <c r="B68" s="2"/>
      <c r="C68" s="6"/>
      <c r="D68" s="6"/>
      <c r="E68" s="2"/>
      <c r="F68" s="2"/>
      <c r="G68" s="2"/>
      <c r="H68" s="2"/>
      <c r="I68" s="1"/>
    </row>
    <row r="69" spans="1:9" ht="15.6" x14ac:dyDescent="0.3">
      <c r="A69" s="1"/>
      <c r="B69" s="2"/>
      <c r="C69" s="6"/>
      <c r="D69" s="6"/>
      <c r="E69" s="2"/>
      <c r="F69" s="2"/>
      <c r="G69" s="2"/>
      <c r="H69" s="2"/>
      <c r="I69" s="1"/>
    </row>
    <row r="70" spans="1:9" ht="15.6" x14ac:dyDescent="0.3">
      <c r="A70" s="1"/>
      <c r="B70" s="2"/>
      <c r="C70" s="6"/>
      <c r="D70" s="6"/>
      <c r="E70" s="2"/>
      <c r="F70" s="2"/>
      <c r="G70" s="2"/>
      <c r="H70" s="2"/>
      <c r="I70" s="1"/>
    </row>
    <row r="71" spans="1:9" ht="15.6" x14ac:dyDescent="0.3">
      <c r="A71" s="1"/>
      <c r="B71" s="2"/>
      <c r="C71" s="6"/>
      <c r="D71" s="6"/>
      <c r="E71" s="2"/>
      <c r="F71" s="2"/>
      <c r="G71" s="2"/>
      <c r="H71" s="2"/>
      <c r="I71" s="1"/>
    </row>
    <row r="72" spans="1:9" ht="15.6" x14ac:dyDescent="0.3">
      <c r="A72" s="1"/>
      <c r="B72" s="2"/>
      <c r="C72" s="6"/>
      <c r="D72" s="6"/>
      <c r="E72" s="2"/>
      <c r="F72" s="2"/>
      <c r="G72" s="2"/>
      <c r="H72" s="2"/>
      <c r="I72" s="1"/>
    </row>
    <row r="73" spans="1:9" ht="15.6" x14ac:dyDescent="0.3">
      <c r="A73" s="1"/>
      <c r="B73" s="2"/>
      <c r="C73" s="6"/>
      <c r="D73" s="6"/>
      <c r="E73" s="2"/>
      <c r="F73" s="2"/>
      <c r="G73" s="2"/>
      <c r="H73" s="2"/>
      <c r="I73" s="1"/>
    </row>
    <row r="74" spans="1:9" ht="15.6" x14ac:dyDescent="0.3">
      <c r="A74" s="1"/>
      <c r="B74" s="2"/>
      <c r="C74" s="6"/>
      <c r="D74" s="6"/>
      <c r="E74" s="2"/>
      <c r="F74" s="2"/>
      <c r="G74" s="2"/>
      <c r="H74" s="2"/>
      <c r="I74" s="1"/>
    </row>
    <row r="75" spans="1:9" ht="15.6" x14ac:dyDescent="0.3">
      <c r="A75" s="1"/>
      <c r="B75" s="2"/>
      <c r="C75" s="6"/>
      <c r="D75" s="6"/>
      <c r="E75" s="2"/>
      <c r="F75" s="2"/>
      <c r="G75" s="2"/>
      <c r="H75" s="2"/>
      <c r="I75" s="1"/>
    </row>
    <row r="76" spans="1:9" ht="15.6" x14ac:dyDescent="0.3">
      <c r="A76" s="1"/>
      <c r="B76" s="2"/>
      <c r="C76" s="6"/>
      <c r="D76" s="6"/>
      <c r="E76" s="2"/>
      <c r="F76" s="2"/>
      <c r="G76" s="2"/>
      <c r="H76" s="2"/>
      <c r="I76" s="1"/>
    </row>
    <row r="77" spans="1:9" ht="15.6" x14ac:dyDescent="0.3">
      <c r="A77" s="1"/>
      <c r="B77" s="2"/>
      <c r="C77" s="6"/>
      <c r="D77" s="6"/>
      <c r="E77" s="2"/>
      <c r="F77" s="2"/>
      <c r="G77" s="2"/>
      <c r="H77" s="2"/>
      <c r="I77" s="1"/>
    </row>
    <row r="78" spans="1:9" ht="15.6" x14ac:dyDescent="0.3">
      <c r="A78" s="1"/>
      <c r="B78" s="2"/>
      <c r="C78" s="6"/>
      <c r="D78" s="6"/>
      <c r="E78" s="2"/>
      <c r="F78" s="2"/>
      <c r="G78" s="2"/>
      <c r="H78" s="2"/>
      <c r="I78" s="1"/>
    </row>
    <row r="79" spans="1:9" ht="15.6" x14ac:dyDescent="0.3">
      <c r="A79" s="1"/>
      <c r="B79" s="2"/>
      <c r="C79" s="6"/>
      <c r="D79" s="6"/>
      <c r="E79" s="2"/>
      <c r="F79" s="2"/>
      <c r="G79" s="2"/>
      <c r="H79" s="2"/>
      <c r="I79" s="1"/>
    </row>
    <row r="80" spans="1:9" ht="15.6" x14ac:dyDescent="0.3">
      <c r="A80" s="1"/>
      <c r="B80" s="2"/>
      <c r="C80" s="6"/>
      <c r="D80" s="6"/>
      <c r="E80" s="2"/>
      <c r="F80" s="2"/>
      <c r="G80" s="2"/>
      <c r="H80" s="2"/>
      <c r="I80" s="1"/>
    </row>
    <row r="81" spans="1:9" ht="15.6" x14ac:dyDescent="0.3">
      <c r="A81" s="1"/>
      <c r="B81" s="2"/>
      <c r="C81" s="6"/>
      <c r="D81" s="6"/>
      <c r="E81" s="2"/>
      <c r="F81" s="2"/>
      <c r="G81" s="2"/>
      <c r="H81" s="2"/>
      <c r="I81" s="1"/>
    </row>
    <row r="82" spans="1:9" ht="15.6" x14ac:dyDescent="0.3">
      <c r="A82" s="1"/>
      <c r="B82" s="2"/>
      <c r="C82" s="6"/>
      <c r="D82" s="6"/>
      <c r="E82" s="2"/>
      <c r="F82" s="2"/>
      <c r="G82" s="2"/>
      <c r="H82" s="2"/>
      <c r="I82" s="1"/>
    </row>
    <row r="83" spans="1:9" ht="15.6" x14ac:dyDescent="0.3">
      <c r="A83" s="1"/>
      <c r="B83" s="2"/>
      <c r="C83" s="6"/>
      <c r="D83" s="6"/>
      <c r="E83" s="2"/>
      <c r="F83" s="2"/>
      <c r="G83" s="2"/>
      <c r="H83" s="2"/>
      <c r="I83" s="1"/>
    </row>
    <row r="84" spans="1:9" ht="15.6" x14ac:dyDescent="0.3">
      <c r="A84" s="1"/>
      <c r="B84" s="2"/>
      <c r="C84" s="6"/>
      <c r="D84" s="6"/>
      <c r="E84" s="2"/>
      <c r="F84" s="2"/>
      <c r="G84" s="2"/>
      <c r="H84" s="2"/>
      <c r="I84" s="1"/>
    </row>
    <row r="85" spans="1:9" ht="15.6" x14ac:dyDescent="0.3">
      <c r="A85" s="1"/>
      <c r="B85" s="2"/>
      <c r="C85" s="6"/>
      <c r="D85" s="6"/>
      <c r="E85" s="2"/>
      <c r="F85" s="2"/>
      <c r="G85" s="2"/>
      <c r="H85" s="2"/>
      <c r="I85" s="1"/>
    </row>
    <row r="86" spans="1:9" ht="15.6" x14ac:dyDescent="0.3">
      <c r="A86" s="1"/>
      <c r="B86" s="2"/>
      <c r="C86" s="6"/>
      <c r="D86" s="6"/>
      <c r="E86" s="2"/>
      <c r="F86" s="2"/>
      <c r="G86" s="2"/>
      <c r="H86" s="2"/>
      <c r="I86" s="1"/>
    </row>
    <row r="87" spans="1:9" ht="15.6" x14ac:dyDescent="0.3">
      <c r="A87" s="1"/>
      <c r="B87" s="2"/>
      <c r="C87" s="6"/>
      <c r="D87" s="6"/>
      <c r="E87" s="2"/>
      <c r="F87" s="2"/>
      <c r="G87" s="2"/>
      <c r="H87" s="2"/>
      <c r="I87" s="1"/>
    </row>
    <row r="88" spans="1:9" ht="15.6" x14ac:dyDescent="0.3">
      <c r="A88" s="1"/>
      <c r="B88" s="2"/>
      <c r="C88" s="6"/>
      <c r="D88" s="6"/>
      <c r="E88" s="2"/>
      <c r="F88" s="2"/>
      <c r="G88" s="2"/>
      <c r="H88" s="2"/>
      <c r="I88" s="1"/>
    </row>
    <row r="89" spans="1:9" ht="15.6" x14ac:dyDescent="0.3">
      <c r="A89" s="1"/>
      <c r="B89" s="2"/>
      <c r="C89" s="6"/>
      <c r="D89" s="6"/>
      <c r="E89" s="2"/>
      <c r="F89" s="2"/>
      <c r="G89" s="2"/>
      <c r="H89" s="2"/>
      <c r="I89" s="1"/>
    </row>
    <row r="90" spans="1:9" ht="15.6" x14ac:dyDescent="0.3">
      <c r="A90" s="1"/>
      <c r="B90" s="2"/>
      <c r="C90" s="6"/>
      <c r="D90" s="6"/>
      <c r="E90" s="2"/>
      <c r="F90" s="2"/>
      <c r="G90" s="2"/>
      <c r="H90" s="2"/>
      <c r="I90" s="1"/>
    </row>
    <row r="91" spans="1:9" ht="15.6" x14ac:dyDescent="0.3">
      <c r="A91" s="1"/>
      <c r="B91" s="2"/>
      <c r="C91" s="6"/>
      <c r="D91" s="6"/>
      <c r="E91" s="2"/>
      <c r="F91" s="2"/>
      <c r="G91" s="2"/>
      <c r="H91" s="2"/>
      <c r="I91" s="1"/>
    </row>
    <row r="92" spans="1:9" ht="15.6" x14ac:dyDescent="0.3">
      <c r="A92" s="1"/>
      <c r="B92" s="2"/>
      <c r="C92" s="6"/>
      <c r="D92" s="6"/>
      <c r="E92" s="2"/>
      <c r="F92" s="2"/>
      <c r="G92" s="2"/>
      <c r="H92" s="2"/>
      <c r="I92" s="1"/>
    </row>
    <row r="93" spans="1:9" ht="15.6" x14ac:dyDescent="0.3">
      <c r="A93" s="1"/>
      <c r="B93" s="2"/>
      <c r="C93" s="6"/>
      <c r="D93" s="6"/>
      <c r="E93" s="2"/>
      <c r="F93" s="2"/>
      <c r="G93" s="2"/>
      <c r="H93" s="2"/>
      <c r="I93" s="1"/>
    </row>
    <row r="94" spans="1:9" ht="15.6" x14ac:dyDescent="0.3">
      <c r="A94" s="1"/>
      <c r="B94" s="2"/>
      <c r="C94" s="6"/>
      <c r="D94" s="6"/>
      <c r="E94" s="2"/>
      <c r="F94" s="2"/>
      <c r="G94" s="2"/>
      <c r="H94" s="2"/>
      <c r="I94" s="1"/>
    </row>
    <row r="95" spans="1:9" ht="15.6" x14ac:dyDescent="0.3">
      <c r="A95" s="1"/>
      <c r="B95" s="2"/>
      <c r="C95" s="6"/>
      <c r="D95" s="6"/>
      <c r="E95" s="2"/>
      <c r="F95" s="2"/>
      <c r="G95" s="2"/>
      <c r="H95" s="2"/>
      <c r="I95" s="1"/>
    </row>
    <row r="96" spans="1:9" ht="15.6" x14ac:dyDescent="0.3">
      <c r="A96" s="1"/>
      <c r="B96" s="2"/>
      <c r="C96" s="6"/>
      <c r="D96" s="6"/>
      <c r="E96" s="2"/>
      <c r="F96" s="2"/>
      <c r="G96" s="2"/>
      <c r="H96" s="2"/>
      <c r="I96" s="1"/>
    </row>
    <row r="97" spans="1:9" ht="15.6" x14ac:dyDescent="0.3">
      <c r="A97" s="1"/>
      <c r="B97" s="2"/>
      <c r="C97" s="6"/>
      <c r="D97" s="6"/>
      <c r="E97" s="2"/>
      <c r="F97" s="2"/>
      <c r="G97" s="2"/>
      <c r="H97" s="2"/>
      <c r="I97" s="1"/>
    </row>
    <row r="98" spans="1:9" ht="15.6" x14ac:dyDescent="0.3">
      <c r="A98" s="1"/>
      <c r="B98" s="2"/>
      <c r="C98" s="6"/>
      <c r="D98" s="6"/>
      <c r="E98" s="2"/>
      <c r="F98" s="2"/>
      <c r="G98" s="2"/>
      <c r="H98" s="2"/>
      <c r="I98" s="1"/>
    </row>
    <row r="99" spans="1:9" ht="15.6" x14ac:dyDescent="0.3">
      <c r="A99" s="1"/>
      <c r="B99" s="2"/>
      <c r="C99" s="6"/>
      <c r="D99" s="6"/>
      <c r="E99" s="2"/>
      <c r="F99" s="2"/>
      <c r="G99" s="2"/>
      <c r="H99" s="2"/>
      <c r="I99" s="1"/>
    </row>
    <row r="100" spans="1:9" ht="15.6" x14ac:dyDescent="0.3">
      <c r="A100" s="1"/>
      <c r="B100" s="2"/>
      <c r="C100" s="6"/>
      <c r="D100" s="6"/>
      <c r="E100" s="2"/>
      <c r="F100" s="2"/>
      <c r="G100" s="2"/>
      <c r="H100" s="2"/>
      <c r="I100" s="1"/>
    </row>
    <row r="101" spans="1:9" ht="15.6" x14ac:dyDescent="0.3">
      <c r="A101" s="1"/>
      <c r="B101" s="2"/>
      <c r="C101" s="6"/>
      <c r="D101" s="6"/>
      <c r="E101" s="2"/>
      <c r="F101" s="2"/>
      <c r="G101" s="2"/>
      <c r="H101" s="2"/>
      <c r="I101" s="1"/>
    </row>
    <row r="102" spans="1:9" ht="15.6" x14ac:dyDescent="0.3">
      <c r="A102" s="1"/>
      <c r="B102" s="2"/>
      <c r="C102" s="6"/>
      <c r="D102" s="6"/>
      <c r="E102" s="2"/>
      <c r="F102" s="2"/>
      <c r="G102" s="2"/>
      <c r="H102" s="2"/>
      <c r="I102" s="1"/>
    </row>
    <row r="103" spans="1:9" ht="15.6" x14ac:dyDescent="0.3">
      <c r="A103" s="1"/>
      <c r="B103" s="2"/>
      <c r="C103" s="6"/>
      <c r="D103" s="6"/>
      <c r="E103" s="2"/>
      <c r="F103" s="2"/>
      <c r="G103" s="2"/>
      <c r="H103" s="2"/>
      <c r="I103" s="1"/>
    </row>
    <row r="104" spans="1:9" ht="15.6" x14ac:dyDescent="0.3">
      <c r="A104" s="1"/>
      <c r="B104" s="2"/>
      <c r="C104" s="6"/>
      <c r="D104" s="6"/>
      <c r="E104" s="2"/>
      <c r="F104" s="2"/>
      <c r="G104" s="2"/>
      <c r="H104" s="2"/>
      <c r="I104" s="1"/>
    </row>
    <row r="105" spans="1:9" ht="15.6" x14ac:dyDescent="0.3">
      <c r="A105" s="1"/>
      <c r="B105" s="2"/>
      <c r="C105" s="6"/>
      <c r="D105" s="6"/>
      <c r="E105" s="2"/>
      <c r="F105" s="2"/>
      <c r="G105" s="2"/>
      <c r="H105" s="2"/>
      <c r="I105" s="1"/>
    </row>
    <row r="106" spans="1:9" ht="15.6" x14ac:dyDescent="0.3">
      <c r="A106" s="1"/>
      <c r="B106" s="2"/>
      <c r="C106" s="6"/>
      <c r="D106" s="6"/>
      <c r="E106" s="2"/>
      <c r="F106" s="2"/>
      <c r="G106" s="2"/>
      <c r="H106" s="2"/>
      <c r="I106" s="1"/>
    </row>
    <row r="107" spans="1:9" ht="15.6" x14ac:dyDescent="0.3">
      <c r="A107" s="1"/>
      <c r="B107" s="2"/>
      <c r="C107" s="6"/>
      <c r="D107" s="6"/>
      <c r="E107" s="2"/>
      <c r="F107" s="2"/>
      <c r="G107" s="2"/>
      <c r="H107" s="2"/>
      <c r="I107" s="1"/>
    </row>
    <row r="108" spans="1:9" ht="15.6" x14ac:dyDescent="0.3">
      <c r="A108" s="1"/>
      <c r="B108" s="2"/>
      <c r="C108" s="6"/>
      <c r="D108" s="6"/>
      <c r="E108" s="2"/>
      <c r="F108" s="2"/>
      <c r="G108" s="2"/>
      <c r="H108" s="2"/>
      <c r="I108" s="1"/>
    </row>
    <row r="109" spans="1:9" ht="15.6" x14ac:dyDescent="0.3">
      <c r="A109" s="1"/>
      <c r="B109" s="2"/>
      <c r="C109" s="6"/>
      <c r="D109" s="6"/>
      <c r="E109" s="2"/>
      <c r="F109" s="2"/>
      <c r="G109" s="2"/>
      <c r="H109" s="2"/>
      <c r="I109" s="1"/>
    </row>
    <row r="110" spans="1:9" ht="15.6" x14ac:dyDescent="0.3">
      <c r="A110" s="1"/>
      <c r="B110" s="2"/>
      <c r="C110" s="6"/>
      <c r="D110" s="6"/>
      <c r="E110" s="2"/>
      <c r="F110" s="2"/>
      <c r="G110" s="2"/>
      <c r="H110" s="2"/>
      <c r="I110" s="1"/>
    </row>
    <row r="111" spans="1:9" ht="15.6" x14ac:dyDescent="0.3">
      <c r="A111" s="1"/>
      <c r="B111" s="2"/>
      <c r="C111" s="6"/>
      <c r="D111" s="6"/>
      <c r="E111" s="2"/>
      <c r="F111" s="2"/>
      <c r="G111" s="2"/>
      <c r="H111" s="2"/>
      <c r="I111" s="1"/>
    </row>
    <row r="112" spans="1:9" ht="15.6" x14ac:dyDescent="0.3">
      <c r="A112" s="1"/>
      <c r="B112" s="2"/>
      <c r="C112" s="6"/>
      <c r="D112" s="6"/>
      <c r="E112" s="2"/>
      <c r="F112" s="2"/>
      <c r="G112" s="2"/>
      <c r="H112" s="2"/>
      <c r="I112" s="1"/>
    </row>
    <row r="113" spans="1:9" ht="15.6" x14ac:dyDescent="0.3">
      <c r="A113" s="1"/>
      <c r="B113" s="2"/>
      <c r="C113" s="6"/>
      <c r="D113" s="6"/>
      <c r="E113" s="2"/>
      <c r="F113" s="2"/>
      <c r="G113" s="2"/>
      <c r="H113" s="2"/>
      <c r="I113" s="1"/>
    </row>
    <row r="114" spans="1:9" ht="15.6" x14ac:dyDescent="0.3">
      <c r="A114" s="1"/>
      <c r="B114" s="2"/>
      <c r="C114" s="6"/>
      <c r="D114" s="2"/>
      <c r="E114" s="2"/>
      <c r="F114" s="2"/>
      <c r="G114" s="2"/>
      <c r="H114" s="2"/>
      <c r="I114" s="1"/>
    </row>
    <row r="115" spans="1:9" ht="15.6" x14ac:dyDescent="0.3">
      <c r="B115" s="2"/>
      <c r="C115" s="6"/>
      <c r="D115" s="2"/>
      <c r="E115" s="2"/>
      <c r="F115" s="2"/>
      <c r="G115" s="2"/>
      <c r="H115" s="2"/>
      <c r="I115" s="1"/>
    </row>
    <row r="116" spans="1:9" x14ac:dyDescent="0.25">
      <c r="C116" s="7"/>
    </row>
    <row r="117" spans="1:9" x14ac:dyDescent="0.25">
      <c r="C117" s="7"/>
    </row>
    <row r="118" spans="1:9" x14ac:dyDescent="0.25">
      <c r="C118" s="7"/>
    </row>
    <row r="119" spans="1:9" x14ac:dyDescent="0.25">
      <c r="C119" s="7"/>
    </row>
    <row r="120" spans="1:9" x14ac:dyDescent="0.25">
      <c r="C120" s="7"/>
    </row>
    <row r="121" spans="1:9" x14ac:dyDescent="0.25">
      <c r="C121" s="7"/>
    </row>
    <row r="122" spans="1:9" x14ac:dyDescent="0.25">
      <c r="C122" s="7"/>
    </row>
    <row r="123" spans="1:9" x14ac:dyDescent="0.25">
      <c r="C123" s="7"/>
    </row>
    <row r="124" spans="1:9" x14ac:dyDescent="0.25">
      <c r="C124" s="7"/>
    </row>
    <row r="125" spans="1:9" x14ac:dyDescent="0.25">
      <c r="C125" s="7"/>
    </row>
    <row r="126" spans="1:9" x14ac:dyDescent="0.25">
      <c r="C126" s="7"/>
    </row>
    <row r="127" spans="1:9" x14ac:dyDescent="0.25">
      <c r="C127" s="7"/>
    </row>
    <row r="128" spans="1:9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  <row r="139" spans="3:3" x14ac:dyDescent="0.25">
      <c r="C139" s="7"/>
    </row>
    <row r="140" spans="3:3" x14ac:dyDescent="0.25">
      <c r="C140" s="7"/>
    </row>
    <row r="141" spans="3:3" x14ac:dyDescent="0.25">
      <c r="C141" s="7"/>
    </row>
    <row r="142" spans="3:3" x14ac:dyDescent="0.25">
      <c r="C142" s="7"/>
    </row>
    <row r="143" spans="3:3" x14ac:dyDescent="0.25">
      <c r="C143" s="7"/>
    </row>
    <row r="144" spans="3:3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</sheetData>
  <mergeCells count="2">
    <mergeCell ref="A1:H1"/>
    <mergeCell ref="F3:G3"/>
  </mergeCells>
  <printOptions horizontalCentered="1"/>
  <pageMargins left="0.5" right="0.5" top="0.5" bottom="0.5" header="0.5" footer="0.5"/>
  <pageSetup scale="71" orientation="landscape" cellComments="atEnd" horizontalDpi="300" r:id="rId1"/>
  <headerFooter alignWithMargins="0">
    <oddFooter>&amp;L&amp;"Times New Roman,Italic"&amp;8&amp;D
Compiled by:  Global Risk Operations
Contact:  Leslie Reeves x37962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1"/>
  <sheetViews>
    <sheetView topLeftCell="A29" workbookViewId="0">
      <selection activeCell="A35" sqref="A35"/>
    </sheetView>
  </sheetViews>
  <sheetFormatPr defaultRowHeight="13.2" x14ac:dyDescent="0.25"/>
  <cols>
    <col min="1" max="1" width="43.5546875" customWidth="1"/>
    <col min="2" max="2" width="13" style="4" bestFit="1" customWidth="1"/>
    <col min="3" max="3" width="17.33203125" style="4" bestFit="1" customWidth="1"/>
    <col min="4" max="5" width="16" style="4" bestFit="1" customWidth="1"/>
    <col min="6" max="6" width="9.88671875" style="4" bestFit="1" customWidth="1"/>
    <col min="7" max="7" width="7" style="4" bestFit="1" customWidth="1"/>
    <col min="8" max="8" width="10.6640625" bestFit="1" customWidth="1"/>
  </cols>
  <sheetData>
    <row r="1" spans="1:256" ht="20.399999999999999" x14ac:dyDescent="0.35">
      <c r="A1" s="46" t="s">
        <v>39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</row>
    <row r="2" spans="1:256" ht="15.6" x14ac:dyDescent="0.3">
      <c r="A2" s="33"/>
      <c r="B2" s="33"/>
      <c r="C2" s="32" t="s">
        <v>38</v>
      </c>
      <c r="D2" s="33"/>
      <c r="E2" s="33"/>
      <c r="F2" s="33"/>
      <c r="G2" s="33"/>
      <c r="H2" s="33"/>
      <c r="I2" s="31"/>
      <c r="J2" s="31"/>
      <c r="K2" s="32"/>
      <c r="L2" s="31"/>
      <c r="M2" s="31"/>
      <c r="N2" s="31"/>
      <c r="O2" s="31"/>
      <c r="P2" s="31"/>
      <c r="Q2" s="31"/>
      <c r="R2" s="31"/>
      <c r="S2" s="32"/>
      <c r="T2" s="31"/>
      <c r="U2" s="31"/>
      <c r="V2" s="31"/>
      <c r="W2" s="31"/>
      <c r="X2" s="31"/>
      <c r="Y2" s="31"/>
      <c r="Z2" s="31"/>
      <c r="AA2" s="32"/>
      <c r="AB2" s="31"/>
      <c r="AC2" s="31"/>
      <c r="AD2" s="31"/>
      <c r="AE2" s="31"/>
      <c r="AF2" s="31"/>
      <c r="AG2" s="31"/>
      <c r="AH2" s="31"/>
      <c r="AI2" s="32"/>
      <c r="AJ2" s="31"/>
      <c r="AK2" s="31"/>
      <c r="AL2" s="31"/>
      <c r="AM2" s="31"/>
      <c r="AN2" s="31"/>
      <c r="AO2" s="31"/>
      <c r="AP2" s="31"/>
      <c r="AQ2" s="32"/>
      <c r="AR2" s="31"/>
      <c r="AS2" s="31"/>
      <c r="AT2" s="31"/>
      <c r="AU2" s="31"/>
      <c r="AV2" s="31"/>
      <c r="AW2" s="31"/>
      <c r="AX2" s="31"/>
      <c r="AY2" s="32"/>
      <c r="AZ2" s="31"/>
      <c r="BA2" s="31"/>
      <c r="BB2" s="31"/>
      <c r="BC2" s="31"/>
      <c r="BD2" s="31"/>
      <c r="BE2" s="31"/>
      <c r="BF2" s="31"/>
      <c r="BG2" s="32"/>
      <c r="BH2" s="31"/>
      <c r="BI2" s="31"/>
      <c r="BJ2" s="31"/>
      <c r="BK2" s="31"/>
      <c r="BL2" s="31"/>
      <c r="BM2" s="31"/>
      <c r="BN2" s="31"/>
      <c r="BO2" s="32"/>
      <c r="BP2" s="31"/>
      <c r="BQ2" s="31"/>
      <c r="BR2" s="31"/>
      <c r="BS2" s="31"/>
      <c r="BT2" s="31"/>
      <c r="BU2" s="31"/>
      <c r="BV2" s="31"/>
      <c r="BW2" s="32"/>
      <c r="BX2" s="31"/>
      <c r="BY2" s="31"/>
      <c r="BZ2" s="31"/>
      <c r="CA2" s="31"/>
      <c r="CB2" s="31"/>
      <c r="CC2" s="31"/>
      <c r="CD2" s="31"/>
      <c r="CE2" s="32"/>
      <c r="CF2" s="31"/>
      <c r="CG2" s="31"/>
      <c r="CH2" s="31"/>
      <c r="CI2" s="31"/>
      <c r="CJ2" s="31"/>
      <c r="CK2" s="31"/>
      <c r="CL2" s="31"/>
      <c r="CM2" s="32"/>
      <c r="CN2" s="31"/>
      <c r="CO2" s="31"/>
      <c r="CP2" s="31"/>
      <c r="CQ2" s="31"/>
      <c r="CR2" s="31"/>
      <c r="CS2" s="31"/>
      <c r="CT2" s="31"/>
      <c r="CU2" s="32"/>
      <c r="CV2" s="31"/>
      <c r="CW2" s="31"/>
      <c r="CX2" s="31"/>
      <c r="CY2" s="31"/>
      <c r="CZ2" s="31"/>
      <c r="DA2" s="31"/>
      <c r="DB2" s="31"/>
      <c r="DC2" s="32"/>
      <c r="DD2" s="31"/>
      <c r="DE2" s="31"/>
      <c r="DF2" s="31"/>
      <c r="DG2" s="31"/>
      <c r="DH2" s="31"/>
      <c r="DI2" s="31"/>
      <c r="DJ2" s="31"/>
      <c r="DK2" s="32"/>
      <c r="DL2" s="31"/>
      <c r="DM2" s="31"/>
      <c r="DN2" s="31"/>
      <c r="DO2" s="31"/>
      <c r="DP2" s="31"/>
      <c r="DQ2" s="31"/>
      <c r="DR2" s="31"/>
      <c r="DS2" s="32"/>
      <c r="DT2" s="31"/>
      <c r="DU2" s="31"/>
      <c r="DV2" s="31"/>
      <c r="DW2" s="31"/>
      <c r="DX2" s="31"/>
      <c r="DY2" s="31"/>
      <c r="DZ2" s="31"/>
      <c r="EA2" s="32"/>
      <c r="EB2" s="31"/>
      <c r="EC2" s="31"/>
      <c r="ED2" s="31"/>
      <c r="EE2" s="31"/>
      <c r="EF2" s="31"/>
      <c r="EG2" s="31"/>
      <c r="EH2" s="31"/>
      <c r="EI2" s="32"/>
      <c r="EJ2" s="31"/>
      <c r="EK2" s="31"/>
      <c r="EL2" s="31"/>
      <c r="EM2" s="31"/>
      <c r="EN2" s="31"/>
      <c r="EO2" s="31"/>
      <c r="EP2" s="31"/>
      <c r="EQ2" s="32"/>
      <c r="ER2" s="31"/>
      <c r="ES2" s="31"/>
      <c r="ET2" s="31"/>
      <c r="EU2" s="31"/>
      <c r="EV2" s="31"/>
      <c r="EW2" s="31"/>
      <c r="EX2" s="31"/>
      <c r="EY2" s="32"/>
      <c r="EZ2" s="31"/>
      <c r="FA2" s="31"/>
      <c r="FB2" s="31"/>
      <c r="FC2" s="31"/>
      <c r="FD2" s="31"/>
      <c r="FE2" s="31"/>
      <c r="FF2" s="31"/>
      <c r="FG2" s="32"/>
      <c r="FH2" s="31"/>
      <c r="FI2" s="31"/>
      <c r="FJ2" s="31"/>
      <c r="FK2" s="31"/>
      <c r="FL2" s="31"/>
      <c r="FM2" s="31"/>
      <c r="FN2" s="31"/>
      <c r="FO2" s="32"/>
      <c r="FP2" s="31"/>
      <c r="FQ2" s="31"/>
      <c r="FR2" s="31"/>
      <c r="FS2" s="31"/>
      <c r="FT2" s="31"/>
      <c r="FU2" s="31"/>
      <c r="FV2" s="31"/>
      <c r="FW2" s="32"/>
      <c r="FX2" s="31"/>
      <c r="FY2" s="31"/>
      <c r="FZ2" s="31"/>
      <c r="GA2" s="31"/>
      <c r="GB2" s="31"/>
      <c r="GC2" s="31"/>
      <c r="GD2" s="31"/>
      <c r="GE2" s="32"/>
      <c r="GF2" s="31"/>
      <c r="GG2" s="31"/>
      <c r="GH2" s="31"/>
      <c r="GI2" s="31"/>
      <c r="GJ2" s="31"/>
      <c r="GK2" s="31"/>
      <c r="GL2" s="31"/>
      <c r="GM2" s="32"/>
      <c r="GN2" s="31"/>
      <c r="GO2" s="31"/>
      <c r="GP2" s="31"/>
      <c r="GQ2" s="31"/>
      <c r="GR2" s="31"/>
      <c r="GS2" s="31"/>
      <c r="GT2" s="31"/>
      <c r="GU2" s="32"/>
      <c r="GV2" s="31"/>
      <c r="GW2" s="31"/>
      <c r="GX2" s="31"/>
      <c r="GY2" s="31"/>
      <c r="GZ2" s="31"/>
      <c r="HA2" s="31"/>
      <c r="HB2" s="31"/>
      <c r="HC2" s="32"/>
      <c r="HD2" s="31"/>
      <c r="HE2" s="31"/>
      <c r="HF2" s="31"/>
      <c r="HG2" s="31"/>
      <c r="HH2" s="31"/>
      <c r="HI2" s="31"/>
      <c r="HJ2" s="31"/>
      <c r="HK2" s="32"/>
      <c r="HL2" s="31"/>
      <c r="HM2" s="31"/>
      <c r="HN2" s="31"/>
      <c r="HO2" s="31"/>
      <c r="HP2" s="31"/>
      <c r="HQ2" s="31"/>
      <c r="HR2" s="31"/>
      <c r="HS2" s="32"/>
      <c r="HT2" s="31"/>
      <c r="HU2" s="31"/>
      <c r="HV2" s="31"/>
      <c r="HW2" s="31"/>
      <c r="HX2" s="31"/>
      <c r="HY2" s="31"/>
      <c r="HZ2" s="31"/>
      <c r="IA2" s="32"/>
      <c r="IB2" s="31"/>
      <c r="IC2" s="31"/>
      <c r="ID2" s="31"/>
      <c r="IE2" s="31"/>
      <c r="IF2" s="31"/>
      <c r="IG2" s="31"/>
      <c r="IH2" s="31"/>
      <c r="II2" s="32"/>
      <c r="IJ2" s="31"/>
      <c r="IK2" s="31"/>
      <c r="IL2" s="31"/>
      <c r="IM2" s="31"/>
      <c r="IN2" s="31"/>
      <c r="IO2" s="31"/>
      <c r="IP2" s="31"/>
      <c r="IQ2" s="32"/>
      <c r="IR2" s="31"/>
      <c r="IS2" s="31"/>
      <c r="IT2" s="31"/>
      <c r="IU2" s="31"/>
      <c r="IV2" s="31"/>
    </row>
    <row r="3" spans="1:256" s="10" customFormat="1" ht="15" customHeight="1" x14ac:dyDescent="0.25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7" t="s">
        <v>24</v>
      </c>
      <c r="G3" s="48"/>
      <c r="H3" s="29" t="s">
        <v>5</v>
      </c>
    </row>
    <row r="4" spans="1:256" s="23" customFormat="1" ht="15" customHeight="1" x14ac:dyDescent="0.3">
      <c r="A4" s="1" t="s">
        <v>14</v>
      </c>
      <c r="B4" s="2" t="s">
        <v>10</v>
      </c>
      <c r="C4" s="34">
        <v>10000000</v>
      </c>
      <c r="D4" s="34">
        <v>10000000</v>
      </c>
      <c r="E4" s="34">
        <v>10000000</v>
      </c>
      <c r="F4" s="5"/>
      <c r="G4" s="5"/>
      <c r="H4" s="3">
        <v>36942</v>
      </c>
    </row>
    <row r="5" spans="1:256" s="23" customFormat="1" ht="15" customHeight="1" x14ac:dyDescent="0.3">
      <c r="A5" s="1" t="s">
        <v>6</v>
      </c>
      <c r="B5" s="2" t="s">
        <v>10</v>
      </c>
      <c r="C5" s="34">
        <v>1200</v>
      </c>
      <c r="D5" s="34">
        <v>1000</v>
      </c>
      <c r="E5" s="34">
        <f>C5-D5</f>
        <v>200</v>
      </c>
      <c r="F5" s="5"/>
      <c r="G5" s="5"/>
      <c r="H5" s="3">
        <v>36942</v>
      </c>
    </row>
    <row r="6" spans="1:256" s="23" customFormat="1" ht="15" customHeight="1" x14ac:dyDescent="0.3">
      <c r="A6" s="1" t="s">
        <v>7</v>
      </c>
      <c r="B6" s="2" t="s">
        <v>10</v>
      </c>
      <c r="C6" s="34">
        <v>1500</v>
      </c>
      <c r="D6" s="34">
        <v>1200</v>
      </c>
      <c r="E6" s="34">
        <f>C6-D6</f>
        <v>300</v>
      </c>
      <c r="F6" s="5"/>
      <c r="G6" s="5"/>
      <c r="H6" s="3">
        <v>36942</v>
      </c>
    </row>
    <row r="7" spans="1:256" s="23" customFormat="1" ht="15" customHeight="1" x14ac:dyDescent="0.3">
      <c r="A7" s="1" t="s">
        <v>8</v>
      </c>
      <c r="B7" s="2" t="s">
        <v>10</v>
      </c>
      <c r="C7" s="34">
        <v>1000</v>
      </c>
      <c r="D7" s="34">
        <v>1200</v>
      </c>
      <c r="E7" s="34">
        <f>C7-D7</f>
        <v>-200</v>
      </c>
      <c r="F7" s="5"/>
      <c r="G7" s="5"/>
      <c r="H7" s="3">
        <v>36942</v>
      </c>
    </row>
    <row r="8" spans="1:256" s="23" customFormat="1" ht="15" customHeight="1" x14ac:dyDescent="0.3">
      <c r="A8" s="1" t="s">
        <v>9</v>
      </c>
      <c r="B8" s="2" t="s">
        <v>10</v>
      </c>
      <c r="C8" s="34">
        <v>1500</v>
      </c>
      <c r="D8" s="34">
        <v>1500</v>
      </c>
      <c r="E8" s="34">
        <f>C8-D8</f>
        <v>0</v>
      </c>
      <c r="F8" s="5"/>
      <c r="G8" s="5"/>
      <c r="H8" s="3">
        <v>36942</v>
      </c>
    </row>
    <row r="9" spans="1:256" s="23" customFormat="1" ht="15" customHeight="1" x14ac:dyDescent="0.3">
      <c r="A9" s="15" t="s">
        <v>28</v>
      </c>
      <c r="B9" s="9"/>
      <c r="C9" s="35">
        <f>SUM(C4:C8)</f>
        <v>10005200</v>
      </c>
      <c r="D9" s="35">
        <f>SUM(D4:D8)</f>
        <v>10004900</v>
      </c>
      <c r="E9" s="35">
        <f>SUM(E4:E8)</f>
        <v>10000300</v>
      </c>
      <c r="F9" s="13"/>
      <c r="G9" s="13"/>
      <c r="H9" s="14"/>
    </row>
    <row r="10" spans="1:256" s="10" customFormat="1" ht="15" customHeight="1" x14ac:dyDescent="0.3">
      <c r="A10" s="1"/>
      <c r="B10" s="2"/>
      <c r="C10" s="34"/>
      <c r="D10" s="34"/>
      <c r="E10" s="34"/>
      <c r="F10" s="5"/>
      <c r="G10" s="5"/>
      <c r="H10" s="3"/>
    </row>
    <row r="11" spans="1:256" s="23" customFormat="1" ht="15" customHeight="1" x14ac:dyDescent="0.3">
      <c r="A11" s="1" t="s">
        <v>6</v>
      </c>
      <c r="B11" s="2" t="s">
        <v>10</v>
      </c>
      <c r="C11" s="34">
        <v>1000</v>
      </c>
      <c r="D11" s="34">
        <v>2000</v>
      </c>
      <c r="E11" s="34">
        <f>C11-D11</f>
        <v>-1000</v>
      </c>
      <c r="F11" s="5"/>
      <c r="G11" s="5"/>
      <c r="H11" s="3">
        <v>36942</v>
      </c>
    </row>
    <row r="12" spans="1:256" s="23" customFormat="1" ht="15" customHeight="1" x14ac:dyDescent="0.3">
      <c r="A12" s="1" t="s">
        <v>11</v>
      </c>
      <c r="B12" s="2" t="s">
        <v>10</v>
      </c>
      <c r="C12" s="34">
        <v>1000</v>
      </c>
      <c r="D12" s="34">
        <v>2000</v>
      </c>
      <c r="E12" s="34">
        <f>C12-D12</f>
        <v>-1000</v>
      </c>
      <c r="F12" s="5"/>
      <c r="G12" s="5"/>
      <c r="H12" s="3">
        <v>36942</v>
      </c>
    </row>
    <row r="13" spans="1:256" s="23" customFormat="1" ht="15" customHeight="1" x14ac:dyDescent="0.3">
      <c r="A13" s="1" t="s">
        <v>12</v>
      </c>
      <c r="B13" s="2" t="s">
        <v>10</v>
      </c>
      <c r="C13" s="34">
        <v>1000</v>
      </c>
      <c r="D13" s="34">
        <v>2000</v>
      </c>
      <c r="E13" s="34">
        <f>C13-D13</f>
        <v>-1000</v>
      </c>
      <c r="F13" s="11"/>
      <c r="G13" s="11"/>
      <c r="H13" s="3">
        <v>36942</v>
      </c>
    </row>
    <row r="14" spans="1:256" s="23" customFormat="1" ht="15" customHeight="1" x14ac:dyDescent="0.3">
      <c r="A14" s="15" t="s">
        <v>29</v>
      </c>
      <c r="B14" s="9"/>
      <c r="C14" s="35">
        <f>SUM(C11:C13)</f>
        <v>3000</v>
      </c>
      <c r="D14" s="35">
        <f>SUM(D11:D13)</f>
        <v>6000</v>
      </c>
      <c r="E14" s="35">
        <f>SUM(E11:E13)</f>
        <v>-3000</v>
      </c>
      <c r="F14" s="13"/>
      <c r="G14" s="13"/>
      <c r="H14" s="14"/>
    </row>
    <row r="15" spans="1:256" s="10" customFormat="1" ht="15" customHeight="1" x14ac:dyDescent="0.3">
      <c r="A15" s="1"/>
      <c r="B15" s="2"/>
      <c r="C15" s="34"/>
      <c r="D15" s="34"/>
      <c r="E15" s="34"/>
      <c r="F15" s="5"/>
      <c r="G15" s="5"/>
      <c r="H15" s="3"/>
    </row>
    <row r="16" spans="1:256" s="23" customFormat="1" ht="15" customHeight="1" x14ac:dyDescent="0.3">
      <c r="A16" s="1" t="s">
        <v>18</v>
      </c>
      <c r="B16" s="2" t="s">
        <v>10</v>
      </c>
      <c r="C16" s="34">
        <v>1000</v>
      </c>
      <c r="D16" s="34">
        <v>100</v>
      </c>
      <c r="E16" s="34">
        <f>C16-D16</f>
        <v>900</v>
      </c>
      <c r="F16" s="11"/>
      <c r="G16" s="11"/>
      <c r="H16" s="3">
        <v>36942</v>
      </c>
    </row>
    <row r="17" spans="1:8" s="23" customFormat="1" ht="15" customHeight="1" x14ac:dyDescent="0.3">
      <c r="A17" s="15" t="s">
        <v>30</v>
      </c>
      <c r="B17" s="9"/>
      <c r="C17" s="35">
        <f>SUM(C16)</f>
        <v>1000</v>
      </c>
      <c r="D17" s="35">
        <f>SUM(D16)</f>
        <v>100</v>
      </c>
      <c r="E17" s="35">
        <f>SUM(E16)</f>
        <v>900</v>
      </c>
      <c r="F17" s="13"/>
      <c r="G17" s="13"/>
      <c r="H17" s="14"/>
    </row>
    <row r="18" spans="1:8" s="20" customFormat="1" ht="15" customHeight="1" x14ac:dyDescent="0.3">
      <c r="A18" s="15" t="s">
        <v>27</v>
      </c>
      <c r="B18" s="9"/>
      <c r="C18" s="35">
        <f>SUM(C9,C14,C17)</f>
        <v>10009200</v>
      </c>
      <c r="D18" s="35">
        <f>SUM(D9,D14,D17)</f>
        <v>10011000</v>
      </c>
      <c r="E18" s="35">
        <f>SUM(E9,E14,E17)</f>
        <v>9998200</v>
      </c>
      <c r="F18" s="13"/>
      <c r="G18" s="13"/>
      <c r="H18" s="14"/>
    </row>
    <row r="19" spans="1:8" s="23" customFormat="1" ht="15" customHeight="1" x14ac:dyDescent="0.3">
      <c r="A19" s="15"/>
      <c r="B19" s="9"/>
      <c r="C19" s="19"/>
      <c r="D19" s="19"/>
      <c r="E19" s="19"/>
      <c r="F19" s="13"/>
      <c r="G19" s="13"/>
      <c r="H19" s="14"/>
    </row>
    <row r="20" spans="1:8" s="23" customFormat="1" ht="15" customHeight="1" x14ac:dyDescent="0.3">
      <c r="A20" s="1" t="s">
        <v>13</v>
      </c>
      <c r="B20" s="2" t="s">
        <v>20</v>
      </c>
      <c r="C20" s="34">
        <v>2000</v>
      </c>
      <c r="D20" s="34">
        <v>1000</v>
      </c>
      <c r="E20" s="34">
        <f>C20-D20</f>
        <v>1000</v>
      </c>
      <c r="F20" s="11"/>
      <c r="G20" s="11"/>
      <c r="H20" s="3">
        <v>36942</v>
      </c>
    </row>
    <row r="21" spans="1:8" s="23" customFormat="1" ht="15" customHeight="1" x14ac:dyDescent="0.3">
      <c r="A21" s="19" t="s">
        <v>31</v>
      </c>
      <c r="B21" s="13"/>
      <c r="C21" s="35">
        <f>SUM(C20)</f>
        <v>2000</v>
      </c>
      <c r="D21" s="35">
        <f>SUM(D20)</f>
        <v>1000</v>
      </c>
      <c r="E21" s="35">
        <f>SUM(E20)</f>
        <v>1000</v>
      </c>
      <c r="F21" s="13"/>
      <c r="G21" s="13"/>
      <c r="H21" s="13"/>
    </row>
    <row r="22" spans="1:8" s="23" customFormat="1" ht="15" customHeight="1" x14ac:dyDescent="0.3">
      <c r="A22" s="19"/>
      <c r="B22" s="13"/>
      <c r="C22" s="19"/>
      <c r="D22" s="19"/>
      <c r="E22" s="19"/>
      <c r="F22" s="13"/>
      <c r="G22" s="13"/>
      <c r="H22" s="13"/>
    </row>
    <row r="23" spans="1:8" s="18" customFormat="1" ht="15" customHeight="1" x14ac:dyDescent="0.3">
      <c r="A23" s="1" t="s">
        <v>21</v>
      </c>
      <c r="B23" s="9"/>
      <c r="C23" s="34">
        <v>0</v>
      </c>
      <c r="D23" s="34">
        <v>0</v>
      </c>
      <c r="E23" s="34">
        <v>0</v>
      </c>
      <c r="F23" s="9"/>
      <c r="G23" s="11"/>
      <c r="H23" s="3" t="s">
        <v>45</v>
      </c>
    </row>
    <row r="24" spans="1:8" s="23" customFormat="1" ht="15" customHeight="1" x14ac:dyDescent="0.3">
      <c r="A24" s="15" t="s">
        <v>34</v>
      </c>
      <c r="B24" s="2" t="s">
        <v>46</v>
      </c>
      <c r="C24" s="35">
        <f>SUM(C23)</f>
        <v>0</v>
      </c>
      <c r="D24" s="35">
        <f>SUM(D23)</f>
        <v>0</v>
      </c>
      <c r="E24" s="35">
        <f>SUM(E23)</f>
        <v>0</v>
      </c>
      <c r="F24" s="11"/>
      <c r="G24" s="13"/>
      <c r="H24" s="2"/>
    </row>
    <row r="25" spans="1:8" s="23" customFormat="1" ht="15" customHeight="1" x14ac:dyDescent="0.3">
      <c r="A25" s="8"/>
      <c r="B25" s="9"/>
      <c r="C25" s="36"/>
      <c r="D25" s="36"/>
      <c r="E25" s="36"/>
      <c r="F25" s="13"/>
      <c r="G25" s="10"/>
      <c r="H25" s="9"/>
    </row>
    <row r="26" spans="1:8" s="10" customFormat="1" ht="15" customHeight="1" x14ac:dyDescent="0.3">
      <c r="A26" s="1" t="s">
        <v>21</v>
      </c>
      <c r="B26" s="2" t="s">
        <v>42</v>
      </c>
      <c r="C26" s="34">
        <v>0</v>
      </c>
      <c r="D26" s="34">
        <v>0</v>
      </c>
      <c r="E26" s="34">
        <v>0</v>
      </c>
      <c r="F26" s="13"/>
      <c r="G26" s="13"/>
      <c r="H26" s="3" t="s">
        <v>45</v>
      </c>
    </row>
    <row r="27" spans="1:8" s="23" customFormat="1" ht="15" customHeight="1" x14ac:dyDescent="0.3">
      <c r="A27" s="1" t="s">
        <v>21</v>
      </c>
      <c r="B27" s="2" t="s">
        <v>43</v>
      </c>
      <c r="C27" s="34">
        <v>0</v>
      </c>
      <c r="D27" s="34">
        <v>0</v>
      </c>
      <c r="E27" s="34">
        <f>C27-D27</f>
        <v>0</v>
      </c>
      <c r="F27" s="13"/>
      <c r="G27" s="13"/>
      <c r="H27" s="3" t="s">
        <v>45</v>
      </c>
    </row>
    <row r="28" spans="1:8" s="23" customFormat="1" ht="15" customHeight="1" x14ac:dyDescent="0.3">
      <c r="A28" s="1" t="s">
        <v>21</v>
      </c>
      <c r="B28" s="2" t="s">
        <v>44</v>
      </c>
      <c r="C28" s="34">
        <v>0</v>
      </c>
      <c r="D28" s="34">
        <v>0</v>
      </c>
      <c r="E28" s="34">
        <v>0</v>
      </c>
      <c r="F28" s="13"/>
      <c r="G28" s="13"/>
      <c r="H28" s="3" t="s">
        <v>45</v>
      </c>
    </row>
    <row r="29" spans="1:8" s="10" customFormat="1" ht="15" customHeight="1" x14ac:dyDescent="0.3">
      <c r="A29" s="1" t="s">
        <v>21</v>
      </c>
      <c r="B29" s="2" t="s">
        <v>10</v>
      </c>
      <c r="C29" s="34">
        <v>0</v>
      </c>
      <c r="D29" s="34">
        <v>0</v>
      </c>
      <c r="E29" s="34">
        <f>C29-D29</f>
        <v>0</v>
      </c>
      <c r="F29" s="13"/>
      <c r="G29" s="13"/>
      <c r="H29" s="3" t="s">
        <v>45</v>
      </c>
    </row>
    <row r="30" spans="1:8" s="23" customFormat="1" ht="15" customHeight="1" x14ac:dyDescent="0.3">
      <c r="A30" s="15" t="s">
        <v>35</v>
      </c>
      <c r="B30" s="2" t="s">
        <v>45</v>
      </c>
      <c r="C30" s="37">
        <f>SUM(C26:C29)</f>
        <v>0</v>
      </c>
      <c r="D30" s="37">
        <f>SUM(D26:D29)</f>
        <v>0</v>
      </c>
      <c r="E30" s="37">
        <f>SUM(E26:E29)</f>
        <v>0</v>
      </c>
      <c r="F30" s="11"/>
      <c r="G30" s="11"/>
      <c r="H30" s="2"/>
    </row>
    <row r="31" spans="1:8" ht="15" customHeight="1" x14ac:dyDescent="0.3">
      <c r="A31" s="1"/>
      <c r="B31" s="2"/>
      <c r="C31" s="34"/>
      <c r="D31" s="34"/>
      <c r="E31" s="34"/>
      <c r="F31" s="5"/>
      <c r="G31" s="5"/>
      <c r="H31" s="3"/>
    </row>
    <row r="32" spans="1:8" ht="15" customHeight="1" x14ac:dyDescent="0.3">
      <c r="A32" s="1" t="s">
        <v>15</v>
      </c>
      <c r="B32" s="2" t="s">
        <v>25</v>
      </c>
      <c r="C32" s="34">
        <v>1500</v>
      </c>
      <c r="D32" s="34">
        <v>1000</v>
      </c>
      <c r="E32" s="34">
        <f>C32-D32</f>
        <v>500</v>
      </c>
      <c r="F32" s="5">
        <v>300</v>
      </c>
      <c r="G32" s="5" t="s">
        <v>26</v>
      </c>
      <c r="H32" s="3">
        <v>36942</v>
      </c>
    </row>
    <row r="33" spans="1:8" ht="15" customHeight="1" x14ac:dyDescent="0.3">
      <c r="A33" s="1" t="s">
        <v>17</v>
      </c>
      <c r="B33" s="2" t="s">
        <v>25</v>
      </c>
      <c r="C33" s="34">
        <v>1000</v>
      </c>
      <c r="D33" s="34">
        <v>1000</v>
      </c>
      <c r="E33" s="34">
        <f>C33-D33</f>
        <v>0</v>
      </c>
      <c r="F33" s="5">
        <v>300</v>
      </c>
      <c r="G33" s="5" t="s">
        <v>26</v>
      </c>
      <c r="H33" s="3">
        <v>36942</v>
      </c>
    </row>
    <row r="34" spans="1:8" ht="15" customHeight="1" x14ac:dyDescent="0.3">
      <c r="A34" s="1" t="s">
        <v>6</v>
      </c>
      <c r="B34" s="2" t="s">
        <v>25</v>
      </c>
      <c r="C34" s="34">
        <v>1500</v>
      </c>
      <c r="D34" s="34">
        <v>1000</v>
      </c>
      <c r="E34" s="34">
        <f>C34-D34</f>
        <v>500</v>
      </c>
      <c r="F34" s="5">
        <v>300</v>
      </c>
      <c r="G34" s="5" t="s">
        <v>26</v>
      </c>
      <c r="H34" s="3">
        <v>36942</v>
      </c>
    </row>
    <row r="35" spans="1:8" ht="15" customHeight="1" x14ac:dyDescent="0.3">
      <c r="A35" s="16" t="s">
        <v>32</v>
      </c>
      <c r="B35" s="17"/>
      <c r="C35" s="35">
        <f>SUM(C32:C34)</f>
        <v>4000</v>
      </c>
      <c r="D35" s="35">
        <f>SUM(D32:D34)</f>
        <v>3000</v>
      </c>
      <c r="E35" s="35">
        <f>SUM(E32:E34)</f>
        <v>1000</v>
      </c>
      <c r="F35" s="30">
        <f>SUM(F32:F34)</f>
        <v>900</v>
      </c>
      <c r="G35" s="13"/>
      <c r="H35" s="17"/>
    </row>
    <row r="36" spans="1:8" ht="15" customHeight="1" x14ac:dyDescent="0.3">
      <c r="A36" s="1"/>
      <c r="B36" s="2"/>
      <c r="C36" s="34"/>
      <c r="D36" s="34"/>
      <c r="E36" s="34"/>
      <c r="F36" s="5"/>
      <c r="G36" s="5"/>
      <c r="H36" s="3"/>
    </row>
    <row r="37" spans="1:8" ht="15" customHeight="1" x14ac:dyDescent="0.3">
      <c r="A37" s="1" t="s">
        <v>14</v>
      </c>
      <c r="B37" s="2" t="s">
        <v>19</v>
      </c>
      <c r="C37" s="38">
        <v>100</v>
      </c>
      <c r="D37" s="38">
        <v>1000</v>
      </c>
      <c r="E37" s="38">
        <f>C37-D37</f>
        <v>-900</v>
      </c>
      <c r="F37" s="11"/>
      <c r="G37" s="11"/>
      <c r="H37" s="3">
        <v>36942</v>
      </c>
    </row>
    <row r="38" spans="1:8" ht="15" customHeight="1" x14ac:dyDescent="0.3">
      <c r="A38" s="15" t="s">
        <v>33</v>
      </c>
      <c r="B38" s="9"/>
      <c r="C38" s="35">
        <f>SUM(C37)</f>
        <v>100</v>
      </c>
      <c r="D38" s="35">
        <f>SUM(D37)</f>
        <v>1000</v>
      </c>
      <c r="E38" s="35">
        <f>SUM(E37)</f>
        <v>-900</v>
      </c>
      <c r="F38" s="13"/>
      <c r="G38" s="13"/>
      <c r="H38" s="14"/>
    </row>
    <row r="39" spans="1:8" ht="15" customHeight="1" x14ac:dyDescent="0.3">
      <c r="A39" s="15"/>
      <c r="B39" s="9"/>
      <c r="C39" s="19"/>
      <c r="D39" s="19"/>
      <c r="E39" s="19"/>
      <c r="F39" s="13"/>
      <c r="G39" s="13"/>
      <c r="H39" s="14"/>
    </row>
    <row r="40" spans="1:8" ht="15" customHeight="1" x14ac:dyDescent="0.3">
      <c r="A40" s="1" t="s">
        <v>21</v>
      </c>
      <c r="B40" s="2" t="s">
        <v>19</v>
      </c>
      <c r="C40" s="34">
        <v>0</v>
      </c>
      <c r="D40" s="34">
        <v>0</v>
      </c>
      <c r="E40" s="34">
        <v>0</v>
      </c>
      <c r="F40" s="11"/>
      <c r="G40" s="11"/>
      <c r="H40" s="3" t="s">
        <v>45</v>
      </c>
    </row>
    <row r="41" spans="1:8" ht="15" customHeight="1" x14ac:dyDescent="0.3">
      <c r="A41" s="15" t="s">
        <v>36</v>
      </c>
      <c r="B41" s="9"/>
      <c r="C41" s="19">
        <f>SUM(C40)</f>
        <v>0</v>
      </c>
      <c r="D41" s="19">
        <f>SUM(D40)</f>
        <v>0</v>
      </c>
      <c r="E41" s="19">
        <f>SUM(E40)</f>
        <v>0</v>
      </c>
      <c r="F41" s="13"/>
      <c r="G41" s="13"/>
      <c r="H41" s="14"/>
    </row>
    <row r="42" spans="1:8" ht="15.6" x14ac:dyDescent="0.3">
      <c r="A42" s="15" t="s">
        <v>37</v>
      </c>
      <c r="C42" s="35">
        <f>SUM(C41,C38)</f>
        <v>100</v>
      </c>
      <c r="D42" s="35">
        <f>SUM(D41,D38)</f>
        <v>1000</v>
      </c>
      <c r="E42" s="35">
        <f>SUM(E41,E38)</f>
        <v>-900</v>
      </c>
      <c r="F42" s="12"/>
      <c r="G42" s="12"/>
      <c r="H42" s="4"/>
    </row>
    <row r="43" spans="1:8" ht="15.6" x14ac:dyDescent="0.3">
      <c r="A43" s="15"/>
      <c r="C43" s="39"/>
      <c r="D43" s="39"/>
      <c r="E43" s="39"/>
      <c r="F43" s="12"/>
      <c r="G43" s="12"/>
      <c r="H43" s="4"/>
    </row>
    <row r="44" spans="1:8" ht="15.6" x14ac:dyDescent="0.3">
      <c r="A44" s="1" t="s">
        <v>40</v>
      </c>
      <c r="B44" s="2" t="s">
        <v>10</v>
      </c>
      <c r="C44" s="43">
        <v>0</v>
      </c>
      <c r="D44" s="43">
        <v>0</v>
      </c>
      <c r="E44" s="43">
        <v>0</v>
      </c>
      <c r="F44" s="11"/>
      <c r="G44" s="11"/>
      <c r="H44" s="3">
        <v>36942</v>
      </c>
    </row>
    <row r="45" spans="1:8" ht="15.6" x14ac:dyDescent="0.3">
      <c r="A45" s="15"/>
      <c r="C45" s="39"/>
      <c r="D45" s="39"/>
      <c r="E45" s="39"/>
      <c r="F45" s="12"/>
      <c r="G45" s="12"/>
      <c r="H45" s="4"/>
    </row>
    <row r="46" spans="1:8" ht="16.2" thickBot="1" x14ac:dyDescent="0.35">
      <c r="A46" s="15" t="s">
        <v>23</v>
      </c>
      <c r="B46" s="9"/>
      <c r="C46" s="44">
        <f>SUM(C18,C21,C24,C30,C35,C38,C42,C44)</f>
        <v>10015400</v>
      </c>
      <c r="D46" s="44">
        <f>SUM(D18,D21,D24,D30,D35,D42,D44)</f>
        <v>10016000</v>
      </c>
      <c r="E46" s="44">
        <f>SUM(E18,E21,E24,E30,E35,E42,E44)</f>
        <v>9999300</v>
      </c>
      <c r="F46" s="13"/>
      <c r="G46" s="28"/>
      <c r="H46" s="14"/>
    </row>
    <row r="47" spans="1:8" ht="13.8" thickTop="1" x14ac:dyDescent="0.25">
      <c r="C47" s="40"/>
      <c r="D47" s="40"/>
      <c r="E47" s="40"/>
      <c r="H47" s="4"/>
    </row>
    <row r="48" spans="1:8" x14ac:dyDescent="0.25">
      <c r="A48" s="45" t="s">
        <v>41</v>
      </c>
      <c r="C48" s="40"/>
      <c r="D48" s="40"/>
      <c r="E48" s="40"/>
      <c r="H48" s="4"/>
    </row>
    <row r="49" spans="1:8" ht="15.6" x14ac:dyDescent="0.3">
      <c r="A49" s="1"/>
      <c r="B49" s="2"/>
      <c r="C49" s="6"/>
      <c r="D49" s="6"/>
      <c r="E49" s="2"/>
      <c r="F49" s="2"/>
      <c r="G49" s="2"/>
      <c r="H49" s="1"/>
    </row>
    <row r="50" spans="1:8" ht="15.6" x14ac:dyDescent="0.3">
      <c r="A50" s="1"/>
      <c r="B50" s="2"/>
      <c r="C50" s="6"/>
      <c r="D50" s="6"/>
      <c r="E50" s="2"/>
      <c r="F50" s="2"/>
      <c r="G50" s="2"/>
      <c r="H50" s="1"/>
    </row>
    <row r="51" spans="1:8" ht="15.6" x14ac:dyDescent="0.3">
      <c r="A51" s="1"/>
      <c r="B51" s="2"/>
      <c r="C51" s="6"/>
      <c r="D51" s="6"/>
      <c r="E51" s="2"/>
      <c r="F51" s="2"/>
      <c r="G51" s="2"/>
      <c r="H51" s="1"/>
    </row>
    <row r="52" spans="1:8" ht="15.6" x14ac:dyDescent="0.3">
      <c r="A52" s="1"/>
      <c r="B52" s="2"/>
      <c r="C52" s="6"/>
      <c r="D52" s="6"/>
      <c r="E52" s="2"/>
      <c r="F52" s="2"/>
      <c r="G52" s="2"/>
      <c r="H52" s="1"/>
    </row>
    <row r="53" spans="1:8" ht="15.6" x14ac:dyDescent="0.3">
      <c r="A53" s="1"/>
      <c r="B53" s="2"/>
      <c r="C53" s="6"/>
      <c r="D53" s="6"/>
      <c r="E53" s="2"/>
      <c r="F53" s="2"/>
      <c r="G53" s="2"/>
      <c r="H53" s="1"/>
    </row>
    <row r="54" spans="1:8" ht="15.6" x14ac:dyDescent="0.3">
      <c r="A54" s="1"/>
      <c r="B54" s="2"/>
      <c r="C54" s="6"/>
      <c r="D54" s="6"/>
      <c r="E54" s="2"/>
      <c r="F54" s="2"/>
      <c r="G54" s="2"/>
      <c r="H54" s="1"/>
    </row>
    <row r="55" spans="1:8" ht="15.6" x14ac:dyDescent="0.3">
      <c r="A55" s="1"/>
      <c r="B55" s="2"/>
      <c r="C55" s="6"/>
      <c r="D55" s="6"/>
      <c r="E55" s="2"/>
      <c r="F55" s="2"/>
      <c r="G55" s="2"/>
      <c r="H55" s="1"/>
    </row>
    <row r="56" spans="1:8" ht="15.6" x14ac:dyDescent="0.3">
      <c r="A56" s="1"/>
      <c r="B56" s="2"/>
      <c r="C56" s="6"/>
      <c r="D56" s="6"/>
      <c r="E56" s="2"/>
      <c r="F56" s="2"/>
      <c r="G56" s="2"/>
      <c r="H56" s="1"/>
    </row>
    <row r="57" spans="1:8" ht="15.6" x14ac:dyDescent="0.3">
      <c r="A57" s="1"/>
      <c r="B57" s="2"/>
      <c r="C57" s="6"/>
      <c r="D57" s="6"/>
      <c r="E57" s="2"/>
      <c r="F57" s="2"/>
      <c r="G57" s="2"/>
      <c r="H57" s="1"/>
    </row>
    <row r="58" spans="1:8" ht="15.6" x14ac:dyDescent="0.3">
      <c r="A58" s="1"/>
      <c r="B58" s="2"/>
      <c r="C58" s="6"/>
      <c r="D58" s="6"/>
      <c r="E58" s="2"/>
      <c r="F58" s="2"/>
      <c r="G58" s="2"/>
      <c r="H58" s="1"/>
    </row>
    <row r="59" spans="1:8" ht="15.6" x14ac:dyDescent="0.3">
      <c r="A59" s="1"/>
      <c r="B59" s="2"/>
      <c r="C59" s="6"/>
      <c r="D59" s="6"/>
      <c r="E59" s="2"/>
      <c r="F59" s="2"/>
      <c r="G59" s="2"/>
      <c r="H59" s="1"/>
    </row>
    <row r="60" spans="1:8" ht="15.6" x14ac:dyDescent="0.3">
      <c r="A60" s="1"/>
      <c r="B60" s="2"/>
      <c r="C60" s="6"/>
      <c r="D60" s="6"/>
      <c r="E60" s="2"/>
      <c r="F60" s="2"/>
      <c r="G60" s="2"/>
      <c r="H60" s="1"/>
    </row>
    <row r="61" spans="1:8" ht="15.6" x14ac:dyDescent="0.3">
      <c r="A61" s="1"/>
      <c r="B61" s="2"/>
      <c r="C61" s="6"/>
      <c r="D61" s="6"/>
      <c r="E61" s="2"/>
      <c r="F61" s="2"/>
      <c r="G61" s="2"/>
      <c r="H61" s="1"/>
    </row>
    <row r="62" spans="1:8" ht="15.6" x14ac:dyDescent="0.3">
      <c r="A62" s="1"/>
      <c r="B62" s="2"/>
      <c r="C62" s="6"/>
      <c r="D62" s="6"/>
      <c r="E62" s="2"/>
      <c r="F62" s="2"/>
      <c r="G62" s="2"/>
      <c r="H62" s="1"/>
    </row>
    <row r="63" spans="1:8" ht="15.6" x14ac:dyDescent="0.3">
      <c r="A63" s="1"/>
      <c r="B63" s="2"/>
      <c r="C63" s="6"/>
      <c r="D63" s="6"/>
      <c r="E63" s="2"/>
      <c r="F63" s="2"/>
      <c r="G63" s="2"/>
      <c r="H63" s="1"/>
    </row>
    <row r="64" spans="1:8" ht="15.6" x14ac:dyDescent="0.3">
      <c r="A64" s="1"/>
      <c r="B64" s="2"/>
      <c r="C64" s="6"/>
      <c r="D64" s="6"/>
      <c r="E64" s="2"/>
      <c r="F64" s="2"/>
      <c r="G64" s="2"/>
      <c r="H64" s="1"/>
    </row>
    <row r="65" spans="1:8" ht="15.6" x14ac:dyDescent="0.3">
      <c r="A65" s="1"/>
      <c r="B65" s="2"/>
      <c r="C65" s="6"/>
      <c r="D65" s="6"/>
      <c r="E65" s="2"/>
      <c r="F65" s="2"/>
      <c r="G65" s="2"/>
      <c r="H65" s="1"/>
    </row>
    <row r="66" spans="1:8" ht="15.6" x14ac:dyDescent="0.3">
      <c r="A66" s="1"/>
      <c r="B66" s="2"/>
      <c r="C66" s="6"/>
      <c r="D66" s="6"/>
      <c r="E66" s="2"/>
      <c r="F66" s="2"/>
      <c r="G66" s="2"/>
      <c r="H66" s="1"/>
    </row>
    <row r="67" spans="1:8" ht="15.6" x14ac:dyDescent="0.3">
      <c r="A67" s="1"/>
      <c r="B67" s="2"/>
      <c r="C67" s="6"/>
      <c r="D67" s="6"/>
      <c r="E67" s="2"/>
      <c r="F67" s="2"/>
      <c r="G67" s="2"/>
      <c r="H67" s="1"/>
    </row>
    <row r="68" spans="1:8" ht="15.6" x14ac:dyDescent="0.3">
      <c r="A68" s="1"/>
      <c r="B68" s="2"/>
      <c r="C68" s="6"/>
      <c r="D68" s="6"/>
      <c r="E68" s="2"/>
      <c r="F68" s="2"/>
      <c r="G68" s="2"/>
      <c r="H68" s="1"/>
    </row>
    <row r="69" spans="1:8" ht="15.6" x14ac:dyDescent="0.3">
      <c r="A69" s="1"/>
      <c r="B69" s="2"/>
      <c r="C69" s="6"/>
      <c r="D69" s="6"/>
      <c r="E69" s="2"/>
      <c r="F69" s="2"/>
      <c r="G69" s="2"/>
      <c r="H69" s="1"/>
    </row>
    <row r="70" spans="1:8" ht="15.6" x14ac:dyDescent="0.3">
      <c r="A70" s="1"/>
      <c r="B70" s="2"/>
      <c r="C70" s="6"/>
      <c r="D70" s="6"/>
      <c r="E70" s="2"/>
      <c r="F70" s="2"/>
      <c r="G70" s="2"/>
      <c r="H70" s="1"/>
    </row>
    <row r="71" spans="1:8" ht="15.6" x14ac:dyDescent="0.3">
      <c r="A71" s="1"/>
      <c r="B71" s="2"/>
      <c r="C71" s="6"/>
      <c r="D71" s="6"/>
      <c r="E71" s="2"/>
      <c r="F71" s="2"/>
      <c r="G71" s="2"/>
      <c r="H71" s="1"/>
    </row>
    <row r="72" spans="1:8" ht="15.6" x14ac:dyDescent="0.3">
      <c r="A72" s="1"/>
      <c r="B72" s="2"/>
      <c r="C72" s="6"/>
      <c r="D72" s="6"/>
      <c r="E72" s="2"/>
      <c r="F72" s="2"/>
      <c r="G72" s="2"/>
      <c r="H72" s="1"/>
    </row>
    <row r="73" spans="1:8" ht="15.6" x14ac:dyDescent="0.3">
      <c r="A73" s="1"/>
      <c r="B73" s="2"/>
      <c r="C73" s="6"/>
      <c r="D73" s="6"/>
      <c r="E73" s="2"/>
      <c r="F73" s="2"/>
      <c r="G73" s="2"/>
      <c r="H73" s="1"/>
    </row>
    <row r="74" spans="1:8" ht="15.6" x14ac:dyDescent="0.3">
      <c r="A74" s="1"/>
      <c r="B74" s="2"/>
      <c r="C74" s="6"/>
      <c r="D74" s="6"/>
      <c r="E74" s="2"/>
      <c r="F74" s="2"/>
      <c r="G74" s="2"/>
      <c r="H74" s="1"/>
    </row>
    <row r="75" spans="1:8" ht="15.6" x14ac:dyDescent="0.3">
      <c r="A75" s="1"/>
      <c r="B75" s="2"/>
      <c r="C75" s="6"/>
      <c r="D75" s="6"/>
      <c r="E75" s="2"/>
      <c r="F75" s="2"/>
      <c r="G75" s="2"/>
      <c r="H75" s="1"/>
    </row>
    <row r="76" spans="1:8" ht="15.6" x14ac:dyDescent="0.3">
      <c r="A76" s="1"/>
      <c r="B76" s="2"/>
      <c r="C76" s="6"/>
      <c r="D76" s="6"/>
      <c r="E76" s="2"/>
      <c r="F76" s="2"/>
      <c r="G76" s="2"/>
      <c r="H76" s="1"/>
    </row>
    <row r="77" spans="1:8" ht="15.6" x14ac:dyDescent="0.3">
      <c r="A77" s="1"/>
      <c r="B77" s="2"/>
      <c r="C77" s="6"/>
      <c r="D77" s="6"/>
      <c r="E77" s="2"/>
      <c r="F77" s="2"/>
      <c r="G77" s="2"/>
      <c r="H77" s="1"/>
    </row>
    <row r="78" spans="1:8" ht="15.6" x14ac:dyDescent="0.3">
      <c r="A78" s="1"/>
      <c r="B78" s="2"/>
      <c r="C78" s="6"/>
      <c r="D78" s="6"/>
      <c r="E78" s="2"/>
      <c r="F78" s="2"/>
      <c r="G78" s="2"/>
      <c r="H78" s="1"/>
    </row>
    <row r="79" spans="1:8" ht="15.6" x14ac:dyDescent="0.3">
      <c r="A79" s="1"/>
      <c r="B79" s="2"/>
      <c r="C79" s="6"/>
      <c r="D79" s="6"/>
      <c r="E79" s="2"/>
      <c r="F79" s="2"/>
      <c r="G79" s="2"/>
      <c r="H79" s="1"/>
    </row>
    <row r="80" spans="1:8" ht="15.6" x14ac:dyDescent="0.3">
      <c r="A80" s="1"/>
      <c r="B80" s="2"/>
      <c r="C80" s="6"/>
      <c r="D80" s="6"/>
      <c r="E80" s="2"/>
      <c r="F80" s="2"/>
      <c r="G80" s="2"/>
      <c r="H80" s="1"/>
    </row>
    <row r="81" spans="1:8" ht="15.6" x14ac:dyDescent="0.3">
      <c r="A81" s="1"/>
      <c r="B81" s="2"/>
      <c r="C81" s="6"/>
      <c r="D81" s="6"/>
      <c r="E81" s="2"/>
      <c r="F81" s="2"/>
      <c r="G81" s="2"/>
      <c r="H81" s="1"/>
    </row>
    <row r="82" spans="1:8" ht="15.6" x14ac:dyDescent="0.3">
      <c r="A82" s="1"/>
      <c r="B82" s="2"/>
      <c r="C82" s="6"/>
      <c r="D82" s="6"/>
      <c r="E82" s="2"/>
      <c r="F82" s="2"/>
      <c r="G82" s="2"/>
      <c r="H82" s="1"/>
    </row>
    <row r="83" spans="1:8" ht="15.6" x14ac:dyDescent="0.3">
      <c r="A83" s="1"/>
      <c r="B83" s="2"/>
      <c r="C83" s="6"/>
      <c r="D83" s="6"/>
      <c r="E83" s="2"/>
      <c r="F83" s="2"/>
      <c r="G83" s="2"/>
      <c r="H83" s="1"/>
    </row>
    <row r="84" spans="1:8" ht="15.6" x14ac:dyDescent="0.3">
      <c r="A84" s="1"/>
      <c r="B84" s="2"/>
      <c r="C84" s="6"/>
      <c r="D84" s="6"/>
      <c r="E84" s="2"/>
      <c r="F84" s="2"/>
      <c r="G84" s="2"/>
      <c r="H84" s="1"/>
    </row>
    <row r="85" spans="1:8" ht="15.6" x14ac:dyDescent="0.3">
      <c r="A85" s="1"/>
      <c r="B85" s="2"/>
      <c r="C85" s="6"/>
      <c r="D85" s="6"/>
      <c r="E85" s="2"/>
      <c r="F85" s="2"/>
      <c r="G85" s="2"/>
      <c r="H85" s="1"/>
    </row>
    <row r="86" spans="1:8" ht="15.6" x14ac:dyDescent="0.3">
      <c r="A86" s="1"/>
      <c r="B86" s="2"/>
      <c r="C86" s="6"/>
      <c r="D86" s="6"/>
      <c r="E86" s="2"/>
      <c r="F86" s="2"/>
      <c r="G86" s="2"/>
      <c r="H86" s="1"/>
    </row>
    <row r="87" spans="1:8" ht="15.6" x14ac:dyDescent="0.3">
      <c r="A87" s="1"/>
      <c r="B87" s="2"/>
      <c r="C87" s="6"/>
      <c r="D87" s="6"/>
      <c r="E87" s="2"/>
      <c r="F87" s="2"/>
      <c r="G87" s="2"/>
      <c r="H87" s="1"/>
    </row>
    <row r="88" spans="1:8" ht="15.6" x14ac:dyDescent="0.3">
      <c r="A88" s="1"/>
      <c r="B88" s="2"/>
      <c r="C88" s="6"/>
      <c r="D88" s="6"/>
      <c r="E88" s="2"/>
      <c r="F88" s="2"/>
      <c r="G88" s="2"/>
      <c r="H88" s="1"/>
    </row>
    <row r="89" spans="1:8" ht="15.6" x14ac:dyDescent="0.3">
      <c r="A89" s="1"/>
      <c r="B89" s="2"/>
      <c r="C89" s="6"/>
      <c r="D89" s="6"/>
      <c r="E89" s="2"/>
      <c r="F89" s="2"/>
      <c r="G89" s="2"/>
      <c r="H89" s="1"/>
    </row>
    <row r="90" spans="1:8" ht="15.6" x14ac:dyDescent="0.3">
      <c r="A90" s="1"/>
      <c r="B90" s="2"/>
      <c r="C90" s="6"/>
      <c r="D90" s="6"/>
      <c r="E90" s="2"/>
      <c r="F90" s="2"/>
      <c r="G90" s="2"/>
      <c r="H90" s="1"/>
    </row>
    <row r="91" spans="1:8" ht="15.6" x14ac:dyDescent="0.3">
      <c r="A91" s="1"/>
      <c r="B91" s="2"/>
      <c r="C91" s="6"/>
      <c r="D91" s="6"/>
      <c r="E91" s="2"/>
      <c r="F91" s="2"/>
      <c r="G91" s="2"/>
      <c r="H91" s="1"/>
    </row>
    <row r="92" spans="1:8" ht="15.6" x14ac:dyDescent="0.3">
      <c r="A92" s="1"/>
      <c r="B92" s="2"/>
      <c r="C92" s="6"/>
      <c r="D92" s="6"/>
      <c r="E92" s="2"/>
      <c r="F92" s="2"/>
      <c r="G92" s="2"/>
      <c r="H92" s="1"/>
    </row>
    <row r="93" spans="1:8" ht="15.6" x14ac:dyDescent="0.3">
      <c r="A93" s="1"/>
      <c r="B93" s="2"/>
      <c r="C93" s="6"/>
      <c r="D93" s="6"/>
      <c r="E93" s="2"/>
      <c r="F93" s="2"/>
      <c r="G93" s="2"/>
      <c r="H93" s="1"/>
    </row>
    <row r="94" spans="1:8" ht="15.6" x14ac:dyDescent="0.3">
      <c r="A94" s="1"/>
      <c r="B94" s="2"/>
      <c r="C94" s="6"/>
      <c r="D94" s="6"/>
      <c r="E94" s="2"/>
      <c r="F94" s="2"/>
      <c r="G94" s="2"/>
      <c r="H94" s="1"/>
    </row>
    <row r="95" spans="1:8" ht="15.6" x14ac:dyDescent="0.3">
      <c r="A95" s="1"/>
      <c r="B95" s="2"/>
      <c r="C95" s="6"/>
      <c r="D95" s="6"/>
      <c r="E95" s="2"/>
      <c r="F95" s="2"/>
      <c r="G95" s="2"/>
      <c r="H95" s="1"/>
    </row>
    <row r="96" spans="1:8" ht="15.6" x14ac:dyDescent="0.3">
      <c r="A96" s="1"/>
      <c r="B96" s="2"/>
      <c r="C96" s="6"/>
      <c r="D96" s="6"/>
      <c r="E96" s="2"/>
      <c r="F96" s="2"/>
      <c r="G96" s="2"/>
      <c r="H96" s="1"/>
    </row>
    <row r="97" spans="1:8" ht="15.6" x14ac:dyDescent="0.3">
      <c r="A97" s="1"/>
      <c r="B97" s="2"/>
      <c r="C97" s="6"/>
      <c r="D97" s="6"/>
      <c r="E97" s="2"/>
      <c r="F97" s="2"/>
      <c r="G97" s="2"/>
      <c r="H97" s="1"/>
    </row>
    <row r="98" spans="1:8" ht="15.6" x14ac:dyDescent="0.3">
      <c r="A98" s="1"/>
      <c r="B98" s="2"/>
      <c r="C98" s="6"/>
      <c r="D98" s="6"/>
      <c r="E98" s="2"/>
      <c r="F98" s="2"/>
      <c r="G98" s="2"/>
      <c r="H98" s="1"/>
    </row>
    <row r="99" spans="1:8" ht="15.6" x14ac:dyDescent="0.3">
      <c r="A99" s="1"/>
      <c r="B99" s="2"/>
      <c r="C99" s="6"/>
      <c r="D99" s="6"/>
      <c r="E99" s="2"/>
      <c r="F99" s="2"/>
      <c r="G99" s="2"/>
      <c r="H99" s="1"/>
    </row>
    <row r="100" spans="1:8" ht="15.6" x14ac:dyDescent="0.3">
      <c r="A100" s="1"/>
      <c r="B100" s="2"/>
      <c r="C100" s="6"/>
      <c r="D100" s="6"/>
      <c r="E100" s="2"/>
      <c r="F100" s="2"/>
      <c r="G100" s="2"/>
      <c r="H100" s="1"/>
    </row>
    <row r="101" spans="1:8" ht="15.6" x14ac:dyDescent="0.3">
      <c r="A101" s="1"/>
      <c r="B101" s="2"/>
      <c r="C101" s="6"/>
      <c r="D101" s="6"/>
      <c r="E101" s="2"/>
      <c r="F101" s="2"/>
      <c r="G101" s="2"/>
      <c r="H101" s="1"/>
    </row>
    <row r="102" spans="1:8" ht="15.6" x14ac:dyDescent="0.3">
      <c r="A102" s="1"/>
      <c r="B102" s="2"/>
      <c r="C102" s="6"/>
      <c r="D102" s="6"/>
      <c r="E102" s="2"/>
      <c r="F102" s="2"/>
      <c r="G102" s="2"/>
      <c r="H102" s="1"/>
    </row>
    <row r="103" spans="1:8" ht="15.6" x14ac:dyDescent="0.3">
      <c r="A103" s="1"/>
      <c r="B103" s="2"/>
      <c r="C103" s="6"/>
      <c r="D103" s="2"/>
      <c r="E103" s="2"/>
      <c r="F103" s="2"/>
      <c r="G103" s="2"/>
      <c r="H103" s="1"/>
    </row>
    <row r="104" spans="1:8" ht="15.6" x14ac:dyDescent="0.3">
      <c r="A104" s="1"/>
      <c r="B104" s="2"/>
      <c r="C104" s="6"/>
      <c r="D104" s="2"/>
      <c r="E104" s="2"/>
      <c r="F104" s="2"/>
      <c r="G104" s="2"/>
      <c r="H104" s="1"/>
    </row>
    <row r="105" spans="1:8" x14ac:dyDescent="0.25">
      <c r="C105" s="7"/>
    </row>
    <row r="106" spans="1:8" x14ac:dyDescent="0.25">
      <c r="C106" s="7"/>
    </row>
    <row r="107" spans="1:8" x14ac:dyDescent="0.25">
      <c r="C107" s="7"/>
    </row>
    <row r="108" spans="1:8" x14ac:dyDescent="0.25">
      <c r="C108" s="7"/>
    </row>
    <row r="109" spans="1:8" x14ac:dyDescent="0.25">
      <c r="C109" s="7"/>
    </row>
    <row r="110" spans="1:8" x14ac:dyDescent="0.25">
      <c r="C110" s="7"/>
    </row>
    <row r="111" spans="1:8" x14ac:dyDescent="0.25">
      <c r="C111" s="7"/>
    </row>
    <row r="112" spans="1:8" x14ac:dyDescent="0.25">
      <c r="C112" s="7"/>
    </row>
    <row r="113" spans="3:3" x14ac:dyDescent="0.25">
      <c r="C113" s="7"/>
    </row>
    <row r="114" spans="3:3" x14ac:dyDescent="0.25">
      <c r="C114" s="7"/>
    </row>
    <row r="115" spans="3:3" x14ac:dyDescent="0.25">
      <c r="C115" s="7"/>
    </row>
    <row r="116" spans="3:3" x14ac:dyDescent="0.25">
      <c r="C116" s="7"/>
    </row>
    <row r="117" spans="3:3" x14ac:dyDescent="0.25">
      <c r="C117" s="7"/>
    </row>
    <row r="118" spans="3:3" x14ac:dyDescent="0.25">
      <c r="C118" s="7"/>
    </row>
    <row r="119" spans="3:3" x14ac:dyDescent="0.25">
      <c r="C119" s="7"/>
    </row>
    <row r="120" spans="3:3" x14ac:dyDescent="0.25">
      <c r="C120" s="7"/>
    </row>
    <row r="121" spans="3:3" x14ac:dyDescent="0.25">
      <c r="C121" s="7"/>
    </row>
    <row r="122" spans="3:3" x14ac:dyDescent="0.25">
      <c r="C122" s="7"/>
    </row>
    <row r="123" spans="3:3" x14ac:dyDescent="0.25">
      <c r="C123" s="7"/>
    </row>
    <row r="124" spans="3:3" x14ac:dyDescent="0.25">
      <c r="C124" s="7"/>
    </row>
    <row r="125" spans="3:3" x14ac:dyDescent="0.25">
      <c r="C125" s="7"/>
    </row>
    <row r="126" spans="3:3" x14ac:dyDescent="0.25">
      <c r="C126" s="7"/>
    </row>
    <row r="127" spans="3:3" x14ac:dyDescent="0.25">
      <c r="C127" s="7"/>
    </row>
    <row r="128" spans="3:3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  <row r="139" spans="3:3" x14ac:dyDescent="0.25">
      <c r="C139" s="7"/>
    </row>
    <row r="140" spans="3:3" x14ac:dyDescent="0.25">
      <c r="C140" s="7"/>
    </row>
    <row r="141" spans="3:3" x14ac:dyDescent="0.25">
      <c r="C141" s="7"/>
    </row>
    <row r="142" spans="3:3" x14ac:dyDescent="0.25">
      <c r="C142" s="7"/>
    </row>
    <row r="143" spans="3:3" x14ac:dyDescent="0.25">
      <c r="C143" s="7"/>
    </row>
    <row r="144" spans="3:3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</sheetData>
  <mergeCells count="33">
    <mergeCell ref="GC1:GJ1"/>
    <mergeCell ref="GK1:GR1"/>
    <mergeCell ref="GS1:GZ1"/>
    <mergeCell ref="HA1:HH1"/>
    <mergeCell ref="EO1:EV1"/>
    <mergeCell ref="EW1:FD1"/>
    <mergeCell ref="FE1:FL1"/>
    <mergeCell ref="FM1:FT1"/>
    <mergeCell ref="FU1:GB1"/>
    <mergeCell ref="IO1:IV1"/>
    <mergeCell ref="HI1:HP1"/>
    <mergeCell ref="HQ1:HX1"/>
    <mergeCell ref="HY1:IF1"/>
    <mergeCell ref="IG1:IN1"/>
    <mergeCell ref="CS1:CZ1"/>
    <mergeCell ref="DA1:DH1"/>
    <mergeCell ref="DI1:DP1"/>
    <mergeCell ref="DQ1:DX1"/>
    <mergeCell ref="DY1:EF1"/>
    <mergeCell ref="EG1:EN1"/>
    <mergeCell ref="AW1:BD1"/>
    <mergeCell ref="BE1:BL1"/>
    <mergeCell ref="BM1:BT1"/>
    <mergeCell ref="BU1:CB1"/>
    <mergeCell ref="CC1:CJ1"/>
    <mergeCell ref="CK1:CR1"/>
    <mergeCell ref="F3:G3"/>
    <mergeCell ref="I1:P1"/>
    <mergeCell ref="Q1:X1"/>
    <mergeCell ref="Y1:AF1"/>
    <mergeCell ref="AG1:AN1"/>
    <mergeCell ref="AO1:AV1"/>
    <mergeCell ref="A1:H1"/>
  </mergeCells>
  <printOptions horizontalCentered="1"/>
  <pageMargins left="0.5" right="0.5" top="0.5" bottom="0.5" header="0.5" footer="0.25"/>
  <pageSetup scale="85" orientation="landscape" r:id="rId1"/>
  <headerFooter alignWithMargins="0">
    <oddFooter>&amp;L&amp;"Times New Roman,Italic"&amp;8&amp;D
Compiled by:  Global Risk Operations
Contact:  Leslie Reeves x37962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1"/>
  <sheetViews>
    <sheetView tabSelected="1" workbookViewId="0">
      <selection activeCell="G12" sqref="G12"/>
    </sheetView>
  </sheetViews>
  <sheetFormatPr defaultRowHeight="13.2" x14ac:dyDescent="0.25"/>
  <cols>
    <col min="1" max="1" width="43.5546875" customWidth="1"/>
    <col min="2" max="2" width="13" style="4" customWidth="1"/>
    <col min="3" max="3" width="17.33203125" style="4" customWidth="1"/>
    <col min="4" max="5" width="16" style="4" customWidth="1"/>
    <col min="6" max="6" width="9.88671875" style="4" customWidth="1"/>
    <col min="7" max="7" width="7" style="4" customWidth="1"/>
    <col min="8" max="8" width="10.6640625" customWidth="1"/>
  </cols>
  <sheetData>
    <row r="1" spans="1:256" ht="20.399999999999999" x14ac:dyDescent="0.3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</row>
    <row r="2" spans="1:256" ht="15.6" x14ac:dyDescent="0.3">
      <c r="A2" s="33"/>
      <c r="B2" s="33"/>
      <c r="C2" s="32" t="s">
        <v>38</v>
      </c>
      <c r="D2" s="33"/>
      <c r="E2" s="33"/>
      <c r="F2" s="33"/>
      <c r="G2" s="33"/>
      <c r="H2" s="33"/>
      <c r="I2" s="31"/>
      <c r="J2" s="31"/>
      <c r="K2" s="32"/>
      <c r="L2" s="31"/>
      <c r="M2" s="31"/>
      <c r="N2" s="31"/>
      <c r="O2" s="31"/>
      <c r="P2" s="31"/>
      <c r="Q2" s="31"/>
      <c r="R2" s="31"/>
      <c r="S2" s="32"/>
      <c r="T2" s="31"/>
      <c r="U2" s="31"/>
      <c r="V2" s="31"/>
      <c r="W2" s="31"/>
      <c r="X2" s="31"/>
      <c r="Y2" s="31"/>
      <c r="Z2" s="31"/>
      <c r="AA2" s="32"/>
      <c r="AB2" s="31"/>
      <c r="AC2" s="31"/>
      <c r="AD2" s="31"/>
      <c r="AE2" s="31"/>
      <c r="AF2" s="31"/>
      <c r="AG2" s="31"/>
      <c r="AH2" s="31"/>
      <c r="AI2" s="32"/>
      <c r="AJ2" s="31"/>
      <c r="AK2" s="31"/>
      <c r="AL2" s="31"/>
      <c r="AM2" s="31"/>
      <c r="AN2" s="31"/>
      <c r="AO2" s="31"/>
      <c r="AP2" s="31"/>
      <c r="AQ2" s="32"/>
      <c r="AR2" s="31"/>
      <c r="AS2" s="31"/>
      <c r="AT2" s="31"/>
      <c r="AU2" s="31"/>
      <c r="AV2" s="31"/>
      <c r="AW2" s="31"/>
      <c r="AX2" s="31"/>
      <c r="AY2" s="32"/>
      <c r="AZ2" s="31"/>
      <c r="BA2" s="31"/>
      <c r="BB2" s="31"/>
      <c r="BC2" s="31"/>
      <c r="BD2" s="31"/>
      <c r="BE2" s="31"/>
      <c r="BF2" s="31"/>
      <c r="BG2" s="32"/>
      <c r="BH2" s="31"/>
      <c r="BI2" s="31"/>
      <c r="BJ2" s="31"/>
      <c r="BK2" s="31"/>
      <c r="BL2" s="31"/>
      <c r="BM2" s="31"/>
      <c r="BN2" s="31"/>
      <c r="BO2" s="32"/>
      <c r="BP2" s="31"/>
      <c r="BQ2" s="31"/>
      <c r="BR2" s="31"/>
      <c r="BS2" s="31"/>
      <c r="BT2" s="31"/>
      <c r="BU2" s="31"/>
      <c r="BV2" s="31"/>
      <c r="BW2" s="32"/>
      <c r="BX2" s="31"/>
      <c r="BY2" s="31"/>
      <c r="BZ2" s="31"/>
      <c r="CA2" s="31"/>
      <c r="CB2" s="31"/>
      <c r="CC2" s="31"/>
      <c r="CD2" s="31"/>
      <c r="CE2" s="32"/>
      <c r="CF2" s="31"/>
      <c r="CG2" s="31"/>
      <c r="CH2" s="31"/>
      <c r="CI2" s="31"/>
      <c r="CJ2" s="31"/>
      <c r="CK2" s="31"/>
      <c r="CL2" s="31"/>
      <c r="CM2" s="32"/>
      <c r="CN2" s="31"/>
      <c r="CO2" s="31"/>
      <c r="CP2" s="31"/>
      <c r="CQ2" s="31"/>
      <c r="CR2" s="31"/>
      <c r="CS2" s="31"/>
      <c r="CT2" s="31"/>
      <c r="CU2" s="32"/>
      <c r="CV2" s="31"/>
      <c r="CW2" s="31"/>
      <c r="CX2" s="31"/>
      <c r="CY2" s="31"/>
      <c r="CZ2" s="31"/>
      <c r="DA2" s="31"/>
      <c r="DB2" s="31"/>
      <c r="DC2" s="32"/>
      <c r="DD2" s="31"/>
      <c r="DE2" s="31"/>
      <c r="DF2" s="31"/>
      <c r="DG2" s="31"/>
      <c r="DH2" s="31"/>
      <c r="DI2" s="31"/>
      <c r="DJ2" s="31"/>
      <c r="DK2" s="32"/>
      <c r="DL2" s="31"/>
      <c r="DM2" s="31"/>
      <c r="DN2" s="31"/>
      <c r="DO2" s="31"/>
      <c r="DP2" s="31"/>
      <c r="DQ2" s="31"/>
      <c r="DR2" s="31"/>
      <c r="DS2" s="32"/>
      <c r="DT2" s="31"/>
      <c r="DU2" s="31"/>
      <c r="DV2" s="31"/>
      <c r="DW2" s="31"/>
      <c r="DX2" s="31"/>
      <c r="DY2" s="31"/>
      <c r="DZ2" s="31"/>
      <c r="EA2" s="32"/>
      <c r="EB2" s="31"/>
      <c r="EC2" s="31"/>
      <c r="ED2" s="31"/>
      <c r="EE2" s="31"/>
      <c r="EF2" s="31"/>
      <c r="EG2" s="31"/>
      <c r="EH2" s="31"/>
      <c r="EI2" s="32"/>
      <c r="EJ2" s="31"/>
      <c r="EK2" s="31"/>
      <c r="EL2" s="31"/>
      <c r="EM2" s="31"/>
      <c r="EN2" s="31"/>
      <c r="EO2" s="31"/>
      <c r="EP2" s="31"/>
      <c r="EQ2" s="32"/>
      <c r="ER2" s="31"/>
      <c r="ES2" s="31"/>
      <c r="ET2" s="31"/>
      <c r="EU2" s="31"/>
      <c r="EV2" s="31"/>
      <c r="EW2" s="31"/>
      <c r="EX2" s="31"/>
      <c r="EY2" s="32"/>
      <c r="EZ2" s="31"/>
      <c r="FA2" s="31"/>
      <c r="FB2" s="31"/>
      <c r="FC2" s="31"/>
      <c r="FD2" s="31"/>
      <c r="FE2" s="31"/>
      <c r="FF2" s="31"/>
      <c r="FG2" s="32"/>
      <c r="FH2" s="31"/>
      <c r="FI2" s="31"/>
      <c r="FJ2" s="31"/>
      <c r="FK2" s="31"/>
      <c r="FL2" s="31"/>
      <c r="FM2" s="31"/>
      <c r="FN2" s="31"/>
      <c r="FO2" s="32"/>
      <c r="FP2" s="31"/>
      <c r="FQ2" s="31"/>
      <c r="FR2" s="31"/>
      <c r="FS2" s="31"/>
      <c r="FT2" s="31"/>
      <c r="FU2" s="31"/>
      <c r="FV2" s="31"/>
      <c r="FW2" s="32"/>
      <c r="FX2" s="31"/>
      <c r="FY2" s="31"/>
      <c r="FZ2" s="31"/>
      <c r="GA2" s="31"/>
      <c r="GB2" s="31"/>
      <c r="GC2" s="31"/>
      <c r="GD2" s="31"/>
      <c r="GE2" s="32"/>
      <c r="GF2" s="31"/>
      <c r="GG2" s="31"/>
      <c r="GH2" s="31"/>
      <c r="GI2" s="31"/>
      <c r="GJ2" s="31"/>
      <c r="GK2" s="31"/>
      <c r="GL2" s="31"/>
      <c r="GM2" s="32"/>
      <c r="GN2" s="31"/>
      <c r="GO2" s="31"/>
      <c r="GP2" s="31"/>
      <c r="GQ2" s="31"/>
      <c r="GR2" s="31"/>
      <c r="GS2" s="31"/>
      <c r="GT2" s="31"/>
      <c r="GU2" s="32"/>
      <c r="GV2" s="31"/>
      <c r="GW2" s="31"/>
      <c r="GX2" s="31"/>
      <c r="GY2" s="31"/>
      <c r="GZ2" s="31"/>
      <c r="HA2" s="31"/>
      <c r="HB2" s="31"/>
      <c r="HC2" s="32"/>
      <c r="HD2" s="31"/>
      <c r="HE2" s="31"/>
      <c r="HF2" s="31"/>
      <c r="HG2" s="31"/>
      <c r="HH2" s="31"/>
      <c r="HI2" s="31"/>
      <c r="HJ2" s="31"/>
      <c r="HK2" s="32"/>
      <c r="HL2" s="31"/>
      <c r="HM2" s="31"/>
      <c r="HN2" s="31"/>
      <c r="HO2" s="31"/>
      <c r="HP2" s="31"/>
      <c r="HQ2" s="31"/>
      <c r="HR2" s="31"/>
      <c r="HS2" s="32"/>
      <c r="HT2" s="31"/>
      <c r="HU2" s="31"/>
      <c r="HV2" s="31"/>
      <c r="HW2" s="31"/>
      <c r="HX2" s="31"/>
      <c r="HY2" s="31"/>
      <c r="HZ2" s="31"/>
      <c r="IA2" s="32"/>
      <c r="IB2" s="31"/>
      <c r="IC2" s="31"/>
      <c r="ID2" s="31"/>
      <c r="IE2" s="31"/>
      <c r="IF2" s="31"/>
      <c r="IG2" s="31"/>
      <c r="IH2" s="31"/>
      <c r="II2" s="32"/>
      <c r="IJ2" s="31"/>
      <c r="IK2" s="31"/>
      <c r="IL2" s="31"/>
      <c r="IM2" s="31"/>
      <c r="IN2" s="31"/>
      <c r="IO2" s="31"/>
      <c r="IP2" s="31"/>
      <c r="IQ2" s="32"/>
      <c r="IR2" s="31"/>
      <c r="IS2" s="31"/>
      <c r="IT2" s="31"/>
      <c r="IU2" s="31"/>
      <c r="IV2" s="31"/>
    </row>
    <row r="3" spans="1:256" s="10" customFormat="1" ht="15" customHeight="1" x14ac:dyDescent="0.25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7" t="s">
        <v>24</v>
      </c>
      <c r="G3" s="48"/>
      <c r="H3" s="29" t="s">
        <v>5</v>
      </c>
    </row>
    <row r="4" spans="1:256" s="23" customFormat="1" ht="15" customHeight="1" x14ac:dyDescent="0.3">
      <c r="A4" s="1" t="s">
        <v>14</v>
      </c>
      <c r="B4" s="2" t="s">
        <v>10</v>
      </c>
      <c r="C4" s="34">
        <v>10000000</v>
      </c>
      <c r="D4" s="34">
        <v>10000000</v>
      </c>
      <c r="E4" s="34">
        <v>10000000</v>
      </c>
      <c r="F4" s="5"/>
      <c r="G4" s="5"/>
      <c r="H4" s="3">
        <v>36975</v>
      </c>
    </row>
    <row r="5" spans="1:256" s="23" customFormat="1" ht="15" customHeight="1" x14ac:dyDescent="0.3">
      <c r="A5" s="1" t="s">
        <v>6</v>
      </c>
      <c r="B5" s="2" t="s">
        <v>10</v>
      </c>
      <c r="C5" s="34">
        <v>1200</v>
      </c>
      <c r="D5" s="34">
        <v>1000</v>
      </c>
      <c r="E5" s="34">
        <f>C5-D5</f>
        <v>200</v>
      </c>
      <c r="F5" s="5"/>
      <c r="G5" s="5"/>
      <c r="H5" s="3">
        <v>36975</v>
      </c>
    </row>
    <row r="6" spans="1:256" s="23" customFormat="1" ht="15" customHeight="1" x14ac:dyDescent="0.3">
      <c r="A6" s="1" t="s">
        <v>7</v>
      </c>
      <c r="B6" s="2" t="s">
        <v>10</v>
      </c>
      <c r="C6" s="34">
        <v>1500</v>
      </c>
      <c r="D6" s="34">
        <v>1200</v>
      </c>
      <c r="E6" s="34">
        <f>C6-D6</f>
        <v>300</v>
      </c>
      <c r="F6" s="5"/>
      <c r="G6" s="5"/>
      <c r="H6" s="3">
        <v>36975</v>
      </c>
    </row>
    <row r="7" spans="1:256" s="23" customFormat="1" ht="15" customHeight="1" x14ac:dyDescent="0.3">
      <c r="A7" s="1" t="s">
        <v>8</v>
      </c>
      <c r="B7" s="2" t="s">
        <v>10</v>
      </c>
      <c r="C7" s="34">
        <v>1000</v>
      </c>
      <c r="D7" s="34">
        <v>1200</v>
      </c>
      <c r="E7" s="34">
        <f>C7-D7</f>
        <v>-200</v>
      </c>
      <c r="F7" s="5"/>
      <c r="G7" s="5"/>
      <c r="H7" s="3">
        <v>36975</v>
      </c>
    </row>
    <row r="8" spans="1:256" s="23" customFormat="1" ht="15" customHeight="1" x14ac:dyDescent="0.3">
      <c r="A8" s="1" t="s">
        <v>9</v>
      </c>
      <c r="B8" s="2" t="s">
        <v>10</v>
      </c>
      <c r="C8" s="34">
        <v>1500</v>
      </c>
      <c r="D8" s="34">
        <v>1500</v>
      </c>
      <c r="E8" s="34">
        <f>C8-D8</f>
        <v>0</v>
      </c>
      <c r="F8" s="5"/>
      <c r="G8" s="5"/>
      <c r="H8" s="3">
        <v>36975</v>
      </c>
    </row>
    <row r="9" spans="1:256" s="23" customFormat="1" ht="15" customHeight="1" x14ac:dyDescent="0.3">
      <c r="A9" s="15" t="s">
        <v>28</v>
      </c>
      <c r="B9" s="9"/>
      <c r="C9" s="35">
        <f>SUM(C4:C8)</f>
        <v>10005200</v>
      </c>
      <c r="D9" s="35">
        <f>SUM(D4:D8)</f>
        <v>10004900</v>
      </c>
      <c r="E9" s="35">
        <f>SUM(E4:E8)</f>
        <v>10000300</v>
      </c>
      <c r="F9" s="13"/>
      <c r="G9" s="13"/>
      <c r="H9" s="14"/>
    </row>
    <row r="10" spans="1:256" s="10" customFormat="1" ht="15" customHeight="1" x14ac:dyDescent="0.3">
      <c r="A10" s="1"/>
      <c r="B10" s="2"/>
      <c r="C10" s="34"/>
      <c r="D10" s="34"/>
      <c r="E10" s="34"/>
      <c r="F10" s="5"/>
      <c r="G10" s="5"/>
      <c r="H10" s="3"/>
    </row>
    <row r="11" spans="1:256" s="23" customFormat="1" ht="15" customHeight="1" x14ac:dyDescent="0.3">
      <c r="A11" s="1" t="s">
        <v>6</v>
      </c>
      <c r="B11" s="2" t="s">
        <v>10</v>
      </c>
      <c r="C11" s="34">
        <v>1000</v>
      </c>
      <c r="D11" s="34">
        <v>2000</v>
      </c>
      <c r="E11" s="34">
        <f>C11-D11</f>
        <v>-1000</v>
      </c>
      <c r="F11" s="5"/>
      <c r="G11" s="5"/>
      <c r="H11" s="3">
        <v>36975</v>
      </c>
    </row>
    <row r="12" spans="1:256" s="23" customFormat="1" ht="15" customHeight="1" x14ac:dyDescent="0.3">
      <c r="A12" s="1" t="s">
        <v>11</v>
      </c>
      <c r="B12" s="2" t="s">
        <v>10</v>
      </c>
      <c r="C12" s="34">
        <v>1000</v>
      </c>
      <c r="D12" s="34">
        <v>2000</v>
      </c>
      <c r="E12" s="34">
        <f>C12-D12</f>
        <v>-1000</v>
      </c>
      <c r="F12" s="5"/>
      <c r="G12" s="5"/>
      <c r="H12" s="3">
        <v>36975</v>
      </c>
    </row>
    <row r="13" spans="1:256" s="23" customFormat="1" ht="15" customHeight="1" x14ac:dyDescent="0.3">
      <c r="A13" s="1" t="s">
        <v>12</v>
      </c>
      <c r="B13" s="2" t="s">
        <v>10</v>
      </c>
      <c r="C13" s="34">
        <v>1000</v>
      </c>
      <c r="D13" s="34">
        <v>2000</v>
      </c>
      <c r="E13" s="34">
        <f>C13-D13</f>
        <v>-1000</v>
      </c>
      <c r="F13" s="11"/>
      <c r="G13" s="11"/>
      <c r="H13" s="3">
        <v>36975</v>
      </c>
    </row>
    <row r="14" spans="1:256" s="23" customFormat="1" ht="15" customHeight="1" x14ac:dyDescent="0.3">
      <c r="A14" s="15" t="s">
        <v>29</v>
      </c>
      <c r="B14" s="9"/>
      <c r="C14" s="35">
        <f>SUM(C11:C13)</f>
        <v>3000</v>
      </c>
      <c r="D14" s="35">
        <f>SUM(D11:D13)</f>
        <v>6000</v>
      </c>
      <c r="E14" s="35">
        <f>SUM(E11:E13)</f>
        <v>-3000</v>
      </c>
      <c r="F14" s="13"/>
      <c r="G14" s="13"/>
      <c r="H14" s="14"/>
    </row>
    <row r="15" spans="1:256" s="10" customFormat="1" ht="15" customHeight="1" x14ac:dyDescent="0.3">
      <c r="A15" s="1"/>
      <c r="B15" s="2"/>
      <c r="C15" s="34"/>
      <c r="D15" s="34"/>
      <c r="E15" s="34"/>
      <c r="F15" s="5"/>
      <c r="G15" s="5"/>
      <c r="H15" s="3"/>
    </row>
    <row r="16" spans="1:256" s="23" customFormat="1" ht="15" customHeight="1" x14ac:dyDescent="0.3">
      <c r="A16" s="1" t="s">
        <v>18</v>
      </c>
      <c r="B16" s="2" t="s">
        <v>10</v>
      </c>
      <c r="C16" s="34">
        <v>1000</v>
      </c>
      <c r="D16" s="34">
        <v>100</v>
      </c>
      <c r="E16" s="34">
        <f>C16-D16</f>
        <v>900</v>
      </c>
      <c r="F16" s="11"/>
      <c r="G16" s="11"/>
      <c r="H16" s="3">
        <v>36975</v>
      </c>
    </row>
    <row r="17" spans="1:8" s="23" customFormat="1" ht="15" customHeight="1" x14ac:dyDescent="0.3">
      <c r="A17" s="15" t="s">
        <v>30</v>
      </c>
      <c r="B17" s="9"/>
      <c r="C17" s="35">
        <f>SUM(C16)</f>
        <v>1000</v>
      </c>
      <c r="D17" s="35">
        <f>SUM(D16)</f>
        <v>100</v>
      </c>
      <c r="E17" s="35">
        <f>SUM(E16)</f>
        <v>900</v>
      </c>
      <c r="F17" s="13"/>
      <c r="G17" s="13"/>
      <c r="H17" s="14"/>
    </row>
    <row r="18" spans="1:8" s="20" customFormat="1" ht="15" customHeight="1" x14ac:dyDescent="0.3">
      <c r="A18" s="15" t="s">
        <v>27</v>
      </c>
      <c r="B18" s="9"/>
      <c r="C18" s="35">
        <f>SUM(C9,C14,C17)</f>
        <v>10009200</v>
      </c>
      <c r="D18" s="35">
        <f>SUM(D9,D14,D17)</f>
        <v>10011000</v>
      </c>
      <c r="E18" s="35">
        <f>SUM(E9,E14,E17)</f>
        <v>9998200</v>
      </c>
      <c r="F18" s="13"/>
      <c r="G18" s="13"/>
      <c r="H18" s="14"/>
    </row>
    <row r="19" spans="1:8" s="23" customFormat="1" ht="15" customHeight="1" x14ac:dyDescent="0.3">
      <c r="A19" s="15"/>
      <c r="B19" s="9"/>
      <c r="C19" s="19"/>
      <c r="D19" s="19"/>
      <c r="E19" s="19"/>
      <c r="F19" s="13"/>
      <c r="G19" s="13"/>
      <c r="H19" s="14"/>
    </row>
    <row r="20" spans="1:8" s="23" customFormat="1" ht="15" customHeight="1" x14ac:dyDescent="0.3">
      <c r="A20" s="1" t="s">
        <v>13</v>
      </c>
      <c r="B20" s="2" t="s">
        <v>20</v>
      </c>
      <c r="C20" s="34">
        <v>2000</v>
      </c>
      <c r="D20" s="34">
        <v>1000</v>
      </c>
      <c r="E20" s="34">
        <f>C20-D20</f>
        <v>1000</v>
      </c>
      <c r="F20" s="11"/>
      <c r="G20" s="11"/>
      <c r="H20" s="3">
        <v>36975</v>
      </c>
    </row>
    <row r="21" spans="1:8" s="23" customFormat="1" ht="15" customHeight="1" x14ac:dyDescent="0.3">
      <c r="A21" s="19" t="s">
        <v>31</v>
      </c>
      <c r="B21" s="13"/>
      <c r="C21" s="35">
        <f>SUM(C20)</f>
        <v>2000</v>
      </c>
      <c r="D21" s="35">
        <f>SUM(D20)</f>
        <v>1000</v>
      </c>
      <c r="E21" s="35">
        <f>SUM(E20)</f>
        <v>1000</v>
      </c>
      <c r="F21" s="13"/>
      <c r="G21" s="13"/>
      <c r="H21" s="13"/>
    </row>
    <row r="22" spans="1:8" s="23" customFormat="1" ht="15" customHeight="1" x14ac:dyDescent="0.3">
      <c r="A22" s="19"/>
      <c r="B22" s="13"/>
      <c r="C22" s="19"/>
      <c r="D22" s="19"/>
      <c r="E22" s="19"/>
      <c r="F22" s="13"/>
      <c r="G22" s="13"/>
      <c r="H22" s="13"/>
    </row>
    <row r="23" spans="1:8" s="18" customFormat="1" ht="15" customHeight="1" x14ac:dyDescent="0.3">
      <c r="A23" s="1" t="s">
        <v>21</v>
      </c>
      <c r="B23" s="9"/>
      <c r="C23" s="34">
        <v>0</v>
      </c>
      <c r="D23" s="34">
        <v>0</v>
      </c>
      <c r="E23" s="34">
        <v>0</v>
      </c>
      <c r="F23" s="9"/>
      <c r="G23" s="11"/>
      <c r="H23" s="3" t="s">
        <v>45</v>
      </c>
    </row>
    <row r="24" spans="1:8" s="23" customFormat="1" ht="15" customHeight="1" x14ac:dyDescent="0.3">
      <c r="A24" s="15" t="s">
        <v>34</v>
      </c>
      <c r="B24" s="2" t="s">
        <v>46</v>
      </c>
      <c r="C24" s="35">
        <f>SUM(C23)</f>
        <v>0</v>
      </c>
      <c r="D24" s="35">
        <f>SUM(D23)</f>
        <v>0</v>
      </c>
      <c r="E24" s="35">
        <f>SUM(E23)</f>
        <v>0</v>
      </c>
      <c r="F24" s="11"/>
      <c r="G24" s="13"/>
      <c r="H24" s="2"/>
    </row>
    <row r="25" spans="1:8" s="23" customFormat="1" ht="15" customHeight="1" x14ac:dyDescent="0.3">
      <c r="A25" s="8"/>
      <c r="B25" s="9"/>
      <c r="C25" s="36"/>
      <c r="D25" s="36"/>
      <c r="E25" s="36"/>
      <c r="F25" s="13"/>
      <c r="G25" s="10"/>
      <c r="H25" s="9"/>
    </row>
    <row r="26" spans="1:8" s="10" customFormat="1" ht="15" customHeight="1" x14ac:dyDescent="0.3">
      <c r="A26" s="1" t="s">
        <v>21</v>
      </c>
      <c r="B26" s="2" t="s">
        <v>42</v>
      </c>
      <c r="C26" s="34">
        <v>0</v>
      </c>
      <c r="D26" s="34">
        <v>0</v>
      </c>
      <c r="E26" s="34">
        <v>0</v>
      </c>
      <c r="F26" s="13"/>
      <c r="G26" s="13"/>
      <c r="H26" s="3" t="s">
        <v>45</v>
      </c>
    </row>
    <row r="27" spans="1:8" s="23" customFormat="1" ht="15" customHeight="1" x14ac:dyDescent="0.3">
      <c r="A27" s="1" t="s">
        <v>21</v>
      </c>
      <c r="B27" s="2" t="s">
        <v>43</v>
      </c>
      <c r="C27" s="34">
        <v>0</v>
      </c>
      <c r="D27" s="34">
        <v>0</v>
      </c>
      <c r="E27" s="34">
        <f>C27-D27</f>
        <v>0</v>
      </c>
      <c r="F27" s="13"/>
      <c r="G27" s="13"/>
      <c r="H27" s="3" t="s">
        <v>45</v>
      </c>
    </row>
    <row r="28" spans="1:8" s="23" customFormat="1" ht="15" customHeight="1" x14ac:dyDescent="0.3">
      <c r="A28" s="1" t="s">
        <v>21</v>
      </c>
      <c r="B28" s="2" t="s">
        <v>44</v>
      </c>
      <c r="C28" s="34">
        <v>0</v>
      </c>
      <c r="D28" s="34">
        <v>0</v>
      </c>
      <c r="E28" s="34">
        <v>0</v>
      </c>
      <c r="F28" s="13"/>
      <c r="G28" s="13"/>
      <c r="H28" s="3" t="s">
        <v>45</v>
      </c>
    </row>
    <row r="29" spans="1:8" s="10" customFormat="1" ht="15" customHeight="1" x14ac:dyDescent="0.3">
      <c r="A29" s="1" t="s">
        <v>21</v>
      </c>
      <c r="B29" s="2" t="s">
        <v>10</v>
      </c>
      <c r="C29" s="34">
        <v>0</v>
      </c>
      <c r="D29" s="34">
        <v>0</v>
      </c>
      <c r="E29" s="34">
        <f>C29-D29</f>
        <v>0</v>
      </c>
      <c r="F29" s="13"/>
      <c r="G29" s="13"/>
      <c r="H29" s="3" t="s">
        <v>45</v>
      </c>
    </row>
    <row r="30" spans="1:8" s="23" customFormat="1" ht="15" customHeight="1" x14ac:dyDescent="0.3">
      <c r="A30" s="15" t="s">
        <v>35</v>
      </c>
      <c r="B30" s="2" t="s">
        <v>45</v>
      </c>
      <c r="C30" s="37">
        <f>SUM(C26:C29)</f>
        <v>0</v>
      </c>
      <c r="D30" s="37">
        <f>SUM(D26:D29)</f>
        <v>0</v>
      </c>
      <c r="E30" s="37">
        <f>SUM(E26:E29)</f>
        <v>0</v>
      </c>
      <c r="F30" s="11"/>
      <c r="G30" s="11"/>
      <c r="H30" s="2"/>
    </row>
    <row r="31" spans="1:8" ht="15" customHeight="1" x14ac:dyDescent="0.3">
      <c r="A31" s="1"/>
      <c r="B31" s="2"/>
      <c r="C31" s="34"/>
      <c r="D31" s="34"/>
      <c r="E31" s="34"/>
      <c r="F31" s="5"/>
      <c r="G31" s="5"/>
      <c r="H31" s="3"/>
    </row>
    <row r="32" spans="1:8" ht="15" customHeight="1" x14ac:dyDescent="0.3">
      <c r="A32" s="1" t="s">
        <v>15</v>
      </c>
      <c r="B32" s="2" t="s">
        <v>25</v>
      </c>
      <c r="C32" s="34">
        <v>1500</v>
      </c>
      <c r="D32" s="34">
        <v>1000</v>
      </c>
      <c r="E32" s="34">
        <f>C32-D32</f>
        <v>500</v>
      </c>
      <c r="F32" s="5">
        <v>300</v>
      </c>
      <c r="G32" s="5" t="s">
        <v>26</v>
      </c>
      <c r="H32" s="3">
        <v>36975</v>
      </c>
    </row>
    <row r="33" spans="1:8" ht="15" customHeight="1" x14ac:dyDescent="0.3">
      <c r="A33" s="1" t="s">
        <v>17</v>
      </c>
      <c r="B33" s="2" t="s">
        <v>25</v>
      </c>
      <c r="C33" s="34">
        <v>1000</v>
      </c>
      <c r="D33" s="34">
        <v>1000</v>
      </c>
      <c r="E33" s="34">
        <f>C33-D33</f>
        <v>0</v>
      </c>
      <c r="F33" s="5">
        <v>300</v>
      </c>
      <c r="G33" s="5" t="s">
        <v>26</v>
      </c>
      <c r="H33" s="3">
        <v>36975</v>
      </c>
    </row>
    <row r="34" spans="1:8" ht="15" customHeight="1" x14ac:dyDescent="0.3">
      <c r="A34" s="1" t="s">
        <v>6</v>
      </c>
      <c r="B34" s="2" t="s">
        <v>25</v>
      </c>
      <c r="C34" s="34">
        <v>1500</v>
      </c>
      <c r="D34" s="34">
        <v>1000</v>
      </c>
      <c r="E34" s="34">
        <f>C34-D34</f>
        <v>500</v>
      </c>
      <c r="F34" s="5">
        <v>300</v>
      </c>
      <c r="G34" s="5" t="s">
        <v>26</v>
      </c>
      <c r="H34" s="3">
        <v>36975</v>
      </c>
    </row>
    <row r="35" spans="1:8" ht="15" customHeight="1" x14ac:dyDescent="0.3">
      <c r="A35" s="16" t="s">
        <v>32</v>
      </c>
      <c r="B35" s="17"/>
      <c r="C35" s="35">
        <f>SUM(C32:C34)</f>
        <v>4000</v>
      </c>
      <c r="D35" s="35">
        <f>SUM(D32:D34)</f>
        <v>3000</v>
      </c>
      <c r="E35" s="35">
        <f>SUM(E32:E34)</f>
        <v>1000</v>
      </c>
      <c r="F35" s="30">
        <f>SUM(F32:F34)</f>
        <v>900</v>
      </c>
      <c r="G35" s="13"/>
      <c r="H35" s="17"/>
    </row>
    <row r="36" spans="1:8" ht="15" customHeight="1" x14ac:dyDescent="0.3">
      <c r="A36" s="1"/>
      <c r="B36" s="2"/>
      <c r="C36" s="34"/>
      <c r="D36" s="34"/>
      <c r="E36" s="34"/>
      <c r="F36" s="5"/>
      <c r="G36" s="5"/>
      <c r="H36" s="3"/>
    </row>
    <row r="37" spans="1:8" ht="15" customHeight="1" x14ac:dyDescent="0.3">
      <c r="A37" s="1" t="s">
        <v>14</v>
      </c>
      <c r="B37" s="2" t="s">
        <v>19</v>
      </c>
      <c r="C37" s="38">
        <v>100</v>
      </c>
      <c r="D37" s="38">
        <v>1000</v>
      </c>
      <c r="E37" s="38">
        <f>C37-D37</f>
        <v>-900</v>
      </c>
      <c r="F37" s="11"/>
      <c r="G37" s="11"/>
      <c r="H37" s="3">
        <v>36975</v>
      </c>
    </row>
    <row r="38" spans="1:8" ht="15" customHeight="1" x14ac:dyDescent="0.3">
      <c r="A38" s="15" t="s">
        <v>33</v>
      </c>
      <c r="B38" s="9"/>
      <c r="C38" s="35">
        <f>SUM(C37)</f>
        <v>100</v>
      </c>
      <c r="D38" s="35">
        <f>SUM(D37)</f>
        <v>1000</v>
      </c>
      <c r="E38" s="35">
        <f>SUM(E37)</f>
        <v>-900</v>
      </c>
      <c r="F38" s="13"/>
      <c r="G38" s="13"/>
      <c r="H38" s="14"/>
    </row>
    <row r="39" spans="1:8" ht="15" customHeight="1" x14ac:dyDescent="0.3">
      <c r="A39" s="15"/>
      <c r="B39" s="9"/>
      <c r="C39" s="19"/>
      <c r="D39" s="19"/>
      <c r="E39" s="19"/>
      <c r="F39" s="13"/>
      <c r="G39" s="13"/>
      <c r="H39" s="14"/>
    </row>
    <row r="40" spans="1:8" ht="15" customHeight="1" x14ac:dyDescent="0.3">
      <c r="A40" s="1" t="s">
        <v>21</v>
      </c>
      <c r="B40" s="2" t="s">
        <v>19</v>
      </c>
      <c r="C40" s="34">
        <v>0</v>
      </c>
      <c r="D40" s="34">
        <v>0</v>
      </c>
      <c r="E40" s="34">
        <v>0</v>
      </c>
      <c r="F40" s="11"/>
      <c r="G40" s="11"/>
      <c r="H40" s="3" t="s">
        <v>45</v>
      </c>
    </row>
    <row r="41" spans="1:8" ht="15" customHeight="1" x14ac:dyDescent="0.3">
      <c r="A41" s="15" t="s">
        <v>36</v>
      </c>
      <c r="B41" s="9"/>
      <c r="C41" s="19">
        <f>SUM(C40)</f>
        <v>0</v>
      </c>
      <c r="D41" s="19">
        <f>SUM(D40)</f>
        <v>0</v>
      </c>
      <c r="E41" s="19">
        <f>SUM(E40)</f>
        <v>0</v>
      </c>
      <c r="F41" s="13"/>
      <c r="G41" s="13"/>
      <c r="H41" s="14"/>
    </row>
    <row r="42" spans="1:8" ht="15.6" x14ac:dyDescent="0.3">
      <c r="A42" s="15" t="s">
        <v>37</v>
      </c>
      <c r="C42" s="35">
        <f>SUM(C41,C38)</f>
        <v>100</v>
      </c>
      <c r="D42" s="35">
        <f>SUM(D41,D38)</f>
        <v>1000</v>
      </c>
      <c r="E42" s="35">
        <f>SUM(E41,E38)</f>
        <v>-900</v>
      </c>
      <c r="F42" s="12"/>
      <c r="G42" s="12"/>
      <c r="H42" s="4"/>
    </row>
    <row r="43" spans="1:8" ht="15.6" x14ac:dyDescent="0.3">
      <c r="A43" s="15"/>
      <c r="C43" s="39"/>
      <c r="D43" s="39"/>
      <c r="E43" s="39"/>
      <c r="F43" s="12"/>
      <c r="G43" s="12"/>
      <c r="H43" s="4"/>
    </row>
    <row r="44" spans="1:8" ht="15.6" x14ac:dyDescent="0.3">
      <c r="A44" s="1" t="s">
        <v>40</v>
      </c>
      <c r="B44" s="2" t="s">
        <v>10</v>
      </c>
      <c r="C44" s="43">
        <v>0</v>
      </c>
      <c r="D44" s="43">
        <v>0</v>
      </c>
      <c r="E44" s="43">
        <v>0</v>
      </c>
      <c r="F44" s="11"/>
      <c r="G44" s="11"/>
      <c r="H44" s="3">
        <v>36975</v>
      </c>
    </row>
    <row r="45" spans="1:8" ht="15.6" x14ac:dyDescent="0.3">
      <c r="A45" s="15"/>
      <c r="C45" s="39"/>
      <c r="D45" s="39"/>
      <c r="E45" s="39"/>
      <c r="F45" s="12"/>
      <c r="G45" s="12"/>
      <c r="H45" s="4"/>
    </row>
    <row r="46" spans="1:8" ht="16.2" thickBot="1" x14ac:dyDescent="0.35">
      <c r="A46" s="15" t="s">
        <v>23</v>
      </c>
      <c r="B46" s="9"/>
      <c r="C46" s="44">
        <f>SUM(C18,C21,C24,C30,C35,C38,C42,C44)</f>
        <v>10015400</v>
      </c>
      <c r="D46" s="44">
        <f>SUM(D18,D21,D24,D30,D35,D42,D44)</f>
        <v>10016000</v>
      </c>
      <c r="E46" s="44">
        <f>SUM(E18,E21,E24,E30,E35,E42,E44)</f>
        <v>9999300</v>
      </c>
      <c r="F46" s="13"/>
      <c r="G46" s="28"/>
      <c r="H46" s="14"/>
    </row>
    <row r="47" spans="1:8" ht="13.8" thickTop="1" x14ac:dyDescent="0.25">
      <c r="C47" s="40"/>
      <c r="D47" s="40"/>
      <c r="E47" s="40"/>
      <c r="H47" s="4"/>
    </row>
    <row r="48" spans="1:8" x14ac:dyDescent="0.25">
      <c r="A48" s="45" t="s">
        <v>41</v>
      </c>
      <c r="C48" s="40"/>
      <c r="D48" s="40"/>
      <c r="E48" s="40"/>
      <c r="H48" s="4"/>
    </row>
    <row r="49" spans="1:8" ht="15.6" x14ac:dyDescent="0.3">
      <c r="A49" s="1"/>
      <c r="B49" s="2"/>
      <c r="C49" s="6"/>
      <c r="D49" s="6"/>
      <c r="E49" s="2"/>
      <c r="F49" s="2"/>
      <c r="G49" s="2"/>
      <c r="H49" s="1"/>
    </row>
    <row r="50" spans="1:8" ht="15.6" x14ac:dyDescent="0.3">
      <c r="A50" s="1"/>
      <c r="B50" s="2"/>
      <c r="C50" s="6"/>
      <c r="D50" s="6"/>
      <c r="E50" s="2"/>
      <c r="F50" s="2"/>
      <c r="G50" s="2"/>
      <c r="H50" s="1"/>
    </row>
    <row r="51" spans="1:8" ht="15.6" x14ac:dyDescent="0.3">
      <c r="A51" s="1"/>
      <c r="B51" s="2"/>
      <c r="C51" s="6"/>
      <c r="D51" s="6"/>
      <c r="E51" s="2"/>
      <c r="F51" s="2"/>
      <c r="G51" s="2"/>
      <c r="H51" s="1"/>
    </row>
    <row r="52" spans="1:8" ht="15.6" x14ac:dyDescent="0.3">
      <c r="A52" s="1"/>
      <c r="B52" s="2"/>
      <c r="C52" s="6"/>
      <c r="D52" s="6"/>
      <c r="E52" s="2"/>
      <c r="F52" s="2"/>
      <c r="G52" s="2"/>
      <c r="H52" s="1"/>
    </row>
    <row r="53" spans="1:8" ht="15.6" x14ac:dyDescent="0.3">
      <c r="A53" s="1"/>
      <c r="B53" s="2"/>
      <c r="C53" s="6"/>
      <c r="D53" s="6"/>
      <c r="E53" s="2"/>
      <c r="F53" s="2"/>
      <c r="G53" s="2"/>
      <c r="H53" s="1"/>
    </row>
    <row r="54" spans="1:8" ht="15.6" x14ac:dyDescent="0.3">
      <c r="A54" s="1"/>
      <c r="B54" s="2"/>
      <c r="C54" s="6"/>
      <c r="D54" s="6"/>
      <c r="E54" s="2"/>
      <c r="F54" s="2"/>
      <c r="G54" s="2"/>
      <c r="H54" s="1"/>
    </row>
    <row r="55" spans="1:8" ht="15.6" x14ac:dyDescent="0.3">
      <c r="A55" s="1"/>
      <c r="B55" s="2"/>
      <c r="C55" s="6"/>
      <c r="D55" s="6"/>
      <c r="E55" s="2"/>
      <c r="F55" s="2"/>
      <c r="G55" s="2"/>
      <c r="H55" s="1"/>
    </row>
    <row r="56" spans="1:8" ht="15.6" x14ac:dyDescent="0.3">
      <c r="A56" s="1"/>
      <c r="B56" s="2"/>
      <c r="C56" s="6"/>
      <c r="D56" s="6"/>
      <c r="E56" s="2"/>
      <c r="F56" s="2"/>
      <c r="G56" s="2"/>
      <c r="H56" s="1"/>
    </row>
    <row r="57" spans="1:8" ht="15.6" x14ac:dyDescent="0.3">
      <c r="A57" s="1"/>
      <c r="B57" s="2"/>
      <c r="C57" s="6"/>
      <c r="D57" s="6"/>
      <c r="E57" s="2"/>
      <c r="F57" s="2"/>
      <c r="G57" s="2"/>
      <c r="H57" s="1"/>
    </row>
    <row r="58" spans="1:8" ht="15.6" x14ac:dyDescent="0.3">
      <c r="A58" s="1"/>
      <c r="B58" s="2"/>
      <c r="C58" s="6"/>
      <c r="D58" s="6"/>
      <c r="E58" s="2"/>
      <c r="F58" s="2"/>
      <c r="G58" s="2"/>
      <c r="H58" s="1"/>
    </row>
    <row r="59" spans="1:8" ht="15.6" x14ac:dyDescent="0.3">
      <c r="A59" s="1"/>
      <c r="B59" s="2"/>
      <c r="C59" s="6"/>
      <c r="D59" s="6"/>
      <c r="E59" s="2"/>
      <c r="F59" s="2"/>
      <c r="G59" s="2"/>
      <c r="H59" s="1"/>
    </row>
    <row r="60" spans="1:8" ht="15.6" x14ac:dyDescent="0.3">
      <c r="A60" s="1"/>
      <c r="B60" s="2"/>
      <c r="C60" s="6"/>
      <c r="D60" s="6"/>
      <c r="E60" s="2"/>
      <c r="F60" s="2"/>
      <c r="G60" s="2"/>
      <c r="H60" s="1"/>
    </row>
    <row r="61" spans="1:8" ht="15.6" x14ac:dyDescent="0.3">
      <c r="A61" s="1"/>
      <c r="B61" s="2"/>
      <c r="C61" s="6"/>
      <c r="D61" s="6"/>
      <c r="E61" s="2"/>
      <c r="F61" s="2"/>
      <c r="G61" s="2"/>
      <c r="H61" s="1"/>
    </row>
    <row r="62" spans="1:8" ht="15.6" x14ac:dyDescent="0.3">
      <c r="A62" s="1"/>
      <c r="B62" s="2"/>
      <c r="C62" s="6"/>
      <c r="D62" s="6"/>
      <c r="E62" s="2"/>
      <c r="F62" s="2"/>
      <c r="G62" s="2"/>
      <c r="H62" s="1"/>
    </row>
    <row r="63" spans="1:8" ht="15.6" x14ac:dyDescent="0.3">
      <c r="A63" s="1"/>
      <c r="B63" s="2"/>
      <c r="C63" s="6"/>
      <c r="D63" s="6"/>
      <c r="E63" s="2"/>
      <c r="F63" s="2"/>
      <c r="G63" s="2"/>
      <c r="H63" s="1"/>
    </row>
    <row r="64" spans="1:8" ht="15.6" x14ac:dyDescent="0.3">
      <c r="A64" s="1"/>
      <c r="B64" s="2"/>
      <c r="C64" s="6"/>
      <c r="D64" s="6"/>
      <c r="E64" s="2"/>
      <c r="F64" s="2"/>
      <c r="G64" s="2"/>
      <c r="H64" s="1"/>
    </row>
    <row r="65" spans="1:8" ht="15.6" x14ac:dyDescent="0.3">
      <c r="A65" s="1"/>
      <c r="B65" s="2"/>
      <c r="C65" s="6"/>
      <c r="D65" s="6"/>
      <c r="E65" s="2"/>
      <c r="F65" s="2"/>
      <c r="G65" s="2"/>
      <c r="H65" s="1"/>
    </row>
    <row r="66" spans="1:8" ht="15.6" x14ac:dyDescent="0.3">
      <c r="A66" s="1"/>
      <c r="B66" s="2"/>
      <c r="C66" s="6"/>
      <c r="D66" s="6"/>
      <c r="E66" s="2"/>
      <c r="F66" s="2"/>
      <c r="G66" s="2"/>
      <c r="H66" s="1"/>
    </row>
    <row r="67" spans="1:8" ht="15.6" x14ac:dyDescent="0.3">
      <c r="A67" s="1"/>
      <c r="B67" s="2"/>
      <c r="C67" s="6"/>
      <c r="D67" s="6"/>
      <c r="E67" s="2"/>
      <c r="F67" s="2"/>
      <c r="G67" s="2"/>
      <c r="H67" s="1"/>
    </row>
    <row r="68" spans="1:8" ht="15.6" x14ac:dyDescent="0.3">
      <c r="A68" s="1"/>
      <c r="B68" s="2"/>
      <c r="C68" s="6"/>
      <c r="D68" s="6"/>
      <c r="E68" s="2"/>
      <c r="F68" s="2"/>
      <c r="G68" s="2"/>
      <c r="H68" s="1"/>
    </row>
    <row r="69" spans="1:8" ht="15.6" x14ac:dyDescent="0.3">
      <c r="A69" s="1"/>
      <c r="B69" s="2"/>
      <c r="C69" s="6"/>
      <c r="D69" s="6"/>
      <c r="E69" s="2"/>
      <c r="F69" s="2"/>
      <c r="G69" s="2"/>
      <c r="H69" s="1"/>
    </row>
    <row r="70" spans="1:8" ht="15.6" x14ac:dyDescent="0.3">
      <c r="A70" s="1"/>
      <c r="B70" s="2"/>
      <c r="C70" s="6"/>
      <c r="D70" s="6"/>
      <c r="E70" s="2"/>
      <c r="F70" s="2"/>
      <c r="G70" s="2"/>
      <c r="H70" s="1"/>
    </row>
    <row r="71" spans="1:8" ht="15.6" x14ac:dyDescent="0.3">
      <c r="A71" s="1"/>
      <c r="B71" s="2"/>
      <c r="C71" s="6"/>
      <c r="D71" s="6"/>
      <c r="E71" s="2"/>
      <c r="F71" s="2"/>
      <c r="G71" s="2"/>
      <c r="H71" s="1"/>
    </row>
    <row r="72" spans="1:8" ht="15.6" x14ac:dyDescent="0.3">
      <c r="A72" s="1"/>
      <c r="B72" s="2"/>
      <c r="C72" s="6"/>
      <c r="D72" s="6"/>
      <c r="E72" s="2"/>
      <c r="F72" s="2"/>
      <c r="G72" s="2"/>
      <c r="H72" s="1"/>
    </row>
    <row r="73" spans="1:8" ht="15.6" x14ac:dyDescent="0.3">
      <c r="A73" s="1"/>
      <c r="B73" s="2"/>
      <c r="C73" s="6"/>
      <c r="D73" s="6"/>
      <c r="E73" s="2"/>
      <c r="F73" s="2"/>
      <c r="G73" s="2"/>
      <c r="H73" s="1"/>
    </row>
    <row r="74" spans="1:8" ht="15.6" x14ac:dyDescent="0.3">
      <c r="A74" s="1"/>
      <c r="B74" s="2"/>
      <c r="C74" s="6"/>
      <c r="D74" s="6"/>
      <c r="E74" s="2"/>
      <c r="F74" s="2"/>
      <c r="G74" s="2"/>
      <c r="H74" s="1"/>
    </row>
    <row r="75" spans="1:8" ht="15.6" x14ac:dyDescent="0.3">
      <c r="A75" s="1"/>
      <c r="B75" s="2"/>
      <c r="C75" s="6"/>
      <c r="D75" s="6"/>
      <c r="E75" s="2"/>
      <c r="F75" s="2"/>
      <c r="G75" s="2"/>
      <c r="H75" s="1"/>
    </row>
    <row r="76" spans="1:8" ht="15.6" x14ac:dyDescent="0.3">
      <c r="A76" s="1"/>
      <c r="B76" s="2"/>
      <c r="C76" s="6"/>
      <c r="D76" s="6"/>
      <c r="E76" s="2"/>
      <c r="F76" s="2"/>
      <c r="G76" s="2"/>
      <c r="H76" s="1"/>
    </row>
    <row r="77" spans="1:8" ht="15.6" x14ac:dyDescent="0.3">
      <c r="A77" s="1"/>
      <c r="B77" s="2"/>
      <c r="C77" s="6"/>
      <c r="D77" s="6"/>
      <c r="E77" s="2"/>
      <c r="F77" s="2"/>
      <c r="G77" s="2"/>
      <c r="H77" s="1"/>
    </row>
    <row r="78" spans="1:8" ht="15.6" x14ac:dyDescent="0.3">
      <c r="A78" s="1"/>
      <c r="B78" s="2"/>
      <c r="C78" s="6"/>
      <c r="D78" s="6"/>
      <c r="E78" s="2"/>
      <c r="F78" s="2"/>
      <c r="G78" s="2"/>
      <c r="H78" s="1"/>
    </row>
    <row r="79" spans="1:8" ht="15.6" x14ac:dyDescent="0.3">
      <c r="A79" s="1"/>
      <c r="B79" s="2"/>
      <c r="C79" s="6"/>
      <c r="D79" s="6"/>
      <c r="E79" s="2"/>
      <c r="F79" s="2"/>
      <c r="G79" s="2"/>
      <c r="H79" s="1"/>
    </row>
    <row r="80" spans="1:8" ht="15.6" x14ac:dyDescent="0.3">
      <c r="A80" s="1"/>
      <c r="B80" s="2"/>
      <c r="C80" s="6"/>
      <c r="D80" s="6"/>
      <c r="E80" s="2"/>
      <c r="F80" s="2"/>
      <c r="G80" s="2"/>
      <c r="H80" s="1"/>
    </row>
    <row r="81" spans="1:8" ht="15.6" x14ac:dyDescent="0.3">
      <c r="A81" s="1"/>
      <c r="B81" s="2"/>
      <c r="C81" s="6"/>
      <c r="D81" s="6"/>
      <c r="E81" s="2"/>
      <c r="F81" s="2"/>
      <c r="G81" s="2"/>
      <c r="H81" s="1"/>
    </row>
    <row r="82" spans="1:8" ht="15.6" x14ac:dyDescent="0.3">
      <c r="A82" s="1"/>
      <c r="B82" s="2"/>
      <c r="C82" s="6"/>
      <c r="D82" s="6"/>
      <c r="E82" s="2"/>
      <c r="F82" s="2"/>
      <c r="G82" s="2"/>
      <c r="H82" s="1"/>
    </row>
    <row r="83" spans="1:8" ht="15.6" x14ac:dyDescent="0.3">
      <c r="A83" s="1"/>
      <c r="B83" s="2"/>
      <c r="C83" s="6"/>
      <c r="D83" s="6"/>
      <c r="E83" s="2"/>
      <c r="F83" s="2"/>
      <c r="G83" s="2"/>
      <c r="H83" s="1"/>
    </row>
    <row r="84" spans="1:8" ht="15.6" x14ac:dyDescent="0.3">
      <c r="A84" s="1"/>
      <c r="B84" s="2"/>
      <c r="C84" s="6"/>
      <c r="D84" s="6"/>
      <c r="E84" s="2"/>
      <c r="F84" s="2"/>
      <c r="G84" s="2"/>
      <c r="H84" s="1"/>
    </row>
    <row r="85" spans="1:8" ht="15.6" x14ac:dyDescent="0.3">
      <c r="A85" s="1"/>
      <c r="B85" s="2"/>
      <c r="C85" s="6"/>
      <c r="D85" s="6"/>
      <c r="E85" s="2"/>
      <c r="F85" s="2"/>
      <c r="G85" s="2"/>
      <c r="H85" s="1"/>
    </row>
    <row r="86" spans="1:8" ht="15.6" x14ac:dyDescent="0.3">
      <c r="A86" s="1"/>
      <c r="B86" s="2"/>
      <c r="C86" s="6"/>
      <c r="D86" s="6"/>
      <c r="E86" s="2"/>
      <c r="F86" s="2"/>
      <c r="G86" s="2"/>
      <c r="H86" s="1"/>
    </row>
    <row r="87" spans="1:8" ht="15.6" x14ac:dyDescent="0.3">
      <c r="A87" s="1"/>
      <c r="B87" s="2"/>
      <c r="C87" s="6"/>
      <c r="D87" s="6"/>
      <c r="E87" s="2"/>
      <c r="F87" s="2"/>
      <c r="G87" s="2"/>
      <c r="H87" s="1"/>
    </row>
    <row r="88" spans="1:8" ht="15.6" x14ac:dyDescent="0.3">
      <c r="A88" s="1"/>
      <c r="B88" s="2"/>
      <c r="C88" s="6"/>
      <c r="D88" s="6"/>
      <c r="E88" s="2"/>
      <c r="F88" s="2"/>
      <c r="G88" s="2"/>
      <c r="H88" s="1"/>
    </row>
    <row r="89" spans="1:8" ht="15.6" x14ac:dyDescent="0.3">
      <c r="A89" s="1"/>
      <c r="B89" s="2"/>
      <c r="C89" s="6"/>
      <c r="D89" s="6"/>
      <c r="E89" s="2"/>
      <c r="F89" s="2"/>
      <c r="G89" s="2"/>
      <c r="H89" s="1"/>
    </row>
    <row r="90" spans="1:8" ht="15.6" x14ac:dyDescent="0.3">
      <c r="A90" s="1"/>
      <c r="B90" s="2"/>
      <c r="C90" s="6"/>
      <c r="D90" s="6"/>
      <c r="E90" s="2"/>
      <c r="F90" s="2"/>
      <c r="G90" s="2"/>
      <c r="H90" s="1"/>
    </row>
    <row r="91" spans="1:8" ht="15.6" x14ac:dyDescent="0.3">
      <c r="A91" s="1"/>
      <c r="B91" s="2"/>
      <c r="C91" s="6"/>
      <c r="D91" s="6"/>
      <c r="E91" s="2"/>
      <c r="F91" s="2"/>
      <c r="G91" s="2"/>
      <c r="H91" s="1"/>
    </row>
    <row r="92" spans="1:8" ht="15.6" x14ac:dyDescent="0.3">
      <c r="A92" s="1"/>
      <c r="B92" s="2"/>
      <c r="C92" s="6"/>
      <c r="D92" s="6"/>
      <c r="E92" s="2"/>
      <c r="F92" s="2"/>
      <c r="G92" s="2"/>
      <c r="H92" s="1"/>
    </row>
    <row r="93" spans="1:8" ht="15.6" x14ac:dyDescent="0.3">
      <c r="A93" s="1"/>
      <c r="B93" s="2"/>
      <c r="C93" s="6"/>
      <c r="D93" s="6"/>
      <c r="E93" s="2"/>
      <c r="F93" s="2"/>
      <c r="G93" s="2"/>
      <c r="H93" s="1"/>
    </row>
    <row r="94" spans="1:8" ht="15.6" x14ac:dyDescent="0.3">
      <c r="A94" s="1"/>
      <c r="B94" s="2"/>
      <c r="C94" s="6"/>
      <c r="D94" s="6"/>
      <c r="E94" s="2"/>
      <c r="F94" s="2"/>
      <c r="G94" s="2"/>
      <c r="H94" s="1"/>
    </row>
    <row r="95" spans="1:8" ht="15.6" x14ac:dyDescent="0.3">
      <c r="A95" s="1"/>
      <c r="B95" s="2"/>
      <c r="C95" s="6"/>
      <c r="D95" s="6"/>
      <c r="E95" s="2"/>
      <c r="F95" s="2"/>
      <c r="G95" s="2"/>
      <c r="H95" s="1"/>
    </row>
    <row r="96" spans="1:8" ht="15.6" x14ac:dyDescent="0.3">
      <c r="A96" s="1"/>
      <c r="B96" s="2"/>
      <c r="C96" s="6"/>
      <c r="D96" s="6"/>
      <c r="E96" s="2"/>
      <c r="F96" s="2"/>
      <c r="G96" s="2"/>
      <c r="H96" s="1"/>
    </row>
    <row r="97" spans="1:8" ht="15.6" x14ac:dyDescent="0.3">
      <c r="A97" s="1"/>
      <c r="B97" s="2"/>
      <c r="C97" s="6"/>
      <c r="D97" s="6"/>
      <c r="E97" s="2"/>
      <c r="F97" s="2"/>
      <c r="G97" s="2"/>
      <c r="H97" s="1"/>
    </row>
    <row r="98" spans="1:8" ht="15.6" x14ac:dyDescent="0.3">
      <c r="A98" s="1"/>
      <c r="B98" s="2"/>
      <c r="C98" s="6"/>
      <c r="D98" s="6"/>
      <c r="E98" s="2"/>
      <c r="F98" s="2"/>
      <c r="G98" s="2"/>
      <c r="H98" s="1"/>
    </row>
    <row r="99" spans="1:8" ht="15.6" x14ac:dyDescent="0.3">
      <c r="A99" s="1"/>
      <c r="B99" s="2"/>
      <c r="C99" s="6"/>
      <c r="D99" s="6"/>
      <c r="E99" s="2"/>
      <c r="F99" s="2"/>
      <c r="G99" s="2"/>
      <c r="H99" s="1"/>
    </row>
    <row r="100" spans="1:8" ht="15.6" x14ac:dyDescent="0.3">
      <c r="A100" s="1"/>
      <c r="B100" s="2"/>
      <c r="C100" s="6"/>
      <c r="D100" s="6"/>
      <c r="E100" s="2"/>
      <c r="F100" s="2"/>
      <c r="G100" s="2"/>
      <c r="H100" s="1"/>
    </row>
    <row r="101" spans="1:8" ht="15.6" x14ac:dyDescent="0.3">
      <c r="A101" s="1"/>
      <c r="B101" s="2"/>
      <c r="C101" s="6"/>
      <c r="D101" s="6"/>
      <c r="E101" s="2"/>
      <c r="F101" s="2"/>
      <c r="G101" s="2"/>
      <c r="H101" s="1"/>
    </row>
    <row r="102" spans="1:8" ht="15.6" x14ac:dyDescent="0.3">
      <c r="A102" s="1"/>
      <c r="B102" s="2"/>
      <c r="C102" s="6"/>
      <c r="D102" s="6"/>
      <c r="E102" s="2"/>
      <c r="F102" s="2"/>
      <c r="G102" s="2"/>
      <c r="H102" s="1"/>
    </row>
    <row r="103" spans="1:8" ht="15.6" x14ac:dyDescent="0.3">
      <c r="A103" s="1"/>
      <c r="B103" s="2"/>
      <c r="C103" s="6"/>
      <c r="D103" s="2"/>
      <c r="E103" s="2"/>
      <c r="F103" s="2"/>
      <c r="G103" s="2"/>
      <c r="H103" s="1"/>
    </row>
    <row r="104" spans="1:8" ht="15.6" x14ac:dyDescent="0.3">
      <c r="A104" s="1"/>
      <c r="B104" s="2"/>
      <c r="C104" s="6"/>
      <c r="D104" s="2"/>
      <c r="E104" s="2"/>
      <c r="F104" s="2"/>
      <c r="G104" s="2"/>
      <c r="H104" s="1"/>
    </row>
    <row r="105" spans="1:8" x14ac:dyDescent="0.25">
      <c r="C105" s="7"/>
    </row>
    <row r="106" spans="1:8" x14ac:dyDescent="0.25">
      <c r="C106" s="7"/>
    </row>
    <row r="107" spans="1:8" x14ac:dyDescent="0.25">
      <c r="C107" s="7"/>
    </row>
    <row r="108" spans="1:8" x14ac:dyDescent="0.25">
      <c r="C108" s="7"/>
    </row>
    <row r="109" spans="1:8" x14ac:dyDescent="0.25">
      <c r="C109" s="7"/>
    </row>
    <row r="110" spans="1:8" x14ac:dyDescent="0.25">
      <c r="C110" s="7"/>
    </row>
    <row r="111" spans="1:8" x14ac:dyDescent="0.25">
      <c r="C111" s="7"/>
    </row>
    <row r="112" spans="1:8" x14ac:dyDescent="0.25">
      <c r="C112" s="7"/>
    </row>
    <row r="113" spans="3:3" x14ac:dyDescent="0.25">
      <c r="C113" s="7"/>
    </row>
    <row r="114" spans="3:3" x14ac:dyDescent="0.25">
      <c r="C114" s="7"/>
    </row>
    <row r="115" spans="3:3" x14ac:dyDescent="0.25">
      <c r="C115" s="7"/>
    </row>
    <row r="116" spans="3:3" x14ac:dyDescent="0.25">
      <c r="C116" s="7"/>
    </row>
    <row r="117" spans="3:3" x14ac:dyDescent="0.25">
      <c r="C117" s="7"/>
    </row>
    <row r="118" spans="3:3" x14ac:dyDescent="0.25">
      <c r="C118" s="7"/>
    </row>
    <row r="119" spans="3:3" x14ac:dyDescent="0.25">
      <c r="C119" s="7"/>
    </row>
    <row r="120" spans="3:3" x14ac:dyDescent="0.25">
      <c r="C120" s="7"/>
    </row>
    <row r="121" spans="3:3" x14ac:dyDescent="0.25">
      <c r="C121" s="7"/>
    </row>
    <row r="122" spans="3:3" x14ac:dyDescent="0.25">
      <c r="C122" s="7"/>
    </row>
    <row r="123" spans="3:3" x14ac:dyDescent="0.25">
      <c r="C123" s="7"/>
    </row>
    <row r="124" spans="3:3" x14ac:dyDescent="0.25">
      <c r="C124" s="7"/>
    </row>
    <row r="125" spans="3:3" x14ac:dyDescent="0.25">
      <c r="C125" s="7"/>
    </row>
    <row r="126" spans="3:3" x14ac:dyDescent="0.25">
      <c r="C126" s="7"/>
    </row>
    <row r="127" spans="3:3" x14ac:dyDescent="0.25">
      <c r="C127" s="7"/>
    </row>
    <row r="128" spans="3:3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  <row r="139" spans="3:3" x14ac:dyDescent="0.25">
      <c r="C139" s="7"/>
    </row>
    <row r="140" spans="3:3" x14ac:dyDescent="0.25">
      <c r="C140" s="7"/>
    </row>
    <row r="141" spans="3:3" x14ac:dyDescent="0.25">
      <c r="C141" s="7"/>
    </row>
    <row r="142" spans="3:3" x14ac:dyDescent="0.25">
      <c r="C142" s="7"/>
    </row>
    <row r="143" spans="3:3" x14ac:dyDescent="0.25">
      <c r="C143" s="7"/>
    </row>
    <row r="144" spans="3:3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</sheetData>
  <mergeCells count="33">
    <mergeCell ref="IO1:IV1"/>
    <mergeCell ref="I1:P1"/>
    <mergeCell ref="Q1:X1"/>
    <mergeCell ref="Y1:AF1"/>
    <mergeCell ref="AG1:AN1"/>
    <mergeCell ref="AO1:AV1"/>
    <mergeCell ref="AW1:BD1"/>
    <mergeCell ref="BE1:BL1"/>
    <mergeCell ref="FE1:FL1"/>
    <mergeCell ref="FM1:FT1"/>
    <mergeCell ref="FU1:GB1"/>
    <mergeCell ref="DQ1:DX1"/>
    <mergeCell ref="DY1:EF1"/>
    <mergeCell ref="A1:H1"/>
    <mergeCell ref="IG1:IN1"/>
    <mergeCell ref="GC1:GJ1"/>
    <mergeCell ref="GK1:GR1"/>
    <mergeCell ref="GS1:GZ1"/>
    <mergeCell ref="HA1:HH1"/>
    <mergeCell ref="BM1:BT1"/>
    <mergeCell ref="HI1:HP1"/>
    <mergeCell ref="HQ1:HX1"/>
    <mergeCell ref="HY1:IF1"/>
    <mergeCell ref="EW1:FD1"/>
    <mergeCell ref="BU1:CB1"/>
    <mergeCell ref="CC1:CJ1"/>
    <mergeCell ref="F3:G3"/>
    <mergeCell ref="EG1:EN1"/>
    <mergeCell ref="EO1:EV1"/>
    <mergeCell ref="CK1:CR1"/>
    <mergeCell ref="CS1:CZ1"/>
    <mergeCell ref="DA1:DH1"/>
    <mergeCell ref="DI1:DP1"/>
  </mergeCells>
  <printOptions horizontalCentered="1"/>
  <pageMargins left="0.5" right="0.5" top="0.5" bottom="0.5" header="0.5" footer="0.25"/>
  <pageSetup scale="86" orientation="landscape" r:id="rId1"/>
  <headerFooter alignWithMargins="0">
    <oddFooter>&amp;L&amp;"Times New Roman,Italic"&amp;8&amp;D
Compiled by:  Global Risk Operations
Contact:  Leslie Reeves x37962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January</vt:lpstr>
      <vt:lpstr>February</vt:lpstr>
      <vt:lpstr>March</vt:lpstr>
      <vt:lpstr>February!Print_Area</vt:lpstr>
      <vt:lpstr>March!Print_Area</vt:lpstr>
      <vt:lpstr>February!Print_Titles</vt:lpstr>
      <vt:lpstr>January!Print_Titles</vt:lpstr>
      <vt:lpstr>March!Print_Titles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jmarron</dc:creator>
  <cp:lastModifiedBy>Havlíček Jan</cp:lastModifiedBy>
  <cp:lastPrinted>2001-01-27T00:02:44Z</cp:lastPrinted>
  <dcterms:created xsi:type="dcterms:W3CDTF">2001-01-26T14:46:36Z</dcterms:created>
  <dcterms:modified xsi:type="dcterms:W3CDTF">2023-09-10T15:23:31Z</dcterms:modified>
</cp:coreProperties>
</file>