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2" i="21"/>
  <c r="G12" i="21"/>
  <c r="J12" i="21"/>
  <c r="M12" i="21"/>
  <c r="P12" i="21"/>
  <c r="E13" i="21"/>
  <c r="H13" i="21"/>
  <c r="K13" i="21"/>
  <c r="N13" i="21"/>
  <c r="Q13" i="21"/>
  <c r="D25" i="21"/>
  <c r="G25" i="21"/>
  <c r="J25" i="21"/>
  <c r="M25" i="21"/>
  <c r="P25" i="21"/>
  <c r="E26" i="21"/>
  <c r="H26" i="21"/>
  <c r="K26" i="21"/>
  <c r="N26" i="21"/>
  <c r="Q26" i="21"/>
  <c r="D32" i="21"/>
  <c r="G32" i="21"/>
  <c r="J32" i="21"/>
  <c r="M32" i="21"/>
  <c r="P32" i="21"/>
  <c r="E33" i="21"/>
  <c r="H33" i="21"/>
  <c r="K33" i="21"/>
  <c r="N33" i="21"/>
  <c r="Q33" i="21"/>
  <c r="D41" i="21"/>
  <c r="G41" i="21"/>
  <c r="J41" i="21"/>
  <c r="M41" i="21"/>
  <c r="P41" i="21"/>
  <c r="E42" i="21"/>
  <c r="H42" i="21"/>
  <c r="K42" i="21"/>
  <c r="N42" i="21"/>
  <c r="Q42" i="21"/>
  <c r="D48" i="21"/>
  <c r="G48" i="21"/>
  <c r="J48" i="21"/>
  <c r="M48" i="21"/>
  <c r="P48" i="21"/>
  <c r="E49" i="21"/>
  <c r="H49" i="21"/>
  <c r="K49" i="21"/>
  <c r="N49" i="21"/>
  <c r="Q49" i="21"/>
  <c r="D55" i="21"/>
  <c r="G55" i="21"/>
  <c r="J55" i="21"/>
  <c r="M55" i="21"/>
  <c r="P55" i="21"/>
  <c r="D57" i="21"/>
  <c r="E57" i="21"/>
  <c r="G57" i="21"/>
  <c r="H57" i="21"/>
  <c r="J57" i="21"/>
  <c r="K57" i="21"/>
  <c r="M57" i="21"/>
  <c r="N57" i="21"/>
  <c r="P57" i="21"/>
  <c r="Q57" i="21"/>
</calcChain>
</file>

<file path=xl/sharedStrings.xml><?xml version="1.0" encoding="utf-8"?>
<sst xmlns="http://schemas.openxmlformats.org/spreadsheetml/2006/main" count="151" uniqueCount="54">
  <si>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</si>
  <si>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</si>
  <si>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</si>
  <si>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</si>
  <si>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</si>
  <si>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</si>
  <si>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</si>
  <si>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</si>
  <si>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</si>
  <si>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</si>
  <si>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</si>
  <si>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</si>
  <si>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</si>
  <si>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</si>
  <si>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</si>
  <si>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</si>
  <si>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</si>
  <si>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</si>
  <si>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</si>
  <si>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</si>
  <si>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</si>
  <si>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</si>
  <si>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</si>
  <si>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</si>
  <si>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</si>
  <si>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</si>
  <si>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</si>
  <si>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</si>
  <si>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</si>
  <si>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</si>
  <si>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</si>
  <si>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</si>
  <si>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</si>
  <si>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</si>
  <si>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</si>
  <si>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</si>
  <si>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</si>
  <si>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</si>
  <si>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</si>
  <si>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</si>
  <si>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</si>
  <si>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3Q - 4Q 2000 Totals</t>
  </si>
  <si>
    <t>TOTAL</t>
  </si>
  <si>
    <t>LNG</t>
  </si>
  <si>
    <t>Global Risk Markets</t>
  </si>
  <si>
    <t>Cornerstone</t>
  </si>
  <si>
    <t>Griffin</t>
  </si>
  <si>
    <t>Sacramento MUD</t>
  </si>
  <si>
    <t>Independence Propane</t>
  </si>
  <si>
    <t>Harvard</t>
  </si>
  <si>
    <t>South Star</t>
  </si>
  <si>
    <t>Results based on activity through September 28, 2000</t>
  </si>
  <si>
    <t>Project Mensa</t>
  </si>
  <si>
    <t>Washington  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</si>
</sst>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484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6484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971800" y="746760"/>
          <a:ext cx="97612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J17" sqref="J17"/>
    </sheetView>
  </sheetViews>
  <sheetFormatPr defaultColWidth="9.109375" defaultRowHeight="10.199999999999999" x14ac:dyDescent="0.2"/>
  <cols>
    <col min="1" max="2" width="2.6640625" style="6" customWidth="1"/>
    <col min="3" max="3" width="23.5546875" style="1" customWidth="1"/>
    <col min="4" max="4" width="9.44140625" style="1" customWidth="1"/>
    <col min="5" max="5" width="6" style="1" customWidth="1"/>
    <col min="6" max="6" width="20.6640625" style="1" customWidth="1"/>
    <col min="7" max="7" width="10.88671875" style="1" bestFit="1" customWidth="1"/>
    <col min="8" max="8" width="6.5546875" style="1" customWidth="1"/>
    <col min="9" max="9" width="12.109375" style="1" bestFit="1" customWidth="1"/>
    <col min="10" max="10" width="10.33203125" style="1" bestFit="1" customWidth="1"/>
    <col min="11" max="11" width="6.6640625" style="1" customWidth="1"/>
    <col min="12" max="12" width="22.33203125" style="1" customWidth="1"/>
    <col min="13" max="13" width="10.109375" style="1" bestFit="1" customWidth="1"/>
    <col min="14" max="14" width="6.33203125" style="1" customWidth="1"/>
    <col min="15" max="15" width="21.109375" style="1" customWidth="1"/>
    <col min="16" max="16" width="7.6640625" style="1" customWidth="1"/>
    <col min="17" max="17" width="6.5546875" style="1" customWidth="1"/>
    <col min="18" max="16384" width="9.109375" style="1"/>
  </cols>
  <sheetData>
    <row r="1" spans="1:17" ht="9.75" customHeight="1" x14ac:dyDescent="0.2">
      <c r="B1" s="7"/>
      <c r="O1" s="7"/>
      <c r="P1" s="7"/>
      <c r="Q1" s="6"/>
    </row>
    <row r="2" spans="1:17" s="11" customFormat="1" ht="27" customHeight="1" x14ac:dyDescent="0.5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5.75" customHeight="1" x14ac:dyDescent="0.25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51</v>
      </c>
    </row>
    <row r="4" spans="1:17" s="12" customFormat="1" ht="15" customHeight="1" x14ac:dyDescent="0.25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3.8" x14ac:dyDescent="0.2">
      <c r="C5" s="27" t="s">
        <v>2</v>
      </c>
      <c r="D5" s="28"/>
      <c r="E5" s="29"/>
      <c r="F5" s="27" t="s">
        <v>3</v>
      </c>
      <c r="G5" s="28"/>
      <c r="H5" s="29"/>
      <c r="I5" s="27" t="s">
        <v>41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4.4" thickBot="1" x14ac:dyDescent="0.4">
      <c r="A6" s="99"/>
      <c r="B6" s="102" t="s">
        <v>38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2" x14ac:dyDescent="0.3">
      <c r="A7" s="100"/>
      <c r="B7" s="103"/>
      <c r="C7" s="92"/>
      <c r="D7" s="23"/>
      <c r="E7" s="93"/>
      <c r="F7" s="92"/>
      <c r="G7" s="23"/>
      <c r="H7" s="93"/>
      <c r="I7" s="92"/>
      <c r="J7" s="23"/>
      <c r="K7" s="93"/>
      <c r="L7" s="92"/>
      <c r="M7" s="23"/>
      <c r="N7" s="93"/>
      <c r="O7" s="92"/>
      <c r="P7" s="16"/>
      <c r="Q7" s="4"/>
    </row>
    <row r="8" spans="1:17" ht="13.2" x14ac:dyDescent="0.3">
      <c r="A8" s="100"/>
      <c r="B8" s="103"/>
      <c r="C8" s="92"/>
      <c r="D8" s="23"/>
      <c r="E8" s="93"/>
      <c r="F8" s="92"/>
      <c r="G8" s="23"/>
      <c r="H8" s="93"/>
      <c r="I8" s="92"/>
      <c r="J8" s="23"/>
      <c r="K8" s="93"/>
      <c r="L8" s="92"/>
      <c r="M8" s="23"/>
      <c r="N8" s="93"/>
      <c r="O8" s="92"/>
      <c r="P8" s="16"/>
      <c r="Q8" s="4"/>
    </row>
    <row r="9" spans="1:17" ht="13.2" x14ac:dyDescent="0.3">
      <c r="A9" s="100"/>
      <c r="B9" s="103"/>
      <c r="C9" s="92"/>
      <c r="D9" s="23"/>
      <c r="E9" s="93"/>
      <c r="F9" s="92"/>
      <c r="G9" s="23"/>
      <c r="H9" s="93"/>
      <c r="I9" s="92"/>
      <c r="J9" s="23"/>
      <c r="K9" s="93"/>
      <c r="L9" s="92"/>
      <c r="M9" s="23"/>
      <c r="N9" s="93"/>
      <c r="O9" s="92"/>
      <c r="P9" s="16"/>
      <c r="Q9" s="4"/>
    </row>
    <row r="10" spans="1:17" ht="13.2" x14ac:dyDescent="0.3">
      <c r="A10" s="100"/>
      <c r="B10" s="103"/>
      <c r="C10" s="92"/>
      <c r="D10" s="23"/>
      <c r="E10" s="93"/>
      <c r="F10" s="92"/>
      <c r="G10" s="23"/>
      <c r="H10" s="93"/>
      <c r="I10" s="92"/>
      <c r="J10" s="23"/>
      <c r="K10" s="93"/>
      <c r="L10" s="92"/>
      <c r="M10" s="23"/>
      <c r="N10" s="93"/>
      <c r="O10" s="92"/>
      <c r="P10" s="16"/>
      <c r="Q10" s="4"/>
    </row>
    <row r="11" spans="1:17" ht="13.2" x14ac:dyDescent="0.3">
      <c r="A11" s="100"/>
      <c r="B11" s="103"/>
      <c r="C11" s="92"/>
      <c r="D11" s="23"/>
      <c r="E11" s="93"/>
      <c r="F11" s="92"/>
      <c r="G11" s="23"/>
      <c r="H11" s="93"/>
      <c r="I11" s="92"/>
      <c r="J11" s="23"/>
      <c r="K11" s="93"/>
      <c r="L11" s="92"/>
      <c r="M11" s="23"/>
      <c r="N11" s="93"/>
      <c r="O11" s="92"/>
      <c r="P11" s="16"/>
      <c r="Q11" s="4"/>
    </row>
    <row r="12" spans="1:17" x14ac:dyDescent="0.2">
      <c r="A12" s="101"/>
      <c r="B12" s="104"/>
      <c r="C12" s="86" t="s">
        <v>34</v>
      </c>
      <c r="D12" s="87">
        <f>SUM(D7:D11)</f>
        <v>0</v>
      </c>
      <c r="E12" s="88"/>
      <c r="F12" s="86" t="s">
        <v>34</v>
      </c>
      <c r="G12" s="87">
        <f>SUM(G7:G11)</f>
        <v>0</v>
      </c>
      <c r="H12" s="88"/>
      <c r="I12" s="86" t="s">
        <v>42</v>
      </c>
      <c r="J12" s="87">
        <f>+G12+D12</f>
        <v>0</v>
      </c>
      <c r="K12" s="88"/>
      <c r="L12" s="86" t="s">
        <v>34</v>
      </c>
      <c r="M12" s="87">
        <f>SUM(M7:M11)</f>
        <v>0</v>
      </c>
      <c r="N12" s="88"/>
      <c r="O12" s="86" t="s">
        <v>34</v>
      </c>
      <c r="P12" s="87">
        <f>SUM(P7:P11)</f>
        <v>0</v>
      </c>
      <c r="Q12" s="88"/>
    </row>
    <row r="13" spans="1:17" ht="14.4" thickBot="1" x14ac:dyDescent="0.4">
      <c r="A13" s="99" t="s">
        <v>10</v>
      </c>
      <c r="B13" s="102" t="s">
        <v>11</v>
      </c>
      <c r="C13" s="18" t="s">
        <v>5</v>
      </c>
      <c r="D13" s="19" t="s">
        <v>6</v>
      </c>
      <c r="E13" s="20">
        <f>COUNTA(C14:C24)</f>
        <v>2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11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2" x14ac:dyDescent="0.3">
      <c r="A14" s="105"/>
      <c r="B14" s="107"/>
      <c r="C14" s="90" t="s">
        <v>25</v>
      </c>
      <c r="D14" s="23">
        <v>500</v>
      </c>
      <c r="E14" s="4"/>
      <c r="F14" s="90" t="s">
        <v>19</v>
      </c>
      <c r="G14" s="91">
        <v>50000</v>
      </c>
      <c r="H14" s="4"/>
      <c r="I14" s="2"/>
      <c r="J14" s="3"/>
      <c r="K14" s="4"/>
      <c r="L14" s="92" t="s">
        <v>21</v>
      </c>
      <c r="M14" s="23">
        <v>30000</v>
      </c>
      <c r="N14" s="4"/>
      <c r="O14" s="92"/>
      <c r="P14" s="23"/>
      <c r="Q14" s="93"/>
    </row>
    <row r="15" spans="1:17" ht="13.2" x14ac:dyDescent="0.3">
      <c r="A15" s="105"/>
      <c r="B15" s="107"/>
      <c r="C15" s="90" t="s">
        <v>22</v>
      </c>
      <c r="D15" s="91">
        <v>250</v>
      </c>
      <c r="E15" s="4"/>
      <c r="F15" s="90" t="s">
        <v>33</v>
      </c>
      <c r="G15" s="23">
        <v>20000</v>
      </c>
      <c r="H15" s="4"/>
      <c r="I15" s="2"/>
      <c r="J15" s="3"/>
      <c r="K15" s="4"/>
      <c r="L15" s="90" t="s">
        <v>9</v>
      </c>
      <c r="M15" s="23">
        <v>5000</v>
      </c>
      <c r="N15" s="4"/>
      <c r="O15" s="92"/>
      <c r="P15" s="23"/>
      <c r="Q15" s="93"/>
    </row>
    <row r="16" spans="1:17" ht="13.2" x14ac:dyDescent="0.3">
      <c r="A16" s="105"/>
      <c r="B16" s="107"/>
      <c r="C16" s="90"/>
      <c r="D16" s="91"/>
      <c r="E16" s="4"/>
      <c r="F16" s="90" t="s">
        <v>17</v>
      </c>
      <c r="G16" s="23">
        <v>5000</v>
      </c>
      <c r="H16" s="4"/>
      <c r="I16" s="2"/>
      <c r="J16" s="3"/>
      <c r="K16" s="4"/>
      <c r="L16" s="90" t="s">
        <v>16</v>
      </c>
      <c r="M16" s="23">
        <v>5000</v>
      </c>
      <c r="N16" s="4"/>
      <c r="O16" s="92"/>
      <c r="P16" s="23"/>
      <c r="Q16" s="94"/>
    </row>
    <row r="17" spans="1:17" ht="13.2" x14ac:dyDescent="0.3">
      <c r="A17" s="105"/>
      <c r="B17" s="107"/>
      <c r="C17" s="90"/>
      <c r="D17" s="91"/>
      <c r="E17" s="4"/>
      <c r="F17" s="90" t="s">
        <v>13</v>
      </c>
      <c r="G17" s="23">
        <v>5000</v>
      </c>
      <c r="H17" s="4"/>
      <c r="I17" s="2"/>
      <c r="J17" s="3"/>
      <c r="K17" s="4"/>
      <c r="L17" s="92"/>
      <c r="M17" s="23"/>
      <c r="N17" s="4"/>
      <c r="O17" s="92"/>
      <c r="P17" s="23"/>
      <c r="Q17" s="94"/>
    </row>
    <row r="18" spans="1:17" ht="13.2" x14ac:dyDescent="0.3">
      <c r="A18" s="105"/>
      <c r="B18" s="107"/>
      <c r="C18" s="90"/>
      <c r="D18" s="91"/>
      <c r="E18" s="4"/>
      <c r="F18" s="92" t="s">
        <v>24</v>
      </c>
      <c r="G18" s="23">
        <v>3000</v>
      </c>
      <c r="H18" s="4"/>
      <c r="I18" s="2"/>
      <c r="J18" s="3"/>
      <c r="K18" s="4"/>
      <c r="L18" s="92"/>
      <c r="M18" s="23"/>
      <c r="N18" s="4"/>
      <c r="O18" s="92"/>
      <c r="P18" s="23"/>
      <c r="Q18" s="93"/>
    </row>
    <row r="19" spans="1:17" ht="13.2" x14ac:dyDescent="0.3">
      <c r="A19" s="105"/>
      <c r="B19" s="107"/>
      <c r="C19" s="90"/>
      <c r="D19" s="91"/>
      <c r="E19" s="4"/>
      <c r="F19" s="90" t="s">
        <v>12</v>
      </c>
      <c r="G19" s="91">
        <v>2000</v>
      </c>
      <c r="H19" s="4"/>
      <c r="I19" s="2"/>
      <c r="J19" s="3"/>
      <c r="K19" s="4"/>
      <c r="L19" s="92"/>
      <c r="M19" s="23"/>
      <c r="N19" s="4"/>
      <c r="O19" s="92"/>
      <c r="P19" s="23"/>
      <c r="Q19" s="93"/>
    </row>
    <row r="20" spans="1:17" ht="13.2" x14ac:dyDescent="0.3">
      <c r="A20" s="105"/>
      <c r="B20" s="107"/>
      <c r="C20" s="90"/>
      <c r="D20" s="91"/>
      <c r="E20" s="4"/>
      <c r="F20" s="90" t="s">
        <v>23</v>
      </c>
      <c r="G20" s="23">
        <v>1000</v>
      </c>
      <c r="H20" s="4"/>
      <c r="I20" s="2"/>
      <c r="J20" s="3"/>
      <c r="K20" s="4"/>
      <c r="L20" s="92"/>
      <c r="M20" s="23"/>
      <c r="N20" s="4"/>
      <c r="O20" s="95"/>
      <c r="P20" s="23"/>
      <c r="Q20" s="93"/>
    </row>
    <row r="21" spans="1:17" ht="13.2" x14ac:dyDescent="0.3">
      <c r="A21" s="105"/>
      <c r="B21" s="107"/>
      <c r="C21" s="90"/>
      <c r="D21" s="91"/>
      <c r="E21" s="4"/>
      <c r="F21" s="90" t="s">
        <v>0</v>
      </c>
      <c r="G21" s="91">
        <v>500</v>
      </c>
      <c r="H21" s="4"/>
      <c r="I21" s="2"/>
      <c r="J21" s="3"/>
      <c r="K21" s="4"/>
      <c r="L21" s="92"/>
      <c r="M21" s="23"/>
      <c r="N21" s="4"/>
      <c r="O21" s="95"/>
      <c r="P21" s="23"/>
      <c r="Q21" s="93"/>
    </row>
    <row r="22" spans="1:17" ht="13.2" x14ac:dyDescent="0.3">
      <c r="A22" s="105"/>
      <c r="B22" s="107"/>
      <c r="C22" s="90"/>
      <c r="D22" s="91"/>
      <c r="E22" s="4"/>
      <c r="F22" s="92" t="s">
        <v>18</v>
      </c>
      <c r="G22" s="23">
        <v>0</v>
      </c>
      <c r="H22" s="4"/>
      <c r="I22" s="2"/>
      <c r="J22" s="3"/>
      <c r="K22" s="4"/>
      <c r="L22" s="92"/>
      <c r="M22" s="23"/>
      <c r="N22" s="4"/>
      <c r="O22" s="95"/>
      <c r="P22" s="23"/>
      <c r="Q22" s="93"/>
    </row>
    <row r="23" spans="1:17" ht="13.2" x14ac:dyDescent="0.3">
      <c r="A23" s="105"/>
      <c r="B23" s="107"/>
      <c r="C23" s="22"/>
      <c r="D23" s="3"/>
      <c r="E23" s="4"/>
      <c r="F23" s="22"/>
      <c r="G23" s="3"/>
      <c r="H23" s="4"/>
      <c r="I23" s="2"/>
      <c r="J23" s="3"/>
      <c r="K23" s="4"/>
      <c r="L23" s="92"/>
      <c r="M23" s="23"/>
      <c r="N23" s="4"/>
      <c r="O23" s="95"/>
      <c r="P23" s="23"/>
      <c r="Q23" s="93"/>
    </row>
    <row r="24" spans="1:17" ht="13.2" x14ac:dyDescent="0.3">
      <c r="A24" s="105"/>
      <c r="B24" s="107"/>
      <c r="C24" s="22"/>
      <c r="D24" s="3"/>
      <c r="E24" s="4"/>
      <c r="F24" s="22"/>
      <c r="G24" s="5"/>
      <c r="H24" s="4"/>
      <c r="I24" s="2"/>
      <c r="J24" s="3"/>
      <c r="K24" s="4"/>
      <c r="L24" s="92"/>
      <c r="M24" s="23"/>
      <c r="N24" s="4"/>
      <c r="O24" s="95"/>
      <c r="P24" s="23"/>
      <c r="Q24" s="93"/>
    </row>
    <row r="25" spans="1:17" x14ac:dyDescent="0.2">
      <c r="A25" s="106"/>
      <c r="B25" s="108"/>
      <c r="C25" s="86" t="s">
        <v>34</v>
      </c>
      <c r="D25" s="87">
        <f>SUM(D14:D24)</f>
        <v>750</v>
      </c>
      <c r="E25" s="88"/>
      <c r="F25" s="86" t="s">
        <v>34</v>
      </c>
      <c r="G25" s="87">
        <f>SUM(G14:G24)</f>
        <v>86500</v>
      </c>
      <c r="H25" s="88"/>
      <c r="I25" s="86" t="s">
        <v>42</v>
      </c>
      <c r="J25" s="87">
        <f>+D25+G25</f>
        <v>87250</v>
      </c>
      <c r="K25" s="88"/>
      <c r="L25" s="86" t="s">
        <v>34</v>
      </c>
      <c r="M25" s="87">
        <f>SUM(M14:M24)</f>
        <v>40000</v>
      </c>
      <c r="N25" s="88"/>
      <c r="O25" s="86" t="s">
        <v>34</v>
      </c>
      <c r="P25" s="87">
        <f>SUM(P14:P24)</f>
        <v>0</v>
      </c>
      <c r="Q25" s="88"/>
    </row>
    <row r="26" spans="1:17" ht="14.4" thickBot="1" x14ac:dyDescent="0.4">
      <c r="A26" s="99"/>
      <c r="B26" s="102" t="s">
        <v>39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2" x14ac:dyDescent="0.3">
      <c r="A27" s="100"/>
      <c r="B27" s="103"/>
      <c r="C27" s="92"/>
      <c r="D27" s="23"/>
      <c r="E27" s="93"/>
      <c r="F27" s="92"/>
      <c r="G27" s="23"/>
      <c r="H27" s="93"/>
      <c r="I27" s="92"/>
      <c r="J27" s="23"/>
      <c r="K27" s="93"/>
      <c r="L27" s="92"/>
      <c r="M27" s="23"/>
      <c r="N27" s="93"/>
      <c r="O27" s="92"/>
      <c r="P27" s="16"/>
      <c r="Q27" s="4"/>
    </row>
    <row r="28" spans="1:17" ht="13.2" x14ac:dyDescent="0.3">
      <c r="A28" s="100"/>
      <c r="B28" s="103"/>
      <c r="C28" s="92"/>
      <c r="D28" s="23"/>
      <c r="E28" s="93"/>
      <c r="F28" s="92"/>
      <c r="G28" s="23"/>
      <c r="H28" s="93"/>
      <c r="I28" s="92"/>
      <c r="J28" s="23"/>
      <c r="K28" s="93"/>
      <c r="L28" s="92"/>
      <c r="M28" s="23"/>
      <c r="N28" s="93"/>
      <c r="O28" s="92"/>
      <c r="P28" s="16"/>
      <c r="Q28" s="4"/>
    </row>
    <row r="29" spans="1:17" ht="13.2" x14ac:dyDescent="0.3">
      <c r="A29" s="100"/>
      <c r="B29" s="103"/>
      <c r="C29" s="92"/>
      <c r="D29" s="23"/>
      <c r="E29" s="93"/>
      <c r="F29" s="92"/>
      <c r="G29" s="23"/>
      <c r="H29" s="93"/>
      <c r="I29" s="92"/>
      <c r="J29" s="23"/>
      <c r="K29" s="93"/>
      <c r="L29" s="92"/>
      <c r="M29" s="23"/>
      <c r="N29" s="93"/>
      <c r="O29" s="92"/>
      <c r="P29" s="16"/>
      <c r="Q29" s="4"/>
    </row>
    <row r="30" spans="1:17" ht="13.2" x14ac:dyDescent="0.3">
      <c r="A30" s="100"/>
      <c r="B30" s="103"/>
      <c r="C30" s="92"/>
      <c r="D30" s="23"/>
      <c r="E30" s="93"/>
      <c r="F30" s="92"/>
      <c r="G30" s="23"/>
      <c r="H30" s="93"/>
      <c r="I30" s="92"/>
      <c r="J30" s="23"/>
      <c r="K30" s="93"/>
      <c r="L30" s="92"/>
      <c r="M30" s="23"/>
      <c r="N30" s="93"/>
      <c r="O30" s="92"/>
      <c r="P30" s="16"/>
      <c r="Q30" s="4"/>
    </row>
    <row r="31" spans="1:17" ht="13.2" x14ac:dyDescent="0.3">
      <c r="A31" s="100"/>
      <c r="B31" s="103"/>
      <c r="C31" s="92"/>
      <c r="D31" s="23"/>
      <c r="E31" s="93"/>
      <c r="F31" s="92"/>
      <c r="G31" s="23"/>
      <c r="H31" s="93"/>
      <c r="I31" s="92"/>
      <c r="J31" s="23"/>
      <c r="K31" s="93"/>
      <c r="L31" s="92"/>
      <c r="M31" s="23"/>
      <c r="N31" s="93"/>
      <c r="O31" s="92"/>
      <c r="P31" s="16"/>
      <c r="Q31" s="4"/>
    </row>
    <row r="32" spans="1:17" x14ac:dyDescent="0.2">
      <c r="A32" s="101"/>
      <c r="B32" s="104"/>
      <c r="C32" s="86" t="s">
        <v>34</v>
      </c>
      <c r="D32" s="87">
        <f>SUM(D27:D31)</f>
        <v>0</v>
      </c>
      <c r="E32" s="88"/>
      <c r="F32" s="86" t="s">
        <v>34</v>
      </c>
      <c r="G32" s="87">
        <f>SUM(G27:G31)</f>
        <v>0</v>
      </c>
      <c r="H32" s="88"/>
      <c r="I32" s="86" t="s">
        <v>42</v>
      </c>
      <c r="J32" s="87">
        <f>+G32+D32</f>
        <v>0</v>
      </c>
      <c r="K32" s="88"/>
      <c r="L32" s="86" t="s">
        <v>34</v>
      </c>
      <c r="M32" s="87">
        <f>SUM(M27:M31)</f>
        <v>0</v>
      </c>
      <c r="N32" s="88"/>
      <c r="O32" s="86" t="s">
        <v>34</v>
      </c>
      <c r="P32" s="87">
        <f>SUM(P27:P31)</f>
        <v>0</v>
      </c>
      <c r="Q32" s="88"/>
    </row>
    <row r="33" spans="1:17" ht="14.4" thickBot="1" x14ac:dyDescent="0.4">
      <c r="A33" s="99"/>
      <c r="B33" s="102" t="s">
        <v>40</v>
      </c>
      <c r="C33" s="18" t="s">
        <v>5</v>
      </c>
      <c r="D33" s="19" t="s">
        <v>6</v>
      </c>
      <c r="E33" s="20">
        <f>COUNTA(C34:C39)</f>
        <v>0</v>
      </c>
      <c r="F33" s="18" t="s">
        <v>5</v>
      </c>
      <c r="G33" s="19" t="s">
        <v>6</v>
      </c>
      <c r="H33" s="20">
        <f>COUNTA(F34:F39)</f>
        <v>5</v>
      </c>
      <c r="I33" s="18"/>
      <c r="J33" s="19"/>
      <c r="K33" s="20">
        <f>+E33+H33</f>
        <v>5</v>
      </c>
      <c r="L33" s="18" t="s">
        <v>5</v>
      </c>
      <c r="M33" s="19" t="s">
        <v>6</v>
      </c>
      <c r="N33" s="20">
        <f>COUNTA(L34:L39)</f>
        <v>1</v>
      </c>
      <c r="O33" s="18" t="s">
        <v>5</v>
      </c>
      <c r="P33" s="19" t="s">
        <v>6</v>
      </c>
      <c r="Q33" s="20">
        <f>COUNTA(O34:O39)</f>
        <v>0</v>
      </c>
    </row>
    <row r="34" spans="1:17" ht="13.2" x14ac:dyDescent="0.3">
      <c r="A34" s="100"/>
      <c r="B34" s="103"/>
      <c r="C34" s="92"/>
      <c r="D34" s="23"/>
      <c r="E34" s="93"/>
      <c r="F34" s="92" t="s">
        <v>53</v>
      </c>
      <c r="G34" s="23">
        <v>500</v>
      </c>
      <c r="H34" s="93"/>
      <c r="I34" s="92"/>
      <c r="J34" s="23"/>
      <c r="K34" s="93"/>
      <c r="L34" s="92" t="s">
        <v>46</v>
      </c>
      <c r="M34" s="23">
        <v>25</v>
      </c>
      <c r="N34" s="93"/>
      <c r="O34" s="92"/>
      <c r="P34" s="16"/>
      <c r="Q34" s="4"/>
    </row>
    <row r="35" spans="1:17" ht="13.2" x14ac:dyDescent="0.3">
      <c r="A35" s="100"/>
      <c r="B35" s="103"/>
      <c r="C35" s="92"/>
      <c r="D35" s="23"/>
      <c r="E35" s="93"/>
      <c r="F35" s="92" t="s">
        <v>49</v>
      </c>
      <c r="G35" s="23">
        <v>500</v>
      </c>
      <c r="H35" s="93"/>
      <c r="I35" s="92"/>
      <c r="J35" s="23"/>
      <c r="K35" s="93"/>
      <c r="L35" s="92"/>
      <c r="M35" s="23"/>
      <c r="N35" s="93"/>
      <c r="O35" s="92"/>
      <c r="P35" s="16"/>
      <c r="Q35" s="4"/>
    </row>
    <row r="36" spans="1:17" ht="13.2" x14ac:dyDescent="0.3">
      <c r="A36" s="100"/>
      <c r="B36" s="103"/>
      <c r="C36" s="92"/>
      <c r="D36" s="23"/>
      <c r="E36" s="93"/>
      <c r="F36" s="92" t="s">
        <v>47</v>
      </c>
      <c r="G36" s="23">
        <v>500</v>
      </c>
      <c r="H36" s="93"/>
      <c r="I36" s="92"/>
      <c r="J36" s="23"/>
      <c r="K36" s="93"/>
      <c r="L36" s="92"/>
      <c r="M36" s="23"/>
      <c r="N36" s="93"/>
      <c r="O36" s="92"/>
      <c r="P36" s="16"/>
      <c r="Q36" s="4"/>
    </row>
    <row r="37" spans="1:17" ht="13.2" x14ac:dyDescent="0.3">
      <c r="A37" s="100"/>
      <c r="B37" s="103"/>
      <c r="C37" s="92"/>
      <c r="D37" s="23"/>
      <c r="E37" s="93"/>
      <c r="F37" s="92" t="s">
        <v>48</v>
      </c>
      <c r="G37" s="23">
        <v>100</v>
      </c>
      <c r="H37" s="93"/>
      <c r="I37" s="92"/>
      <c r="J37" s="23"/>
      <c r="K37" s="93"/>
      <c r="L37" s="92"/>
      <c r="M37" s="23"/>
      <c r="N37" s="93"/>
      <c r="O37" s="92"/>
      <c r="P37" s="16"/>
      <c r="Q37" s="4"/>
    </row>
    <row r="38" spans="1:17" ht="13.2" x14ac:dyDescent="0.3">
      <c r="A38" s="100"/>
      <c r="B38" s="103"/>
      <c r="C38" s="92"/>
      <c r="D38" s="23"/>
      <c r="E38" s="93"/>
      <c r="F38" s="92" t="s">
        <v>45</v>
      </c>
      <c r="G38" s="23">
        <v>25</v>
      </c>
      <c r="H38" s="93"/>
      <c r="I38" s="92"/>
      <c r="J38" s="23"/>
      <c r="K38" s="93"/>
      <c r="L38" s="92"/>
      <c r="M38" s="23"/>
      <c r="N38" s="93"/>
      <c r="O38" s="92"/>
      <c r="P38" s="16"/>
      <c r="Q38" s="4"/>
    </row>
    <row r="39" spans="1:17" ht="13.2" x14ac:dyDescent="0.3">
      <c r="A39" s="100"/>
      <c r="B39" s="103"/>
      <c r="C39" s="92"/>
      <c r="D39" s="23"/>
      <c r="E39" s="93"/>
      <c r="F39" s="92"/>
      <c r="G39" s="23"/>
      <c r="H39" s="93"/>
      <c r="I39" s="92"/>
      <c r="J39" s="23"/>
      <c r="K39" s="93"/>
      <c r="L39" s="92"/>
      <c r="M39" s="23"/>
      <c r="N39" s="93"/>
      <c r="O39" s="92"/>
      <c r="P39" s="16"/>
      <c r="Q39" s="4"/>
    </row>
    <row r="40" spans="1:17" ht="13.2" x14ac:dyDescent="0.3">
      <c r="A40" s="100"/>
      <c r="B40" s="103"/>
      <c r="C40" s="92"/>
      <c r="D40" s="23"/>
      <c r="E40" s="93"/>
      <c r="F40" s="92"/>
      <c r="G40" s="23"/>
      <c r="H40" s="93"/>
      <c r="I40" s="92"/>
      <c r="J40" s="23"/>
      <c r="K40" s="93"/>
      <c r="L40" s="92"/>
      <c r="M40" s="23"/>
      <c r="N40" s="93"/>
      <c r="O40" s="92"/>
      <c r="P40" s="16"/>
      <c r="Q40" s="4"/>
    </row>
    <row r="41" spans="1:17" x14ac:dyDescent="0.2">
      <c r="A41" s="101"/>
      <c r="B41" s="104"/>
      <c r="C41" s="86" t="s">
        <v>34</v>
      </c>
      <c r="D41" s="87">
        <f>SUM(D34:D39)</f>
        <v>0</v>
      </c>
      <c r="E41" s="88"/>
      <c r="F41" s="86" t="s">
        <v>34</v>
      </c>
      <c r="G41" s="87">
        <f>SUM(G34:G39)</f>
        <v>1625</v>
      </c>
      <c r="H41" s="88"/>
      <c r="I41" s="86" t="s">
        <v>42</v>
      </c>
      <c r="J41" s="87">
        <f>+G41+D41</f>
        <v>1625</v>
      </c>
      <c r="K41" s="88"/>
      <c r="L41" s="86" t="s">
        <v>34</v>
      </c>
      <c r="M41" s="87">
        <f>SUM(M34:M39)</f>
        <v>25</v>
      </c>
      <c r="N41" s="88"/>
      <c r="O41" s="86" t="s">
        <v>34</v>
      </c>
      <c r="P41" s="87">
        <f>SUM(P34:P39)</f>
        <v>0</v>
      </c>
      <c r="Q41" s="88"/>
    </row>
    <row r="42" spans="1:17" ht="14.4" thickBot="1" x14ac:dyDescent="0.4">
      <c r="A42" s="99" t="s">
        <v>36</v>
      </c>
      <c r="B42" s="102" t="s">
        <v>37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2</v>
      </c>
      <c r="I42" s="18"/>
      <c r="J42" s="19"/>
      <c r="K42" s="20">
        <f>+E42+H42</f>
        <v>2</v>
      </c>
      <c r="L42" s="18" t="s">
        <v>5</v>
      </c>
      <c r="M42" s="19" t="s">
        <v>6</v>
      </c>
      <c r="N42" s="20">
        <f>COUNTA(L43:L47)</f>
        <v>1</v>
      </c>
      <c r="O42" s="18" t="s">
        <v>5</v>
      </c>
      <c r="P42" s="19" t="s">
        <v>6</v>
      </c>
      <c r="Q42" s="20">
        <f>COUNTA(O43:O47)</f>
        <v>0</v>
      </c>
    </row>
    <row r="43" spans="1:17" ht="13.2" x14ac:dyDescent="0.3">
      <c r="A43" s="100"/>
      <c r="B43" s="103"/>
      <c r="C43" s="92"/>
      <c r="D43" s="23"/>
      <c r="E43" s="93"/>
      <c r="F43" s="92" t="s">
        <v>31</v>
      </c>
      <c r="G43" s="23">
        <v>15000</v>
      </c>
      <c r="H43" s="93"/>
      <c r="I43" s="92"/>
      <c r="J43" s="23"/>
      <c r="K43" s="93"/>
      <c r="L43" s="92" t="s">
        <v>14</v>
      </c>
      <c r="M43" s="23">
        <v>10000</v>
      </c>
      <c r="N43" s="93"/>
      <c r="O43" s="92"/>
      <c r="P43" s="16"/>
      <c r="Q43" s="4"/>
    </row>
    <row r="44" spans="1:17" ht="13.2" x14ac:dyDescent="0.3">
      <c r="A44" s="100"/>
      <c r="B44" s="103"/>
      <c r="C44" s="92"/>
      <c r="D44" s="23"/>
      <c r="E44" s="93"/>
      <c r="F44" s="92" t="s">
        <v>52</v>
      </c>
      <c r="G44" s="23">
        <v>9000</v>
      </c>
      <c r="H44" s="93"/>
      <c r="I44" s="92"/>
      <c r="J44" s="23"/>
      <c r="K44" s="93"/>
      <c r="L44" s="92"/>
      <c r="M44" s="23"/>
      <c r="N44" s="93"/>
      <c r="O44" s="92"/>
      <c r="P44" s="16"/>
      <c r="Q44" s="4"/>
    </row>
    <row r="45" spans="1:17" ht="13.2" x14ac:dyDescent="0.3">
      <c r="A45" s="100"/>
      <c r="B45" s="103"/>
      <c r="C45" s="92"/>
      <c r="D45" s="23"/>
      <c r="E45" s="93"/>
      <c r="F45" s="92"/>
      <c r="G45" s="23"/>
      <c r="H45" s="93"/>
      <c r="I45" s="92"/>
      <c r="J45" s="23"/>
      <c r="K45" s="93"/>
      <c r="L45" s="92"/>
      <c r="M45" s="23"/>
      <c r="N45" s="93"/>
      <c r="O45" s="92"/>
      <c r="P45" s="16"/>
      <c r="Q45" s="4"/>
    </row>
    <row r="46" spans="1:17" ht="13.2" x14ac:dyDescent="0.3">
      <c r="A46" s="100"/>
      <c r="B46" s="103"/>
      <c r="C46" s="92"/>
      <c r="D46" s="23"/>
      <c r="E46" s="93"/>
      <c r="F46" s="92"/>
      <c r="G46" s="23"/>
      <c r="H46" s="93"/>
      <c r="I46" s="92"/>
      <c r="J46" s="23"/>
      <c r="K46" s="93"/>
      <c r="L46" s="92"/>
      <c r="M46" s="23"/>
      <c r="N46" s="93"/>
      <c r="O46" s="92"/>
      <c r="P46" s="16"/>
      <c r="Q46" s="4"/>
    </row>
    <row r="47" spans="1:17" ht="13.2" x14ac:dyDescent="0.3">
      <c r="A47" s="100"/>
      <c r="B47" s="103"/>
      <c r="C47" s="92"/>
      <c r="D47" s="23"/>
      <c r="E47" s="93"/>
      <c r="F47" s="92"/>
      <c r="G47" s="23"/>
      <c r="H47" s="93"/>
      <c r="I47" s="92"/>
      <c r="J47" s="23"/>
      <c r="K47" s="93"/>
      <c r="L47" s="92"/>
      <c r="M47" s="23"/>
      <c r="N47" s="93"/>
      <c r="O47" s="92"/>
      <c r="P47" s="16"/>
      <c r="Q47" s="4"/>
    </row>
    <row r="48" spans="1:17" x14ac:dyDescent="0.2">
      <c r="A48" s="101"/>
      <c r="B48" s="104"/>
      <c r="C48" s="86" t="s">
        <v>34</v>
      </c>
      <c r="D48" s="87">
        <f>SUM(D43:D47)</f>
        <v>0</v>
      </c>
      <c r="E48" s="88"/>
      <c r="F48" s="86" t="s">
        <v>34</v>
      </c>
      <c r="G48" s="87">
        <f>SUM(G43:G47)</f>
        <v>24000</v>
      </c>
      <c r="H48" s="88"/>
      <c r="I48" s="86" t="s">
        <v>42</v>
      </c>
      <c r="J48" s="87">
        <f>+G48+D48</f>
        <v>24000</v>
      </c>
      <c r="K48" s="88"/>
      <c r="L48" s="86" t="s">
        <v>34</v>
      </c>
      <c r="M48" s="87">
        <f>SUM(M43:M47)</f>
        <v>10000</v>
      </c>
      <c r="N48" s="88"/>
      <c r="O48" s="86" t="s">
        <v>34</v>
      </c>
      <c r="P48" s="87">
        <f>SUM(P43:P47)</f>
        <v>0</v>
      </c>
      <c r="Q48" s="88"/>
    </row>
    <row r="49" spans="1:17" ht="16.5" customHeight="1" thickBot="1" x14ac:dyDescent="0.4">
      <c r="A49" s="99"/>
      <c r="B49" s="102" t="s">
        <v>43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2" x14ac:dyDescent="0.3">
      <c r="A50" s="100"/>
      <c r="B50" s="103"/>
      <c r="C50" s="92"/>
      <c r="D50" s="23"/>
      <c r="E50" s="93"/>
      <c r="F50" s="92"/>
      <c r="G50" s="23"/>
      <c r="H50" s="93"/>
      <c r="I50" s="92"/>
      <c r="J50" s="23"/>
      <c r="K50" s="93"/>
      <c r="L50" s="92"/>
      <c r="M50" s="23"/>
      <c r="N50" s="93"/>
      <c r="O50" s="92"/>
      <c r="P50" s="16"/>
      <c r="Q50" s="4"/>
    </row>
    <row r="51" spans="1:17" ht="13.2" x14ac:dyDescent="0.3">
      <c r="A51" s="100"/>
      <c r="B51" s="103"/>
      <c r="C51" s="92"/>
      <c r="D51" s="23"/>
      <c r="E51" s="93"/>
      <c r="F51" s="92"/>
      <c r="G51" s="23"/>
      <c r="H51" s="93"/>
      <c r="I51" s="92"/>
      <c r="J51" s="23"/>
      <c r="K51" s="93"/>
      <c r="L51" s="92"/>
      <c r="M51" s="23"/>
      <c r="N51" s="93"/>
      <c r="O51" s="92"/>
      <c r="P51" s="16"/>
      <c r="Q51" s="4"/>
    </row>
    <row r="52" spans="1:17" ht="13.2" x14ac:dyDescent="0.3">
      <c r="A52" s="100"/>
      <c r="B52" s="103"/>
      <c r="C52" s="92"/>
      <c r="D52" s="23"/>
      <c r="E52" s="93"/>
      <c r="F52" s="92"/>
      <c r="G52" s="23"/>
      <c r="H52" s="93"/>
      <c r="I52" s="92"/>
      <c r="J52" s="23"/>
      <c r="K52" s="93"/>
      <c r="L52" s="92"/>
      <c r="M52" s="23"/>
      <c r="N52" s="93"/>
      <c r="O52" s="92"/>
      <c r="P52" s="16"/>
      <c r="Q52" s="4"/>
    </row>
    <row r="53" spans="1:17" ht="13.2" x14ac:dyDescent="0.3">
      <c r="A53" s="100"/>
      <c r="B53" s="103"/>
      <c r="C53" s="92"/>
      <c r="D53" s="23"/>
      <c r="E53" s="93"/>
      <c r="F53" s="92"/>
      <c r="G53" s="23"/>
      <c r="H53" s="93"/>
      <c r="I53" s="92"/>
      <c r="J53" s="23"/>
      <c r="K53" s="93"/>
      <c r="L53" s="92"/>
      <c r="M53" s="23"/>
      <c r="N53" s="93"/>
      <c r="O53" s="92"/>
      <c r="P53" s="16"/>
      <c r="Q53" s="4"/>
    </row>
    <row r="54" spans="1:17" ht="13.2" x14ac:dyDescent="0.3">
      <c r="A54" s="100"/>
      <c r="B54" s="103"/>
      <c r="C54" s="92"/>
      <c r="D54" s="23"/>
      <c r="E54" s="93"/>
      <c r="F54" s="92"/>
      <c r="G54" s="23"/>
      <c r="H54" s="93"/>
      <c r="I54" s="92"/>
      <c r="J54" s="23"/>
      <c r="K54" s="93"/>
      <c r="L54" s="92"/>
      <c r="M54" s="23"/>
      <c r="N54" s="93"/>
      <c r="O54" s="92"/>
      <c r="P54" s="16"/>
      <c r="Q54" s="4"/>
    </row>
    <row r="55" spans="1:17" x14ac:dyDescent="0.2">
      <c r="A55" s="101"/>
      <c r="B55" s="104"/>
      <c r="C55" s="86" t="s">
        <v>34</v>
      </c>
      <c r="D55" s="87">
        <f>SUM(D50:D54)</f>
        <v>0</v>
      </c>
      <c r="E55" s="88"/>
      <c r="F55" s="86" t="s">
        <v>34</v>
      </c>
      <c r="G55" s="87">
        <f>SUM(G50:G54)</f>
        <v>0</v>
      </c>
      <c r="H55" s="88"/>
      <c r="I55" s="86" t="s">
        <v>42</v>
      </c>
      <c r="J55" s="87">
        <f>+G55+D55</f>
        <v>0</v>
      </c>
      <c r="K55" s="88"/>
      <c r="L55" s="86" t="s">
        <v>34</v>
      </c>
      <c r="M55" s="87">
        <f>SUM(M50:M54)</f>
        <v>0</v>
      </c>
      <c r="N55" s="88"/>
      <c r="O55" s="86" t="s">
        <v>34</v>
      </c>
      <c r="P55" s="87">
        <f>SUM(P50:P54)</f>
        <v>0</v>
      </c>
      <c r="Q55" s="88"/>
    </row>
    <row r="56" spans="1:17" s="15" customFormat="1" ht="6.75" customHeight="1" x14ac:dyDescent="0.2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C57" s="86" t="s">
        <v>32</v>
      </c>
      <c r="D57" s="87">
        <f>+D12+D25+D32+D41+D48+D55</f>
        <v>750</v>
      </c>
      <c r="E57" s="89">
        <f>+E6+E13+E26+E33+E42+E49</f>
        <v>2</v>
      </c>
      <c r="F57" s="86" t="s">
        <v>32</v>
      </c>
      <c r="G57" s="87">
        <f>+G12+G25+G32+G41+G48+G55</f>
        <v>112125</v>
      </c>
      <c r="H57" s="89">
        <f>+H6+H13+H26+H33+H42+H49</f>
        <v>16</v>
      </c>
      <c r="I57" s="86" t="s">
        <v>32</v>
      </c>
      <c r="J57" s="87">
        <f>+J12+J25+J32+J41+J48+J55</f>
        <v>112875</v>
      </c>
      <c r="K57" s="89">
        <f>+K6+K13+K26+K33+K42+K49</f>
        <v>18</v>
      </c>
      <c r="L57" s="86" t="s">
        <v>32</v>
      </c>
      <c r="M57" s="87">
        <f>+M12+M25+M32+M41+M48+M55</f>
        <v>50025</v>
      </c>
      <c r="N57" s="89">
        <f>+N6+N13+N26+N33+N42+N49</f>
        <v>5</v>
      </c>
      <c r="O57" s="86" t="s">
        <v>32</v>
      </c>
      <c r="P57" s="87">
        <f>+P12+P25+P32+P41+P48+P55</f>
        <v>0</v>
      </c>
      <c r="Q57" s="89">
        <f>+Q6+Q13+Q26+Q33+Q42+Q49</f>
        <v>0</v>
      </c>
    </row>
  </sheetData>
  <mergeCells count="12">
    <mergeCell ref="A6:A12"/>
    <mergeCell ref="B6:B12"/>
    <mergeCell ref="A26:A32"/>
    <mergeCell ref="B26:B32"/>
    <mergeCell ref="A13:A25"/>
    <mergeCell ref="B13:B25"/>
    <mergeCell ref="A33:A41"/>
    <mergeCell ref="B33:B41"/>
    <mergeCell ref="A49:A55"/>
    <mergeCell ref="B49:B55"/>
    <mergeCell ref="A42:A48"/>
    <mergeCell ref="B42:B48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F38" sqref="F38"/>
    </sheetView>
  </sheetViews>
  <sheetFormatPr defaultColWidth="9.109375" defaultRowHeight="10.199999999999999" x14ac:dyDescent="0.2"/>
  <cols>
    <col min="1" max="2" width="2.6640625" style="30" customWidth="1"/>
    <col min="3" max="3" width="25.6640625" style="54" customWidth="1"/>
    <col min="4" max="4" width="8.6640625" style="30" customWidth="1"/>
    <col min="5" max="5" width="7.6640625" style="54" customWidth="1"/>
    <col min="6" max="6" width="7.6640625" style="30" customWidth="1"/>
    <col min="7" max="7" width="11.6640625" style="54" customWidth="1"/>
    <col min="8" max="8" width="9.88671875" style="30" customWidth="1"/>
    <col min="9" max="9" width="25.33203125" style="30" customWidth="1"/>
    <col min="10" max="10" width="8.6640625" style="30" customWidth="1"/>
    <col min="11" max="12" width="7.6640625" style="30" customWidth="1"/>
    <col min="13" max="13" width="11.6640625" style="30" customWidth="1"/>
    <col min="14" max="14" width="11.33203125" style="30" customWidth="1"/>
    <col min="15" max="15" width="13.6640625" style="30" customWidth="1"/>
    <col min="16" max="17" width="7.6640625" style="30" customWidth="1"/>
    <col min="18" max="18" width="13.6640625" style="30" customWidth="1"/>
    <col min="19" max="20" width="7.6640625" style="30" customWidth="1"/>
    <col min="21" max="16384" width="9.109375" style="30"/>
  </cols>
  <sheetData>
    <row r="1" spans="1:20" ht="9.75" customHeight="1" x14ac:dyDescent="0.2">
      <c r="B1" s="31"/>
      <c r="C1" s="32"/>
      <c r="D1" s="31"/>
      <c r="E1" s="32"/>
      <c r="F1" s="31"/>
      <c r="G1" s="33"/>
    </row>
    <row r="2" spans="1:20" s="40" customFormat="1" ht="27" customHeight="1" x14ac:dyDescent="0.5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28, 2000</v>
      </c>
      <c r="O3" s="48"/>
      <c r="P3" s="48"/>
      <c r="Q3" s="51"/>
      <c r="T3" s="52"/>
    </row>
    <row r="4" spans="1:20" s="42" customFormat="1" ht="15" customHeight="1" x14ac:dyDescent="0.25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">
      <c r="A5" s="53"/>
      <c r="B5" s="53"/>
      <c r="R5" s="55"/>
    </row>
    <row r="6" spans="1:20" ht="15" customHeight="1" x14ac:dyDescent="0.2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5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3">
      <c r="A8" s="53"/>
      <c r="B8" s="53"/>
      <c r="C8" s="83"/>
      <c r="D8" s="81"/>
      <c r="E8" s="82"/>
      <c r="F8" s="55"/>
      <c r="G8" s="74"/>
      <c r="H8" s="60"/>
      <c r="I8" s="78" t="s">
        <v>50</v>
      </c>
      <c r="J8" s="79"/>
      <c r="K8" s="96">
        <v>26</v>
      </c>
      <c r="L8" s="55"/>
      <c r="M8" s="74"/>
    </row>
    <row r="9" spans="1:20" ht="15" customHeight="1" x14ac:dyDescent="0.3">
      <c r="A9" s="61"/>
      <c r="B9" s="61"/>
      <c r="C9" s="84"/>
      <c r="D9" s="81"/>
      <c r="E9" s="85"/>
      <c r="F9" s="55"/>
      <c r="G9" s="74"/>
      <c r="H9" s="60"/>
      <c r="I9" s="83"/>
      <c r="J9" s="81"/>
      <c r="K9" s="82"/>
      <c r="L9" s="55"/>
      <c r="M9" s="74"/>
    </row>
    <row r="10" spans="1:20" ht="15" customHeight="1" x14ac:dyDescent="0.3">
      <c r="A10" s="61"/>
      <c r="B10" s="61"/>
      <c r="C10" s="98" t="s">
        <v>34</v>
      </c>
      <c r="D10" s="76"/>
      <c r="E10" s="97">
        <f>SUM(E8:E9)</f>
        <v>0</v>
      </c>
      <c r="F10" s="76"/>
      <c r="G10" s="77"/>
      <c r="H10" s="60"/>
      <c r="I10" s="84"/>
      <c r="J10" s="81"/>
      <c r="K10" s="85"/>
      <c r="L10" s="55"/>
      <c r="M10" s="74"/>
    </row>
    <row r="11" spans="1:20" ht="15" customHeight="1" x14ac:dyDescent="0.3">
      <c r="A11" s="53"/>
      <c r="B11" s="53"/>
      <c r="I11" s="98" t="s">
        <v>34</v>
      </c>
      <c r="J11" s="76"/>
      <c r="K11" s="97">
        <f>SUM(K8:K10)</f>
        <v>26</v>
      </c>
      <c r="L11" s="76"/>
      <c r="M11" s="77"/>
      <c r="R11" s="55"/>
    </row>
    <row r="12" spans="1:20" ht="15" customHeight="1" x14ac:dyDescent="0.2">
      <c r="A12" s="53"/>
      <c r="B12" s="53"/>
      <c r="C12" s="75" t="s">
        <v>28</v>
      </c>
      <c r="D12" s="70"/>
      <c r="E12" s="70"/>
      <c r="F12" s="70"/>
      <c r="G12" s="71"/>
      <c r="R12" s="55"/>
    </row>
    <row r="13" spans="1:20" ht="15" customHeight="1" x14ac:dyDescent="0.45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75" t="s">
        <v>44</v>
      </c>
      <c r="J13" s="70"/>
      <c r="K13" s="70"/>
      <c r="L13" s="70"/>
      <c r="M13" s="71"/>
    </row>
    <row r="14" spans="1:20" ht="15" customHeight="1" x14ac:dyDescent="0.45">
      <c r="A14" s="53"/>
      <c r="B14" s="53"/>
      <c r="C14" s="78" t="s">
        <v>8</v>
      </c>
      <c r="D14" s="79"/>
      <c r="E14" s="80">
        <v>584</v>
      </c>
      <c r="F14" s="68"/>
      <c r="G14" s="59"/>
      <c r="H14" s="60"/>
      <c r="I14" s="64" t="s">
        <v>5</v>
      </c>
      <c r="J14" s="65"/>
      <c r="K14" s="66" t="s">
        <v>6</v>
      </c>
      <c r="L14" s="65"/>
      <c r="M14" s="67"/>
    </row>
    <row r="15" spans="1:20" ht="15" customHeight="1" x14ac:dyDescent="0.45">
      <c r="A15" s="53"/>
      <c r="B15" s="53"/>
      <c r="C15" s="78" t="s">
        <v>1</v>
      </c>
      <c r="D15" s="79"/>
      <c r="E15" s="80">
        <v>500</v>
      </c>
      <c r="F15" s="68"/>
      <c r="G15" s="59"/>
      <c r="H15" s="60"/>
      <c r="I15" s="78"/>
      <c r="J15" s="79"/>
      <c r="K15" s="80"/>
      <c r="L15" s="68"/>
      <c r="M15" s="59"/>
    </row>
    <row r="16" spans="1:20" ht="15" customHeight="1" x14ac:dyDescent="0.45">
      <c r="A16" s="53"/>
      <c r="B16" s="53"/>
      <c r="C16" s="78" t="s">
        <v>29</v>
      </c>
      <c r="D16" s="79"/>
      <c r="E16" s="96">
        <v>250</v>
      </c>
      <c r="F16" s="68"/>
      <c r="G16" s="59"/>
      <c r="H16" s="60"/>
      <c r="I16" s="78"/>
      <c r="J16" s="79"/>
      <c r="K16" s="80"/>
      <c r="L16" s="68"/>
      <c r="M16" s="59"/>
    </row>
    <row r="17" spans="1:13" ht="15" customHeight="1" x14ac:dyDescent="0.45">
      <c r="A17" s="53"/>
      <c r="B17" s="53"/>
      <c r="C17" s="78" t="s">
        <v>15</v>
      </c>
      <c r="D17" s="79"/>
      <c r="E17" s="96">
        <v>0</v>
      </c>
      <c r="F17" s="68"/>
      <c r="G17" s="59"/>
      <c r="H17" s="60"/>
      <c r="I17" s="78"/>
      <c r="J17" s="79"/>
      <c r="K17" s="80"/>
      <c r="L17" s="68"/>
      <c r="M17" s="59"/>
    </row>
    <row r="18" spans="1:13" ht="15" customHeight="1" x14ac:dyDescent="0.45">
      <c r="A18" s="53"/>
      <c r="B18" s="53"/>
      <c r="C18" s="78" t="s">
        <v>30</v>
      </c>
      <c r="D18" s="79"/>
      <c r="E18" s="96">
        <v>0</v>
      </c>
      <c r="F18" s="68"/>
      <c r="G18" s="59"/>
      <c r="H18" s="60"/>
      <c r="I18" s="78"/>
      <c r="J18" s="79"/>
      <c r="K18" s="80"/>
      <c r="L18" s="68"/>
      <c r="M18" s="59"/>
    </row>
    <row r="19" spans="1:13" ht="15" customHeight="1" x14ac:dyDescent="0.45">
      <c r="A19" s="53"/>
      <c r="B19" s="53"/>
      <c r="C19" s="78"/>
      <c r="D19" s="81"/>
      <c r="E19" s="82"/>
      <c r="F19" s="68"/>
      <c r="G19" s="59"/>
      <c r="H19" s="60"/>
      <c r="I19" s="78"/>
      <c r="J19" s="81"/>
      <c r="K19" s="82"/>
      <c r="L19" s="68"/>
      <c r="M19" s="59"/>
    </row>
    <row r="20" spans="1:13" ht="15" customHeight="1" x14ac:dyDescent="0.3">
      <c r="A20" s="61"/>
      <c r="B20" s="61"/>
      <c r="C20" s="98" t="s">
        <v>34</v>
      </c>
      <c r="D20" s="76"/>
      <c r="E20" s="97">
        <f>SUM(E14:E19)</f>
        <v>1334</v>
      </c>
      <c r="F20" s="76"/>
      <c r="G20" s="77"/>
      <c r="H20" s="60"/>
      <c r="I20" s="98" t="s">
        <v>34</v>
      </c>
      <c r="J20" s="76"/>
      <c r="K20" s="97">
        <f>SUM(K15:K19)</f>
        <v>0</v>
      </c>
      <c r="L20" s="76"/>
      <c r="M20" s="77"/>
    </row>
    <row r="21" spans="1:13" ht="15" customHeight="1" x14ac:dyDescent="0.2">
      <c r="A21" s="61"/>
      <c r="B21" s="61"/>
      <c r="C21" s="62"/>
      <c r="D21" s="63"/>
      <c r="E21" s="62"/>
      <c r="F21" s="63"/>
      <c r="G21" s="62"/>
    </row>
    <row r="22" spans="1:13" ht="15" customHeight="1" x14ac:dyDescent="0.2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5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3">
      <c r="A24" s="53"/>
      <c r="B24" s="53"/>
      <c r="C24" s="83"/>
      <c r="D24" s="81"/>
      <c r="E24" s="82"/>
      <c r="F24" s="55"/>
      <c r="G24" s="74"/>
      <c r="H24" s="60"/>
      <c r="I24" s="83"/>
      <c r="J24" s="81"/>
      <c r="K24" s="82"/>
      <c r="L24" s="55"/>
      <c r="M24" s="74"/>
    </row>
    <row r="25" spans="1:13" ht="15" customHeight="1" x14ac:dyDescent="0.3">
      <c r="A25" s="61"/>
      <c r="B25" s="61"/>
      <c r="C25" s="84"/>
      <c r="D25" s="81"/>
      <c r="E25" s="85"/>
      <c r="F25" s="55"/>
      <c r="G25" s="74"/>
      <c r="H25" s="60"/>
      <c r="I25" s="84"/>
      <c r="J25" s="81"/>
      <c r="K25" s="85"/>
      <c r="L25" s="55"/>
      <c r="M25" s="74"/>
    </row>
    <row r="26" spans="1:13" ht="15" customHeight="1" x14ac:dyDescent="0.3">
      <c r="A26" s="61"/>
      <c r="B26" s="61"/>
      <c r="C26" s="98" t="s">
        <v>34</v>
      </c>
      <c r="D26" s="76"/>
      <c r="E26" s="97">
        <f>SUM(E24:E25)</f>
        <v>0</v>
      </c>
      <c r="F26" s="76"/>
      <c r="G26" s="77"/>
      <c r="H26" s="60"/>
      <c r="I26" s="98" t="s">
        <v>34</v>
      </c>
      <c r="J26" s="76"/>
      <c r="K26" s="97">
        <f>SUM(K24:K25)</f>
        <v>0</v>
      </c>
      <c r="L26" s="76"/>
      <c r="M26" s="77"/>
    </row>
    <row r="27" spans="1:13" ht="15" customHeight="1" x14ac:dyDescent="0.3">
      <c r="A27" s="61"/>
      <c r="B27" s="61"/>
      <c r="C27" s="30"/>
      <c r="E27" s="30"/>
      <c r="G27" s="30"/>
      <c r="H27" s="60"/>
    </row>
    <row r="28" spans="1:13" ht="15" customHeight="1" x14ac:dyDescent="0.3">
      <c r="A28" s="61"/>
      <c r="B28" s="61"/>
      <c r="C28" s="30"/>
      <c r="E28" s="30"/>
      <c r="G28" s="30"/>
      <c r="H28" s="60"/>
    </row>
    <row r="29" spans="1:13" ht="15" customHeight="1" x14ac:dyDescent="0.3">
      <c r="A29" s="61"/>
      <c r="B29" s="61"/>
      <c r="C29" s="30"/>
      <c r="E29" s="30"/>
      <c r="G29" s="30"/>
      <c r="H29" s="60"/>
      <c r="I29" s="98" t="s">
        <v>35</v>
      </c>
      <c r="J29" s="76"/>
      <c r="K29" s="97">
        <f>+E10+E20+E26+K11+K20+K26</f>
        <v>1360</v>
      </c>
      <c r="L29" s="76"/>
      <c r="M29" s="77"/>
    </row>
    <row r="30" spans="1:13" ht="15" customHeight="1" x14ac:dyDescent="0.3">
      <c r="A30" s="61"/>
      <c r="B30" s="61"/>
      <c r="C30" s="30"/>
      <c r="E30" s="30"/>
      <c r="G30" s="30"/>
      <c r="H30" s="60"/>
    </row>
    <row r="31" spans="1:13" ht="15" customHeight="1" x14ac:dyDescent="0.3">
      <c r="A31" s="61"/>
      <c r="B31" s="61"/>
      <c r="C31" s="30"/>
      <c r="E31" s="30"/>
      <c r="G31" s="30"/>
      <c r="H31" s="60"/>
    </row>
    <row r="32" spans="1:13" ht="15" customHeight="1" x14ac:dyDescent="0.3">
      <c r="A32" s="61"/>
      <c r="B32" s="61"/>
      <c r="C32" s="72" t="str">
        <f ca="1">CELL("filename")</f>
        <v xml:space="preserve">O:\Fin_Ops\Finrpt\Global\Global Markets\2000\3Q 2000\Hot List\[Global Hot List 0928.xls]Hotlist - Identified </v>
      </c>
      <c r="E32" s="30"/>
      <c r="G32" s="30"/>
      <c r="H32" s="60"/>
    </row>
    <row r="33" spans="1:14" ht="15" customHeight="1" x14ac:dyDescent="0.2">
      <c r="A33" s="61"/>
      <c r="B33" s="61"/>
      <c r="C33" s="72">
        <f ca="1">NOW()</f>
        <v>36798.651255439814</v>
      </c>
      <c r="E33" s="30"/>
      <c r="G33" s="30"/>
      <c r="N33" s="54"/>
    </row>
    <row r="34" spans="1:14" ht="15" customHeight="1" x14ac:dyDescent="0.2">
      <c r="A34" s="61"/>
      <c r="B34" s="61"/>
      <c r="E34" s="30"/>
      <c r="G34" s="30"/>
    </row>
    <row r="35" spans="1:14" ht="15" customHeight="1" x14ac:dyDescent="0.2">
      <c r="A35" s="61"/>
      <c r="B35" s="61"/>
      <c r="E35" s="30"/>
      <c r="G35" s="30"/>
    </row>
    <row r="36" spans="1:14" ht="15" customHeight="1" x14ac:dyDescent="0.2">
      <c r="A36" s="61"/>
      <c r="B36" s="61"/>
      <c r="E36" s="30"/>
      <c r="G36" s="30"/>
      <c r="N36" s="69"/>
    </row>
    <row r="37" spans="1:14" ht="15" customHeight="1" x14ac:dyDescent="0.2">
      <c r="A37" s="61"/>
      <c r="B37" s="61"/>
      <c r="E37" s="30"/>
      <c r="G37" s="30"/>
      <c r="N37" s="54"/>
    </row>
    <row r="38" spans="1:14" ht="15" customHeight="1" x14ac:dyDescent="0.2">
      <c r="A38" s="61"/>
      <c r="B38" s="61"/>
      <c r="N38" s="54"/>
    </row>
    <row r="39" spans="1:14" ht="15" customHeight="1" x14ac:dyDescent="0.2">
      <c r="A39" s="61"/>
      <c r="B39" s="61"/>
      <c r="N39" s="54"/>
    </row>
    <row r="40" spans="1:14" ht="15" customHeight="1" x14ac:dyDescent="0.2">
      <c r="A40" s="61"/>
      <c r="B40" s="61"/>
    </row>
    <row r="41" spans="1:14" ht="15" customHeight="1" x14ac:dyDescent="0.2">
      <c r="A41" s="61"/>
      <c r="B41" s="61"/>
    </row>
    <row r="42" spans="1:14" ht="15" customHeight="1" x14ac:dyDescent="0.2">
      <c r="A42" s="61"/>
      <c r="B42" s="61"/>
    </row>
    <row r="43" spans="1:14" ht="15" customHeight="1" x14ac:dyDescent="0.2">
      <c r="A43" s="61"/>
      <c r="B43" s="61"/>
    </row>
    <row r="44" spans="1:14" ht="15" customHeight="1" x14ac:dyDescent="0.2">
      <c r="A44" s="53"/>
      <c r="B44" s="53"/>
    </row>
    <row r="45" spans="1:14" ht="15" customHeight="1" x14ac:dyDescent="0.2">
      <c r="A45" s="61"/>
      <c r="B45" s="61"/>
      <c r="N45" s="54"/>
    </row>
    <row r="46" spans="1:14" ht="15" customHeight="1" x14ac:dyDescent="0.2">
      <c r="A46" s="61"/>
      <c r="B46" s="61"/>
      <c r="H46" s="54"/>
    </row>
    <row r="47" spans="1:14" ht="15" customHeight="1" x14ac:dyDescent="0.2">
      <c r="A47" s="61"/>
      <c r="B47" s="61"/>
      <c r="H47" s="54"/>
    </row>
    <row r="48" spans="1:14" ht="15" customHeight="1" x14ac:dyDescent="0.2">
      <c r="A48" s="61"/>
      <c r="B48" s="61"/>
      <c r="H48" s="54"/>
      <c r="N48" s="69"/>
    </row>
    <row r="49" spans="1:14" ht="15" customHeight="1" x14ac:dyDescent="0.2">
      <c r="A49" s="61"/>
      <c r="B49" s="61"/>
      <c r="N49" s="69"/>
    </row>
    <row r="50" spans="1:14" ht="15" customHeight="1" x14ac:dyDescent="0.2">
      <c r="A50" s="61"/>
      <c r="B50" s="61"/>
    </row>
    <row r="51" spans="1:14" ht="15" customHeight="1" x14ac:dyDescent="0.2">
      <c r="A51" s="61"/>
      <c r="B51" s="61"/>
    </row>
    <row r="52" spans="1:14" ht="15" customHeight="1" x14ac:dyDescent="0.2">
      <c r="A52" s="61"/>
      <c r="B52" s="61"/>
    </row>
    <row r="53" spans="1:14" ht="15" customHeight="1" x14ac:dyDescent="0.2">
      <c r="A53" s="53"/>
      <c r="B53" s="53"/>
    </row>
    <row r="54" spans="1:14" ht="15" customHeight="1" x14ac:dyDescent="0.2">
      <c r="A54" s="53"/>
      <c r="B54" s="53"/>
    </row>
    <row r="55" spans="1:14" ht="15" customHeight="1" x14ac:dyDescent="0.2">
      <c r="A55" s="53"/>
      <c r="B55" s="53"/>
    </row>
    <row r="56" spans="1:14" ht="15" customHeight="1" x14ac:dyDescent="0.2">
      <c r="A56" s="53"/>
      <c r="B56" s="53"/>
    </row>
    <row r="57" spans="1:14" ht="15" customHeight="1" x14ac:dyDescent="0.2">
      <c r="A57" s="53"/>
      <c r="B57" s="53"/>
    </row>
    <row r="58" spans="1:14" ht="15" customHeight="1" x14ac:dyDescent="0.2">
      <c r="A58" s="61"/>
      <c r="B58" s="61"/>
    </row>
    <row r="59" spans="1:14" ht="15" customHeight="1" x14ac:dyDescent="0.2">
      <c r="A59" s="61"/>
      <c r="B59" s="61"/>
    </row>
    <row r="60" spans="1:14" ht="15" customHeight="1" x14ac:dyDescent="0.2">
      <c r="A60" s="61"/>
      <c r="B60" s="61"/>
    </row>
    <row r="61" spans="1:14" ht="15" customHeight="1" x14ac:dyDescent="0.2">
      <c r="A61" s="61"/>
      <c r="B61" s="61"/>
    </row>
    <row r="62" spans="1:14" ht="15" customHeight="1" x14ac:dyDescent="0.2">
      <c r="A62" s="61"/>
      <c r="B62" s="61"/>
    </row>
    <row r="63" spans="1:14" ht="15" customHeight="1" x14ac:dyDescent="0.2">
      <c r="A63" s="53"/>
      <c r="B63" s="53"/>
    </row>
    <row r="64" spans="1:14" ht="15" customHeight="1" x14ac:dyDescent="0.2">
      <c r="A64" s="61"/>
      <c r="B64" s="61"/>
    </row>
    <row r="65" spans="1:14" ht="15" customHeight="1" x14ac:dyDescent="0.2">
      <c r="A65" s="61"/>
      <c r="B65" s="61"/>
    </row>
    <row r="66" spans="1:14" ht="15" customHeight="1" x14ac:dyDescent="0.2">
      <c r="A66" s="61"/>
      <c r="B66" s="61"/>
    </row>
    <row r="67" spans="1:14" ht="15" customHeight="1" x14ac:dyDescent="0.2">
      <c r="A67" s="61"/>
      <c r="B67" s="61"/>
    </row>
    <row r="68" spans="1:14" ht="15" customHeight="1" x14ac:dyDescent="0.2">
      <c r="A68" s="61"/>
      <c r="B68" s="61"/>
    </row>
    <row r="69" spans="1:14" ht="15" customHeight="1" x14ac:dyDescent="0.2">
      <c r="A69" s="61"/>
      <c r="B69" s="61"/>
    </row>
    <row r="70" spans="1:14" ht="15" customHeight="1" x14ac:dyDescent="0.2">
      <c r="A70" s="61"/>
      <c r="B70" s="61"/>
    </row>
    <row r="71" spans="1:14" ht="15" customHeight="1" x14ac:dyDescent="0.2">
      <c r="A71" s="61"/>
      <c r="B71" s="61"/>
    </row>
    <row r="72" spans="1:14" ht="15" customHeight="1" x14ac:dyDescent="0.2">
      <c r="A72" s="61"/>
      <c r="B72" s="61"/>
    </row>
    <row r="73" spans="1:14" ht="15" customHeight="1" x14ac:dyDescent="0.2">
      <c r="A73" s="61"/>
      <c r="B73" s="61"/>
      <c r="N73" s="73"/>
    </row>
    <row r="74" spans="1:14" ht="15" customHeight="1" x14ac:dyDescent="0.2">
      <c r="A74" s="61"/>
      <c r="B74" s="61"/>
    </row>
    <row r="75" spans="1:14" ht="15" customHeight="1" x14ac:dyDescent="0.2">
      <c r="A75" s="61"/>
      <c r="B75" s="61"/>
    </row>
    <row r="76" spans="1:14" ht="15" customHeight="1" x14ac:dyDescent="0.2">
      <c r="A76" s="61"/>
      <c r="B76" s="61"/>
    </row>
    <row r="77" spans="1:14" ht="15" customHeight="1" x14ac:dyDescent="0.2">
      <c r="A77" s="61"/>
      <c r="B77" s="61"/>
    </row>
    <row r="78" spans="1:14" ht="15" customHeight="1" x14ac:dyDescent="0.2">
      <c r="A78" s="61"/>
      <c r="B78" s="61"/>
    </row>
    <row r="79" spans="1:14" ht="15" customHeight="1" x14ac:dyDescent="0.2">
      <c r="A79" s="61"/>
      <c r="B79" s="61"/>
    </row>
    <row r="80" spans="1:14" ht="15" customHeight="1" x14ac:dyDescent="0.2">
      <c r="A80" s="61"/>
      <c r="B80" s="61"/>
    </row>
    <row r="81" spans="1:2" ht="15" customHeight="1" x14ac:dyDescent="0.2">
      <c r="A81" s="61"/>
      <c r="B81" s="61"/>
    </row>
    <row r="82" spans="1:2" ht="15" customHeight="1" x14ac:dyDescent="0.2">
      <c r="A82" s="61"/>
      <c r="B82" s="61"/>
    </row>
    <row r="83" spans="1:2" ht="15" customHeight="1" x14ac:dyDescent="0.2">
      <c r="A83" s="61"/>
      <c r="B83" s="61"/>
    </row>
    <row r="84" spans="1:2" ht="15" customHeight="1" x14ac:dyDescent="0.2">
      <c r="A84" s="61"/>
      <c r="B84" s="61"/>
    </row>
    <row r="85" spans="1:2" ht="15" customHeight="1" x14ac:dyDescent="0.2">
      <c r="A85" s="61"/>
      <c r="B85" s="61"/>
    </row>
    <row r="86" spans="1:2" ht="15" customHeight="1" x14ac:dyDescent="0.2">
      <c r="A86" s="61"/>
      <c r="B86" s="61"/>
    </row>
    <row r="87" spans="1:2" ht="15" customHeight="1" x14ac:dyDescent="0.2">
      <c r="A87" s="61"/>
      <c r="B87" s="61"/>
    </row>
    <row r="88" spans="1:2" ht="15" customHeight="1" x14ac:dyDescent="0.2">
      <c r="A88" s="61"/>
      <c r="B88" s="61"/>
    </row>
    <row r="89" spans="1:2" ht="15" customHeight="1" x14ac:dyDescent="0.2">
      <c r="A89" s="61"/>
      <c r="B89" s="61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2000-09-29T15:02:13Z</cp:lastPrinted>
  <dcterms:created xsi:type="dcterms:W3CDTF">1999-10-18T12:36:30Z</dcterms:created>
  <dcterms:modified xsi:type="dcterms:W3CDTF">2023-09-10T15:24:36Z</dcterms:modified>
</cp:coreProperties>
</file>