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892" windowHeight="8340" activeTab="2"/>
  </bookViews>
  <sheets>
    <sheet name="MONTHLY VARIANCES" sheetId="6" r:id="rId1"/>
    <sheet name="WEEKLY VARIANCES" sheetId="7" r:id="rId2"/>
    <sheet name="CHARTS-AREA" sheetId="8" r:id="rId3"/>
  </sheets>
  <calcPr calcId="0"/>
</workbook>
</file>

<file path=xl/calcChain.xml><?xml version="1.0" encoding="utf-8"?>
<calcChain xmlns="http://schemas.openxmlformats.org/spreadsheetml/2006/main">
  <c r="A62" i="7" l="1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</calcChain>
</file>

<file path=xl/sharedStrings.xml><?xml version="1.0" encoding="utf-8"?>
<sst xmlns="http://schemas.openxmlformats.org/spreadsheetml/2006/main" count="288" uniqueCount="36">
  <si>
    <t>EOL COMMODITY</t>
  </si>
  <si>
    <t>DECLINING MONTHLY VARIANCES</t>
  </si>
  <si>
    <t>FOR THE PERIOD OF:</t>
  </si>
  <si>
    <t>06-01-00 to 08-18-00</t>
  </si>
  <si>
    <t>DEAL COUNT</t>
  </si>
  <si>
    <t>DEAL COUNT %</t>
  </si>
  <si>
    <t>VOLUME</t>
  </si>
  <si>
    <t>VOLUME %</t>
  </si>
  <si>
    <t>COMMODITY</t>
  </si>
  <si>
    <t>MONTH</t>
  </si>
  <si>
    <t>EOL_CT</t>
  </si>
  <si>
    <t>NON-EOL_CT</t>
  </si>
  <si>
    <t>EOL</t>
  </si>
  <si>
    <t>NON-EOL</t>
  </si>
  <si>
    <t>EOL % CHANGE</t>
  </si>
  <si>
    <t>EOL_VOL</t>
  </si>
  <si>
    <t>NON-EOL_VOL</t>
  </si>
  <si>
    <t>AUSTRIAN POWER</t>
  </si>
  <si>
    <t>Total</t>
  </si>
  <si>
    <t>&gt;</t>
  </si>
  <si>
    <t/>
  </si>
  <si>
    <t>CRUDE &amp; PRODUCTS</t>
  </si>
  <si>
    <t>EMISSIONS</t>
  </si>
  <si>
    <t>IBERIAN POWER</t>
  </si>
  <si>
    <t>LPG</t>
  </si>
  <si>
    <t>PAPER &amp; PULP</t>
  </si>
  <si>
    <t>UK POWER</t>
  </si>
  <si>
    <t>DECLINING WEEKLY VARIANCES</t>
  </si>
  <si>
    <t>WEEK</t>
  </si>
  <si>
    <t>EOL % COUNT</t>
  </si>
  <si>
    <t>NON-EOL % COUNT</t>
  </si>
  <si>
    <t>EOL % VOLUME</t>
  </si>
  <si>
    <t>NON-EOL % VOLUME</t>
  </si>
  <si>
    <t>ENRONONLINE</t>
  </si>
  <si>
    <t>DECLINING ACTIVITY</t>
  </si>
  <si>
    <t>06-01-00 TO 08-18-00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</si>
</sst>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\-yy"/>
    <numFmt numFmtId="165" formatCode="_(* #,##0.0_);_(* \(#,##0.0\);_(* &quot;-&quot;??_);_(@_)"/>
    <numFmt numFmtId="166" formatCode="#,##0.0_);[Red]\(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38" fontId="2" fillId="2" borderId="1" xfId="0" applyNumberFormat="1" applyFont="1" applyFill="1" applyBorder="1" applyAlignment="1">
      <alignment horizontal="centerContinuous"/>
    </xf>
    <xf numFmtId="38" fontId="2" fillId="2" borderId="2" xfId="0" applyNumberFormat="1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166" fontId="0" fillId="0" borderId="0" xfId="0" applyNumberFormat="1"/>
    <xf numFmtId="38" fontId="2" fillId="2" borderId="5" xfId="0" applyNumberFormat="1" applyFont="1" applyFill="1" applyBorder="1" applyAlignment="1">
      <alignment horizontal="centerContinuous"/>
    </xf>
    <xf numFmtId="0" fontId="3" fillId="0" borderId="6" xfId="0" applyFont="1" applyFill="1" applyBorder="1"/>
    <xf numFmtId="0" fontId="3" fillId="0" borderId="3" xfId="0" applyFont="1" applyFill="1" applyBorder="1"/>
    <xf numFmtId="38" fontId="3" fillId="0" borderId="1" xfId="0" applyNumberFormat="1" applyFont="1" applyFill="1" applyBorder="1" applyAlignment="1">
      <alignment horizontal="center"/>
    </xf>
    <xf numFmtId="38" fontId="3" fillId="0" borderId="3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6" fontId="3" fillId="0" borderId="9" xfId="0" applyNumberFormat="1" applyFont="1" applyFill="1" applyBorder="1" applyAlignment="1">
      <alignment horizontal="center"/>
    </xf>
    <xf numFmtId="38" fontId="3" fillId="0" borderId="2" xfId="0" applyNumberFormat="1" applyFont="1" applyFill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166" fontId="3" fillId="0" borderId="10" xfId="0" applyNumberFormat="1" applyFont="1" applyFill="1" applyBorder="1" applyAlignment="1">
      <alignment horizontal="center"/>
    </xf>
    <xf numFmtId="0" fontId="0" fillId="0" borderId="11" xfId="0" applyBorder="1"/>
    <xf numFmtId="164" fontId="0" fillId="0" borderId="0" xfId="0" applyNumberFormat="1" applyAlignment="1">
      <alignment horizontal="right"/>
    </xf>
    <xf numFmtId="38" fontId="0" fillId="0" borderId="12" xfId="0" applyNumberFormat="1" applyBorder="1" applyAlignment="1">
      <alignment horizontal="right"/>
    </xf>
    <xf numFmtId="38" fontId="0" fillId="0" borderId="13" xfId="0" applyNumberFormat="1" applyBorder="1" applyAlignment="1">
      <alignment horizontal="right"/>
    </xf>
    <xf numFmtId="165" fontId="1" fillId="0" borderId="13" xfId="1" applyNumberFormat="1" applyBorder="1"/>
    <xf numFmtId="165" fontId="1" fillId="0" borderId="14" xfId="1" applyNumberFormat="1" applyBorder="1"/>
    <xf numFmtId="166" fontId="1" fillId="0" borderId="15" xfId="1" applyNumberFormat="1" applyBorder="1"/>
    <xf numFmtId="38" fontId="1" fillId="0" borderId="12" xfId="1" applyNumberFormat="1" applyBorder="1"/>
    <xf numFmtId="38" fontId="1" fillId="0" borderId="13" xfId="1" applyNumberFormat="1" applyBorder="1"/>
    <xf numFmtId="166" fontId="1" fillId="0" borderId="16" xfId="1" applyNumberFormat="1" applyBorder="1"/>
    <xf numFmtId="0" fontId="0" fillId="3" borderId="17" xfId="0" applyFill="1" applyBorder="1"/>
    <xf numFmtId="164" fontId="0" fillId="3" borderId="15" xfId="0" applyNumberFormat="1" applyFill="1" applyBorder="1" applyAlignment="1">
      <alignment horizontal="right"/>
    </xf>
    <xf numFmtId="38" fontId="0" fillId="3" borderId="12" xfId="0" applyNumberFormat="1" applyFill="1" applyBorder="1" applyAlignment="1">
      <alignment horizontal="right"/>
    </xf>
    <xf numFmtId="38" fontId="0" fillId="3" borderId="13" xfId="0" applyNumberFormat="1" applyFill="1" applyBorder="1" applyAlignment="1">
      <alignment horizontal="right"/>
    </xf>
    <xf numFmtId="165" fontId="1" fillId="3" borderId="13" xfId="1" applyNumberFormat="1" applyFill="1" applyBorder="1"/>
    <xf numFmtId="165" fontId="1" fillId="3" borderId="14" xfId="1" applyNumberFormat="1" applyFill="1" applyBorder="1"/>
    <xf numFmtId="166" fontId="1" fillId="3" borderId="15" xfId="1" applyNumberFormat="1" applyFill="1" applyBorder="1"/>
    <xf numFmtId="38" fontId="1" fillId="3" borderId="12" xfId="1" applyNumberFormat="1" applyFill="1" applyBorder="1"/>
    <xf numFmtId="38" fontId="1" fillId="3" borderId="13" xfId="1" applyNumberFormat="1" applyFill="1" applyBorder="1"/>
    <xf numFmtId="166" fontId="1" fillId="3" borderId="16" xfId="1" applyNumberFormat="1" applyFill="1" applyBorder="1"/>
    <xf numFmtId="38" fontId="0" fillId="3" borderId="18" xfId="0" applyNumberFormat="1" applyFill="1" applyBorder="1" applyAlignment="1">
      <alignment horizontal="right"/>
    </xf>
    <xf numFmtId="38" fontId="0" fillId="3" borderId="19" xfId="0" applyNumberFormat="1" applyFill="1" applyBorder="1" applyAlignment="1">
      <alignment horizontal="right"/>
    </xf>
    <xf numFmtId="165" fontId="1" fillId="3" borderId="19" xfId="1" applyNumberFormat="1" applyFill="1" applyBorder="1"/>
    <xf numFmtId="165" fontId="1" fillId="3" borderId="20" xfId="1" applyNumberFormat="1" applyFill="1" applyBorder="1"/>
    <xf numFmtId="38" fontId="1" fillId="3" borderId="18" xfId="1" applyNumberFormat="1" applyFill="1" applyBorder="1"/>
    <xf numFmtId="38" fontId="1" fillId="3" borderId="19" xfId="1" applyNumberFormat="1" applyFill="1" applyBorder="1"/>
    <xf numFmtId="14" fontId="0" fillId="0" borderId="0" xfId="0" applyNumberFormat="1"/>
    <xf numFmtId="0" fontId="2" fillId="2" borderId="21" xfId="0" applyFon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2" borderId="10" xfId="0" applyFill="1" applyBorder="1" applyAlignment="1">
      <alignment horizontal="centerContinuous"/>
    </xf>
    <xf numFmtId="0" fontId="2" fillId="2" borderId="22" xfId="0" applyFont="1" applyFill="1" applyBorder="1" applyAlignment="1">
      <alignment horizontal="centerContinuous"/>
    </xf>
    <xf numFmtId="0" fontId="2" fillId="2" borderId="23" xfId="0" applyFont="1" applyFill="1" applyBorder="1" applyAlignment="1">
      <alignment horizontal="centerContinuous"/>
    </xf>
    <xf numFmtId="0" fontId="2" fillId="2" borderId="24" xfId="0" applyFont="1" applyFill="1" applyBorder="1" applyAlignment="1">
      <alignment horizontal="centerContinuous"/>
    </xf>
    <xf numFmtId="0" fontId="2" fillId="2" borderId="25" xfId="0" applyFont="1" applyFill="1" applyBorder="1" applyAlignment="1">
      <alignment horizontal="centerContinuous"/>
    </xf>
    <xf numFmtId="0" fontId="3" fillId="0" borderId="2" xfId="0" applyFont="1" applyBorder="1"/>
    <xf numFmtId="0" fontId="3" fillId="0" borderId="7" xfId="0" applyFont="1" applyBorder="1"/>
    <xf numFmtId="14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7" xfId="0" applyBorder="1"/>
    <xf numFmtId="164" fontId="0" fillId="0" borderId="15" xfId="0" applyNumberFormat="1" applyBorder="1"/>
    <xf numFmtId="14" fontId="0" fillId="0" borderId="16" xfId="0" applyNumberFormat="1" applyBorder="1"/>
    <xf numFmtId="3" fontId="0" fillId="0" borderId="28" xfId="0" applyNumberFormat="1" applyBorder="1"/>
    <xf numFmtId="3" fontId="0" fillId="0" borderId="13" xfId="0" applyNumberFormat="1" applyBorder="1"/>
    <xf numFmtId="165" fontId="1" fillId="0" borderId="29" xfId="1" applyNumberFormat="1" applyBorder="1"/>
    <xf numFmtId="166" fontId="1" fillId="0" borderId="30" xfId="1" applyNumberFormat="1" applyBorder="1"/>
    <xf numFmtId="38" fontId="1" fillId="0" borderId="28" xfId="1" applyNumberFormat="1" applyBorder="1"/>
    <xf numFmtId="166" fontId="1" fillId="0" borderId="31" xfId="1" applyNumberFormat="1" applyBorder="1"/>
    <xf numFmtId="164" fontId="0" fillId="3" borderId="15" xfId="0" applyNumberFormat="1" applyFill="1" applyBorder="1"/>
    <xf numFmtId="14" fontId="0" fillId="3" borderId="16" xfId="0" applyNumberFormat="1" applyFill="1" applyBorder="1"/>
    <xf numFmtId="3" fontId="0" fillId="3" borderId="28" xfId="0" applyNumberFormat="1" applyFill="1" applyBorder="1"/>
    <xf numFmtId="3" fontId="0" fillId="3" borderId="13" xfId="0" applyNumberFormat="1" applyFill="1" applyBorder="1"/>
    <xf numFmtId="165" fontId="1" fillId="3" borderId="29" xfId="1" applyNumberFormat="1" applyFill="1" applyBorder="1"/>
    <xf numFmtId="38" fontId="1" fillId="3" borderId="28" xfId="1" applyNumberFormat="1" applyFill="1" applyBorder="1"/>
    <xf numFmtId="166" fontId="1" fillId="3" borderId="28" xfId="1" applyNumberForma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indexed="22"/>
        </patternFill>
      </fill>
      <border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EOL Activity Percent Change</a:t>
            </a:r>
          </a:p>
        </c:rich>
      </c:tx>
      <c:layout>
        <c:manualLayout>
          <c:xMode val="edge"/>
          <c:yMode val="edge"/>
          <c:x val="0.35278189740187077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7568992983519"/>
          <c:y val="0.25531973838222699"/>
          <c:w val="0.84531970031294412"/>
          <c:h val="0.4444454705172099"/>
        </c:manualLayout>
      </c:layout>
      <c:areaChart>
        <c:grouping val="standard"/>
        <c:varyColors val="0"/>
        <c:ser>
          <c:idx val="1"/>
          <c:order val="1"/>
          <c:tx>
            <c:strRef>
              <c:f>'WEEKLY VARIANCES'!$L$7</c:f>
              <c:strCache>
                <c:ptCount val="1"/>
                <c:pt idx="0">
                  <c:v>EOL % VOLUME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'WEEKLY VARIANCES'!$D$8:$D$21</c:f>
              <c:numCache>
                <c:formatCode>m/d/yyyy</c:formatCode>
                <c:ptCount val="14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36702</c:v>
                </c:pt>
                <c:pt idx="6">
                  <c:v>36709</c:v>
                </c:pt>
                <c:pt idx="7">
                  <c:v>36716</c:v>
                </c:pt>
                <c:pt idx="8">
                  <c:v>36723</c:v>
                </c:pt>
                <c:pt idx="9">
                  <c:v>36730</c:v>
                </c:pt>
                <c:pt idx="10">
                  <c:v>36737</c:v>
                </c:pt>
                <c:pt idx="11">
                  <c:v>36737</c:v>
                </c:pt>
                <c:pt idx="12">
                  <c:v>36744</c:v>
                </c:pt>
                <c:pt idx="13">
                  <c:v>36751</c:v>
                </c:pt>
              </c:numCache>
            </c:numRef>
          </c:cat>
          <c:val>
            <c:numRef>
              <c:f>'WEEKLY VARIANCES'!$L$8:$L$21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0.56133250634964083</c:v>
                </c:pt>
                <c:pt idx="2">
                  <c:v>47.78863421909719</c:v>
                </c:pt>
                <c:pt idx="3">
                  <c:v>10.92591799134496</c:v>
                </c:pt>
                <c:pt idx="4">
                  <c:v>4.3115511750867981</c:v>
                </c:pt>
                <c:pt idx="5">
                  <c:v>0</c:v>
                </c:pt>
                <c:pt idx="6">
                  <c:v>28.915910611075859</c:v>
                </c:pt>
                <c:pt idx="7">
                  <c:v>57.760154859658428</c:v>
                </c:pt>
                <c:pt idx="8">
                  <c:v>80.211812962569198</c:v>
                </c:pt>
                <c:pt idx="9">
                  <c:v>78.581363004172459</c:v>
                </c:pt>
                <c:pt idx="10">
                  <c:v>98.652291105121293</c:v>
                </c:pt>
                <c:pt idx="11">
                  <c:v>49.71110868854246</c:v>
                </c:pt>
                <c:pt idx="12">
                  <c:v>8.9690780357244559</c:v>
                </c:pt>
                <c:pt idx="13">
                  <c:v>23.256906596504418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4-4B43-94C4-BA3C083F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28608"/>
        <c:axId val="1"/>
      </c:areaChart>
      <c:lineChart>
        <c:grouping val="standard"/>
        <c:varyColors val="0"/>
        <c:ser>
          <c:idx val="0"/>
          <c:order val="0"/>
          <c:tx>
            <c:strRef>
              <c:f>'WEEKLY VARIANCES'!$G$7</c:f>
              <c:strCache>
                <c:ptCount val="1"/>
                <c:pt idx="0">
                  <c:v>EOL % COUNT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'WEEKLY VARIANCES'!$D$8:$D$21</c:f>
              <c:numCache>
                <c:formatCode>m/d/yyyy</c:formatCode>
                <c:ptCount val="14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36702</c:v>
                </c:pt>
                <c:pt idx="6">
                  <c:v>36709</c:v>
                </c:pt>
                <c:pt idx="7">
                  <c:v>36716</c:v>
                </c:pt>
                <c:pt idx="8">
                  <c:v>36723</c:v>
                </c:pt>
                <c:pt idx="9">
                  <c:v>36730</c:v>
                </c:pt>
                <c:pt idx="10">
                  <c:v>36737</c:v>
                </c:pt>
                <c:pt idx="11">
                  <c:v>36737</c:v>
                </c:pt>
                <c:pt idx="12">
                  <c:v>36744</c:v>
                </c:pt>
                <c:pt idx="13">
                  <c:v>36751</c:v>
                </c:pt>
              </c:numCache>
            </c:numRef>
          </c:cat>
          <c:val>
            <c:numRef>
              <c:f>'WEEKLY VARIANCES'!$G$8:$G$21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8.6206896551724146</c:v>
                </c:pt>
                <c:pt idx="2">
                  <c:v>9.5238095238095237</c:v>
                </c:pt>
                <c:pt idx="3">
                  <c:v>11.111111111111111</c:v>
                </c:pt>
                <c:pt idx="4">
                  <c:v>8.695652173913043</c:v>
                </c:pt>
                <c:pt idx="5">
                  <c:v>0</c:v>
                </c:pt>
                <c:pt idx="6">
                  <c:v>20.967741935483872</c:v>
                </c:pt>
                <c:pt idx="7">
                  <c:v>33.962264150943398</c:v>
                </c:pt>
                <c:pt idx="8">
                  <c:v>41.071428571428569</c:v>
                </c:pt>
                <c:pt idx="9">
                  <c:v>48.148148148148145</c:v>
                </c:pt>
                <c:pt idx="10">
                  <c:v>20</c:v>
                </c:pt>
                <c:pt idx="11">
                  <c:v>11.76470588235294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4-4B43-94C4-BA3C083F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28608"/>
        <c:axId val="1"/>
      </c:lineChart>
      <c:dateAx>
        <c:axId val="148728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8995948321639197E-2"/>
              <c:y val="0.356974819404780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286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378594908023157"/>
          <c:y val="0.91725980085466718"/>
          <c:w val="0.37720525952969264"/>
          <c:h val="5.20095763371203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CRUDE &amp; PRODUCTS
EOL Activity Percent Change</a:t>
            </a:r>
          </a:p>
        </c:rich>
      </c:tx>
      <c:layout>
        <c:manualLayout>
          <c:xMode val="edge"/>
          <c:yMode val="edge"/>
          <c:x val="0.35318055633099976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82301196026753E-2"/>
          <c:y val="0.20283077263244811"/>
          <c:w val="0.86603661322544001"/>
          <c:h val="0.52830340778684159"/>
        </c:manualLayout>
      </c:layout>
      <c:areaChart>
        <c:grouping val="standard"/>
        <c:varyColors val="0"/>
        <c:ser>
          <c:idx val="1"/>
          <c:order val="1"/>
          <c:tx>
            <c:strRef>
              <c:f>'WEEKLY VARIANCES'!$L$7</c:f>
              <c:strCache>
                <c:ptCount val="1"/>
                <c:pt idx="0">
                  <c:v>EOL % VOLUME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'WEEKLY VARIANCES'!$D$23:$D$35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VARIANCES'!$L$23:$L$35</c:f>
              <c:numCache>
                <c:formatCode>_(* #,##0.0_);_(* \(#,##0.0\);_(* "-"??_);_(@_)</c:formatCode>
                <c:ptCount val="13"/>
                <c:pt idx="0">
                  <c:v>10.24079464142911</c:v>
                </c:pt>
                <c:pt idx="1">
                  <c:v>10.613417648157251</c:v>
                </c:pt>
                <c:pt idx="2">
                  <c:v>11.550397001326045</c:v>
                </c:pt>
                <c:pt idx="3">
                  <c:v>7.623243465429848</c:v>
                </c:pt>
                <c:pt idx="4">
                  <c:v>6.406530946063052</c:v>
                </c:pt>
                <c:pt idx="5">
                  <c:v>8.0196732201702616</c:v>
                </c:pt>
                <c:pt idx="6">
                  <c:v>9.1654903471396487</c:v>
                </c:pt>
                <c:pt idx="7">
                  <c:v>7.5234171978942959</c:v>
                </c:pt>
                <c:pt idx="8">
                  <c:v>7.6677909119966801</c:v>
                </c:pt>
                <c:pt idx="9">
                  <c:v>5.5165459607365568</c:v>
                </c:pt>
                <c:pt idx="10">
                  <c:v>4.2133965415750385</c:v>
                </c:pt>
                <c:pt idx="11">
                  <c:v>6.9971417545619303</c:v>
                </c:pt>
                <c:pt idx="12">
                  <c:v>7.7196940709348294E-2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569-9816-37465272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6640"/>
        <c:axId val="1"/>
      </c:areaChart>
      <c:lineChart>
        <c:grouping val="standard"/>
        <c:varyColors val="0"/>
        <c:ser>
          <c:idx val="0"/>
          <c:order val="0"/>
          <c:tx>
            <c:strRef>
              <c:f>'WEEKLY VARIANCES'!$G$7</c:f>
              <c:strCache>
                <c:ptCount val="1"/>
                <c:pt idx="0">
                  <c:v>EOL % COUNT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'WEEKLY VARIANCES'!$D$23:$D$35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VARIANCES'!$G$23:$G$35</c:f>
              <c:numCache>
                <c:formatCode>_(* #,##0.0_);_(* \(#,##0.0\);_(* "-"??_);_(@_)</c:formatCode>
                <c:ptCount val="13"/>
                <c:pt idx="0">
                  <c:v>21.060606060606059</c:v>
                </c:pt>
                <c:pt idx="1">
                  <c:v>22.319859402460455</c:v>
                </c:pt>
                <c:pt idx="2">
                  <c:v>20.302114803625379</c:v>
                </c:pt>
                <c:pt idx="3">
                  <c:v>21.490593342981189</c:v>
                </c:pt>
                <c:pt idx="4">
                  <c:v>14.823133071308254</c:v>
                </c:pt>
                <c:pt idx="5">
                  <c:v>16.836262719703978</c:v>
                </c:pt>
                <c:pt idx="6">
                  <c:v>18.496058217101275</c:v>
                </c:pt>
                <c:pt idx="7">
                  <c:v>17.771084337349397</c:v>
                </c:pt>
                <c:pt idx="8">
                  <c:v>13.877266387726639</c:v>
                </c:pt>
                <c:pt idx="9">
                  <c:v>12.22707423580786</c:v>
                </c:pt>
                <c:pt idx="10">
                  <c:v>13.87900355871886</c:v>
                </c:pt>
                <c:pt idx="11">
                  <c:v>18.109399893786509</c:v>
                </c:pt>
                <c:pt idx="12">
                  <c:v>13.132345426673481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B-4569-9816-37465272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66640"/>
        <c:axId val="1"/>
      </c:lineChart>
      <c:dateAx>
        <c:axId val="148866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35318220816475E-2"/>
              <c:y val="0.344340614003923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666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30784465758973"/>
          <c:y val="0.93632345040792897"/>
          <c:w val="0.36806556062081197"/>
          <c:h val="5.188694183620765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EOL Activity Percent Change</a:t>
            </a:r>
          </a:p>
        </c:rich>
      </c:tx>
      <c:layout>
        <c:manualLayout>
          <c:xMode val="edge"/>
          <c:yMode val="edge"/>
          <c:x val="0.35657934828193072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1590338637884"/>
          <c:y val="0.20616149525400215"/>
          <c:w val="0.86315886521382501"/>
          <c:h val="0.45023774825586677"/>
        </c:manualLayout>
      </c:layout>
      <c:areaChart>
        <c:grouping val="standard"/>
        <c:varyColors val="0"/>
        <c:ser>
          <c:idx val="1"/>
          <c:order val="1"/>
          <c:tx>
            <c:strRef>
              <c:f>'WEEKLY VARIANCES'!$L$7</c:f>
              <c:strCache>
                <c:ptCount val="1"/>
                <c:pt idx="0">
                  <c:v>EOL % VOLUME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'WEEKLY VARIANCES'!$D$63:$D$75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VARIANCES'!$L$63:$L$75</c:f>
              <c:numCache>
                <c:formatCode>_(* #,##0.0_);_(* \(#,##0.0\);_(* "-"??_);_(@_)</c:formatCode>
                <c:ptCount val="13"/>
                <c:pt idx="0">
                  <c:v>21.624472573839661</c:v>
                </c:pt>
                <c:pt idx="1">
                  <c:v>22.304977314886028</c:v>
                </c:pt>
                <c:pt idx="2">
                  <c:v>19.11352126728621</c:v>
                </c:pt>
                <c:pt idx="3">
                  <c:v>10.261180912285887</c:v>
                </c:pt>
                <c:pt idx="4">
                  <c:v>28.548302867634622</c:v>
                </c:pt>
                <c:pt idx="5">
                  <c:v>16.803734508212546</c:v>
                </c:pt>
                <c:pt idx="6">
                  <c:v>10.300227490180584</c:v>
                </c:pt>
                <c:pt idx="7">
                  <c:v>20.904244103738066</c:v>
                </c:pt>
                <c:pt idx="8">
                  <c:v>17.64847030849505</c:v>
                </c:pt>
                <c:pt idx="9">
                  <c:v>18.405081690247194</c:v>
                </c:pt>
                <c:pt idx="10">
                  <c:v>6.6833700159826188</c:v>
                </c:pt>
                <c:pt idx="11">
                  <c:v>15.457118880907409</c:v>
                </c:pt>
                <c:pt idx="12">
                  <c:v>27.028073190863854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2-497E-867A-B5068CC1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0672"/>
        <c:axId val="1"/>
      </c:areaChart>
      <c:lineChart>
        <c:grouping val="standard"/>
        <c:varyColors val="0"/>
        <c:ser>
          <c:idx val="0"/>
          <c:order val="0"/>
          <c:tx>
            <c:strRef>
              <c:f>'WEEKLY VARIANCES'!$G$7</c:f>
              <c:strCache>
                <c:ptCount val="1"/>
                <c:pt idx="0">
                  <c:v>EOL % COUNT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'WEEKLY VARIANCES'!$D$63:$D$75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VARIANCES'!$G$63:$G$75</c:f>
              <c:numCache>
                <c:formatCode>_(* #,##0.0_);_(* \(#,##0.0\);_(* "-"??_);_(@_)</c:formatCode>
                <c:ptCount val="13"/>
                <c:pt idx="0">
                  <c:v>34.210526315789473</c:v>
                </c:pt>
                <c:pt idx="1">
                  <c:v>30.405405405405407</c:v>
                </c:pt>
                <c:pt idx="2">
                  <c:v>38.620689655172413</c:v>
                </c:pt>
                <c:pt idx="3">
                  <c:v>15.841584158415841</c:v>
                </c:pt>
                <c:pt idx="4">
                  <c:v>40.462427745664741</c:v>
                </c:pt>
                <c:pt idx="5">
                  <c:v>45.544554455445549</c:v>
                </c:pt>
                <c:pt idx="6">
                  <c:v>16.867469879518072</c:v>
                </c:pt>
                <c:pt idx="7">
                  <c:v>30.434782608695656</c:v>
                </c:pt>
                <c:pt idx="8">
                  <c:v>29.411764705882355</c:v>
                </c:pt>
                <c:pt idx="9">
                  <c:v>27.586206896551722</c:v>
                </c:pt>
                <c:pt idx="10">
                  <c:v>33.035714285714285</c:v>
                </c:pt>
                <c:pt idx="11">
                  <c:v>27.142857142857142</c:v>
                </c:pt>
                <c:pt idx="12">
                  <c:v>21.481481481481481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2-497E-867A-B5068CC1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50672"/>
        <c:axId val="1"/>
      </c:lineChart>
      <c:dateAx>
        <c:axId val="148450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473700483768405E-2"/>
              <c:y val="0.303318061982899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506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131624068630578"/>
          <c:y val="0.93365090954111318"/>
          <c:w val="0.38421095829639762"/>
          <c:h val="5.45024642625522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EOL Activity Percent Change</a:t>
            </a:r>
          </a:p>
        </c:rich>
      </c:tx>
      <c:layout>
        <c:manualLayout>
          <c:xMode val="edge"/>
          <c:yMode val="edge"/>
          <c:x val="0.35657934828193072"/>
          <c:y val="3.4965084710941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68530527169289E-2"/>
          <c:y val="0.24242458732919739"/>
          <c:w val="0.86710623807303444"/>
          <c:h val="0.45687710688964117"/>
        </c:manualLayout>
      </c:layout>
      <c:areaChart>
        <c:grouping val="standard"/>
        <c:varyColors val="0"/>
        <c:ser>
          <c:idx val="1"/>
          <c:order val="1"/>
          <c:tx>
            <c:strRef>
              <c:f>'WEEKLY VARIANCES'!$L$7</c:f>
              <c:strCache>
                <c:ptCount val="1"/>
                <c:pt idx="0">
                  <c:v>EOL % VOLUME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'WEEKLY VARIANCES'!$D$91:$D$103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VARIANCES'!$L$91:$L$103</c:f>
              <c:numCache>
                <c:formatCode>_(* #,##0.0_);_(* \(#,##0.0\);_(* "-"??_);_(@_)</c:formatCode>
                <c:ptCount val="13"/>
                <c:pt idx="0">
                  <c:v>4.8520140929002311</c:v>
                </c:pt>
                <c:pt idx="1">
                  <c:v>41.461760217059521</c:v>
                </c:pt>
                <c:pt idx="2">
                  <c:v>39.003609253890303</c:v>
                </c:pt>
                <c:pt idx="3">
                  <c:v>18.09883044415405</c:v>
                </c:pt>
                <c:pt idx="4">
                  <c:v>3.9711878242741312</c:v>
                </c:pt>
                <c:pt idx="5">
                  <c:v>8.7617062703102935</c:v>
                </c:pt>
                <c:pt idx="6">
                  <c:v>12.362433414516612</c:v>
                </c:pt>
                <c:pt idx="7">
                  <c:v>16.476413841955928</c:v>
                </c:pt>
                <c:pt idx="8">
                  <c:v>34.481547272348067</c:v>
                </c:pt>
                <c:pt idx="9">
                  <c:v>30.984876429361858</c:v>
                </c:pt>
                <c:pt idx="10">
                  <c:v>22.8938759730359</c:v>
                </c:pt>
                <c:pt idx="11">
                  <c:v>40.390356093603543</c:v>
                </c:pt>
                <c:pt idx="12">
                  <c:v>42.457830251442793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A-4569-95EE-EFA44352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6248"/>
        <c:axId val="1"/>
      </c:areaChart>
      <c:lineChart>
        <c:grouping val="standard"/>
        <c:varyColors val="0"/>
        <c:ser>
          <c:idx val="0"/>
          <c:order val="0"/>
          <c:tx>
            <c:strRef>
              <c:f>'WEEKLY VARIANCES'!$G$7</c:f>
              <c:strCache>
                <c:ptCount val="1"/>
                <c:pt idx="0">
                  <c:v>EOL % COUNT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'WEEKLY VARIANCES'!$D$91:$D$103</c:f>
              <c:numCache>
                <c:formatCode>m/d/yyyy</c:formatCode>
                <c:ptCount val="13"/>
                <c:pt idx="0">
                  <c:v>36674</c:v>
                </c:pt>
                <c:pt idx="1">
                  <c:v>36681</c:v>
                </c:pt>
                <c:pt idx="2">
                  <c:v>36688</c:v>
                </c:pt>
                <c:pt idx="3">
                  <c:v>36695</c:v>
                </c:pt>
                <c:pt idx="4">
                  <c:v>36702</c:v>
                </c:pt>
                <c:pt idx="5">
                  <c:v>36709</c:v>
                </c:pt>
                <c:pt idx="6">
                  <c:v>36716</c:v>
                </c:pt>
                <c:pt idx="7">
                  <c:v>36723</c:v>
                </c:pt>
                <c:pt idx="8">
                  <c:v>36730</c:v>
                </c:pt>
                <c:pt idx="9">
                  <c:v>36737</c:v>
                </c:pt>
                <c:pt idx="10">
                  <c:v>36737</c:v>
                </c:pt>
                <c:pt idx="11">
                  <c:v>36744</c:v>
                </c:pt>
                <c:pt idx="12">
                  <c:v>36751</c:v>
                </c:pt>
              </c:numCache>
            </c:numRef>
          </c:cat>
          <c:val>
            <c:numRef>
              <c:f>'WEEKLY VARIANCES'!$G$91:$G$103</c:f>
              <c:numCache>
                <c:formatCode>_(* #,##0.0_);_(* \(#,##0.0\);_(* "-"??_);_(@_)</c:formatCode>
                <c:ptCount val="13"/>
                <c:pt idx="0">
                  <c:v>34.375</c:v>
                </c:pt>
                <c:pt idx="1">
                  <c:v>67.32673267326733</c:v>
                </c:pt>
                <c:pt idx="2">
                  <c:v>68.181818181818173</c:v>
                </c:pt>
                <c:pt idx="3">
                  <c:v>46.825396825396822</c:v>
                </c:pt>
                <c:pt idx="4">
                  <c:v>40.74074074074074</c:v>
                </c:pt>
                <c:pt idx="5">
                  <c:v>16.666666666666664</c:v>
                </c:pt>
                <c:pt idx="6">
                  <c:v>10</c:v>
                </c:pt>
                <c:pt idx="7">
                  <c:v>26.086956521739129</c:v>
                </c:pt>
                <c:pt idx="8">
                  <c:v>47.482014388489205</c:v>
                </c:pt>
                <c:pt idx="9">
                  <c:v>33.333333333333329</c:v>
                </c:pt>
                <c:pt idx="10">
                  <c:v>28</c:v>
                </c:pt>
                <c:pt idx="11">
                  <c:v>42.441860465116278</c:v>
                </c:pt>
                <c:pt idx="12">
                  <c:v>36.30573248407643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A-4569-95EE-EFA44352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56248"/>
        <c:axId val="1"/>
      </c:lineChart>
      <c:dateAx>
        <c:axId val="148456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210536671488986E-3"/>
              <c:y val="0.344988835814627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562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57932017360342"/>
          <c:y val="0.9207472307214708"/>
          <c:w val="0.37368463067183882"/>
          <c:h val="5.3613129890110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5</xdr:row>
      <xdr:rowOff>7620</xdr:rowOff>
    </xdr:from>
    <xdr:to>
      <xdr:col>9</xdr:col>
      <xdr:colOff>152400</xdr:colOff>
      <xdr:row>24</xdr:row>
      <xdr:rowOff>45720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9</xdr:col>
      <xdr:colOff>144780</xdr:colOff>
      <xdr:row>44</xdr:row>
      <xdr:rowOff>45720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304800</xdr:colOff>
      <xdr:row>24</xdr:row>
      <xdr:rowOff>30480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7620</xdr:rowOff>
    </xdr:from>
    <xdr:to>
      <xdr:col>19</xdr:col>
      <xdr:colOff>304800</xdr:colOff>
      <xdr:row>44</xdr:row>
      <xdr:rowOff>91440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="75" workbookViewId="0">
      <pane ySplit="7" topLeftCell="A8" activePane="bottomLeft" state="frozen"/>
      <selection activeCell="A8" sqref="A8"/>
      <selection pane="bottomLeft" activeCell="D23" sqref="D23"/>
    </sheetView>
  </sheetViews>
  <sheetFormatPr defaultRowHeight="13.2" x14ac:dyDescent="0.25"/>
  <cols>
    <col min="1" max="1" width="20" bestFit="1" customWidth="1"/>
    <col min="2" max="2" width="9.44140625" bestFit="1" customWidth="1"/>
    <col min="3" max="3" width="10.44140625" customWidth="1"/>
    <col min="4" max="4" width="15" bestFit="1" customWidth="1"/>
    <col min="5" max="5" width="11.44140625" customWidth="1"/>
    <col min="6" max="6" width="11" bestFit="1" customWidth="1"/>
    <col min="7" max="7" width="17.33203125" bestFit="1" customWidth="1"/>
    <col min="8" max="8" width="11.6640625" bestFit="1" customWidth="1"/>
    <col min="9" max="9" width="16.109375" bestFit="1" customWidth="1"/>
    <col min="10" max="10" width="8.6640625" customWidth="1"/>
    <col min="11" max="11" width="11" bestFit="1" customWidth="1"/>
    <col min="12" max="12" width="17.33203125" bestFit="1" customWidth="1"/>
  </cols>
  <sheetData>
    <row r="1" spans="1:12" x14ac:dyDescent="0.25">
      <c r="A1" s="1" t="s">
        <v>0</v>
      </c>
    </row>
    <row r="2" spans="1:12" x14ac:dyDescent="0.25">
      <c r="A2" s="1" t="s">
        <v>1</v>
      </c>
    </row>
    <row r="3" spans="1:12" x14ac:dyDescent="0.25">
      <c r="A3" s="1" t="s">
        <v>2</v>
      </c>
    </row>
    <row r="4" spans="1:12" x14ac:dyDescent="0.25">
      <c r="A4" s="2" t="s">
        <v>3</v>
      </c>
    </row>
    <row r="5" spans="1:12" ht="13.8" thickBot="1" x14ac:dyDescent="0.3"/>
    <row r="6" spans="1:12" ht="13.8" thickBot="1" x14ac:dyDescent="0.3">
      <c r="C6" s="3" t="s">
        <v>4</v>
      </c>
      <c r="D6" s="4"/>
      <c r="E6" s="5" t="s">
        <v>5</v>
      </c>
      <c r="F6" s="6"/>
      <c r="G6" s="7"/>
      <c r="H6" s="3" t="s">
        <v>6</v>
      </c>
      <c r="I6" s="8"/>
      <c r="J6" s="5" t="s">
        <v>7</v>
      </c>
      <c r="K6" s="6"/>
      <c r="L6" s="7"/>
    </row>
    <row r="7" spans="1:12" ht="13.8" thickBot="1" x14ac:dyDescent="0.3">
      <c r="A7" s="9" t="s">
        <v>8</v>
      </c>
      <c r="B7" s="10" t="s">
        <v>9</v>
      </c>
      <c r="C7" s="11" t="s">
        <v>10</v>
      </c>
      <c r="D7" s="12" t="s">
        <v>11</v>
      </c>
      <c r="E7" s="13" t="s">
        <v>12</v>
      </c>
      <c r="F7" s="14" t="s">
        <v>13</v>
      </c>
      <c r="G7" s="15" t="s">
        <v>14</v>
      </c>
      <c r="H7" s="16" t="s">
        <v>15</v>
      </c>
      <c r="I7" s="17" t="s">
        <v>16</v>
      </c>
      <c r="J7" s="13" t="s">
        <v>12</v>
      </c>
      <c r="K7" s="14" t="s">
        <v>13</v>
      </c>
      <c r="L7" s="18" t="s">
        <v>14</v>
      </c>
    </row>
    <row r="8" spans="1:12" x14ac:dyDescent="0.25">
      <c r="A8" s="19" t="s">
        <v>17</v>
      </c>
      <c r="B8" s="20">
        <v>36678</v>
      </c>
      <c r="C8" s="21">
        <v>17</v>
      </c>
      <c r="D8" s="22">
        <v>173</v>
      </c>
      <c r="E8" s="23">
        <v>8.9473684210526319</v>
      </c>
      <c r="F8" s="24">
        <v>91.05263157894737</v>
      </c>
      <c r="G8" s="25">
        <v>0</v>
      </c>
      <c r="H8" s="26">
        <v>71940</v>
      </c>
      <c r="I8" s="27">
        <v>963981</v>
      </c>
      <c r="J8" s="23">
        <v>6.9445449990877677</v>
      </c>
      <c r="K8" s="24">
        <v>93.055455000912232</v>
      </c>
      <c r="L8" s="28">
        <v>0</v>
      </c>
    </row>
    <row r="9" spans="1:12" x14ac:dyDescent="0.25">
      <c r="A9" s="19" t="s">
        <v>17</v>
      </c>
      <c r="B9" s="20">
        <v>36708</v>
      </c>
      <c r="C9" s="21">
        <v>69</v>
      </c>
      <c r="D9" s="22">
        <v>144</v>
      </c>
      <c r="E9" s="23">
        <v>32.394366197183103</v>
      </c>
      <c r="F9" s="24">
        <v>67.605633802816897</v>
      </c>
      <c r="G9" s="25">
        <v>23.446997776130473</v>
      </c>
      <c r="H9" s="26">
        <v>516720</v>
      </c>
      <c r="I9" s="27">
        <v>323640</v>
      </c>
      <c r="J9" s="23">
        <v>61.487933742681712</v>
      </c>
      <c r="K9" s="24">
        <v>38.512066257318295</v>
      </c>
      <c r="L9" s="28">
        <v>54.543388743593944</v>
      </c>
    </row>
    <row r="10" spans="1:12" x14ac:dyDescent="0.25">
      <c r="A10" s="19" t="s">
        <v>17</v>
      </c>
      <c r="B10" s="20">
        <v>36739</v>
      </c>
      <c r="C10" s="21">
        <v>8</v>
      </c>
      <c r="D10" s="22">
        <v>69</v>
      </c>
      <c r="E10" s="23">
        <v>10.38961038961039</v>
      </c>
      <c r="F10" s="24">
        <v>89.610389610389603</v>
      </c>
      <c r="G10" s="25">
        <v>-22.004755807572714</v>
      </c>
      <c r="H10" s="26">
        <v>51600</v>
      </c>
      <c r="I10" s="27">
        <v>247557</v>
      </c>
      <c r="J10" s="23">
        <v>17.248468195629719</v>
      </c>
      <c r="K10" s="24">
        <v>82.751531804370288</v>
      </c>
      <c r="L10" s="28">
        <v>-44.239465547051992</v>
      </c>
    </row>
    <row r="11" spans="1:12" x14ac:dyDescent="0.25">
      <c r="A11" s="29" t="s">
        <v>18</v>
      </c>
      <c r="B11" s="30" t="s">
        <v>19</v>
      </c>
      <c r="C11" s="31">
        <v>94</v>
      </c>
      <c r="D11" s="32">
        <v>386</v>
      </c>
      <c r="E11" s="33">
        <v>19.583333333333332</v>
      </c>
      <c r="F11" s="34">
        <v>80.416666666666671</v>
      </c>
      <c r="G11" s="35" t="s">
        <v>20</v>
      </c>
      <c r="H11" s="36">
        <v>640260</v>
      </c>
      <c r="I11" s="37">
        <v>1535178</v>
      </c>
      <c r="J11" s="33">
        <v>29.431314521489465</v>
      </c>
      <c r="K11" s="34">
        <v>70.568685478510545</v>
      </c>
      <c r="L11" s="38" t="s">
        <v>20</v>
      </c>
    </row>
    <row r="12" spans="1:12" x14ac:dyDescent="0.25">
      <c r="A12" s="19" t="s">
        <v>21</v>
      </c>
      <c r="B12" s="20">
        <v>36678</v>
      </c>
      <c r="C12" s="21">
        <v>1417</v>
      </c>
      <c r="D12" s="22">
        <v>5768</v>
      </c>
      <c r="E12" s="23">
        <v>19.721642310368821</v>
      </c>
      <c r="F12" s="24">
        <v>80.278357689631179</v>
      </c>
      <c r="G12" s="25">
        <v>0</v>
      </c>
      <c r="H12" s="26">
        <v>45347999.953000002</v>
      </c>
      <c r="I12" s="27">
        <v>456993279.92910004</v>
      </c>
      <c r="J12" s="23">
        <v>9.02732898312542</v>
      </c>
      <c r="K12" s="24">
        <v>90.972671016874571</v>
      </c>
      <c r="L12" s="28">
        <v>0</v>
      </c>
    </row>
    <row r="13" spans="1:12" x14ac:dyDescent="0.25">
      <c r="A13" s="19" t="s">
        <v>21</v>
      </c>
      <c r="B13" s="20">
        <v>36708</v>
      </c>
      <c r="C13" s="21">
        <v>1009</v>
      </c>
      <c r="D13" s="22">
        <v>5044</v>
      </c>
      <c r="E13" s="23">
        <v>16.669420122253428</v>
      </c>
      <c r="F13" s="24">
        <v>83.330579877746572</v>
      </c>
      <c r="G13" s="25">
        <v>-3.0522221881153939</v>
      </c>
      <c r="H13" s="26">
        <v>34026000</v>
      </c>
      <c r="I13" s="27">
        <v>390639303.92599994</v>
      </c>
      <c r="J13" s="23">
        <v>8.0124275954338859</v>
      </c>
      <c r="K13" s="24">
        <v>91.987572404566109</v>
      </c>
      <c r="L13" s="28">
        <v>-1.014901387691534</v>
      </c>
    </row>
    <row r="14" spans="1:12" x14ac:dyDescent="0.25">
      <c r="A14" s="19" t="s">
        <v>21</v>
      </c>
      <c r="B14" s="20">
        <v>36739</v>
      </c>
      <c r="C14" s="21">
        <v>754</v>
      </c>
      <c r="D14" s="22">
        <v>4210</v>
      </c>
      <c r="E14" s="23">
        <v>15.189363416599516</v>
      </c>
      <c r="F14" s="24">
        <v>84.810636583400481</v>
      </c>
      <c r="G14" s="25">
        <v>-1.4800567056539116</v>
      </c>
      <c r="H14" s="26">
        <v>22220000</v>
      </c>
      <c r="I14" s="27">
        <v>10312283078.385502</v>
      </c>
      <c r="J14" s="23">
        <v>0.21500791892425758</v>
      </c>
      <c r="K14" s="24">
        <v>99.784992081075742</v>
      </c>
      <c r="L14" s="28">
        <v>-7.7974196765096284</v>
      </c>
    </row>
    <row r="15" spans="1:12" x14ac:dyDescent="0.25">
      <c r="A15" s="29" t="s">
        <v>18</v>
      </c>
      <c r="B15" s="30" t="s">
        <v>19</v>
      </c>
      <c r="C15" s="31">
        <v>3180</v>
      </c>
      <c r="D15" s="32">
        <v>15022</v>
      </c>
      <c r="E15" s="33">
        <v>17.470607625535656</v>
      </c>
      <c r="F15" s="34">
        <v>82.529392374464351</v>
      </c>
      <c r="G15" s="35" t="s">
        <v>20</v>
      </c>
      <c r="H15" s="36">
        <v>101593999.95300001</v>
      </c>
      <c r="I15" s="37">
        <v>11159915662.240602</v>
      </c>
      <c r="J15" s="33">
        <v>0.90213482029025549</v>
      </c>
      <c r="K15" s="34">
        <v>99.097865179709757</v>
      </c>
      <c r="L15" s="38" t="s">
        <v>20</v>
      </c>
    </row>
    <row r="16" spans="1:12" x14ac:dyDescent="0.25">
      <c r="A16" s="19" t="s">
        <v>22</v>
      </c>
      <c r="B16" s="20">
        <v>36678</v>
      </c>
      <c r="C16" s="21">
        <v>20</v>
      </c>
      <c r="D16" s="22">
        <v>33</v>
      </c>
      <c r="E16" s="23">
        <v>37.735849056603776</v>
      </c>
      <c r="F16" s="24">
        <v>62.264150943396224</v>
      </c>
      <c r="G16" s="25">
        <v>0</v>
      </c>
      <c r="H16" s="26">
        <v>50000</v>
      </c>
      <c r="I16" s="27">
        <v>205500</v>
      </c>
      <c r="J16" s="23">
        <v>19.569471624266143</v>
      </c>
      <c r="K16" s="24">
        <v>80.430528375733857</v>
      </c>
      <c r="L16" s="28">
        <v>0</v>
      </c>
    </row>
    <row r="17" spans="1:12" x14ac:dyDescent="0.25">
      <c r="A17" s="19" t="s">
        <v>22</v>
      </c>
      <c r="B17" s="20">
        <v>36708</v>
      </c>
      <c r="C17" s="21">
        <v>61</v>
      </c>
      <c r="D17" s="22">
        <v>25</v>
      </c>
      <c r="E17" s="23">
        <v>70.930232558139537</v>
      </c>
      <c r="F17" s="24">
        <v>29.069767441860467</v>
      </c>
      <c r="G17" s="25">
        <v>33.194383501535761</v>
      </c>
      <c r="H17" s="26">
        <v>152500</v>
      </c>
      <c r="I17" s="27">
        <v>85000</v>
      </c>
      <c r="J17" s="23">
        <v>64.21052631578948</v>
      </c>
      <c r="K17" s="24">
        <v>35.789473684210527</v>
      </c>
      <c r="L17" s="28">
        <v>44.641054691523337</v>
      </c>
    </row>
    <row r="18" spans="1:12" x14ac:dyDescent="0.25">
      <c r="A18" s="19" t="s">
        <v>22</v>
      </c>
      <c r="B18" s="20">
        <v>36739</v>
      </c>
      <c r="C18" s="21">
        <v>51</v>
      </c>
      <c r="D18" s="22">
        <v>33</v>
      </c>
      <c r="E18" s="23">
        <v>60.714285714285708</v>
      </c>
      <c r="F18" s="24">
        <v>39.285714285714285</v>
      </c>
      <c r="G18" s="25">
        <v>-10.215946843853828</v>
      </c>
      <c r="H18" s="26">
        <v>127500</v>
      </c>
      <c r="I18" s="27">
        <v>153707</v>
      </c>
      <c r="J18" s="23">
        <v>45.340265356125556</v>
      </c>
      <c r="K18" s="24">
        <v>54.659734643874437</v>
      </c>
      <c r="L18" s="28">
        <v>-18.870260959663923</v>
      </c>
    </row>
    <row r="19" spans="1:12" x14ac:dyDescent="0.25">
      <c r="A19" s="29" t="s">
        <v>18</v>
      </c>
      <c r="B19" s="30" t="s">
        <v>19</v>
      </c>
      <c r="C19" s="31">
        <v>132</v>
      </c>
      <c r="D19" s="32">
        <v>91</v>
      </c>
      <c r="E19" s="33">
        <v>59.192825112107627</v>
      </c>
      <c r="F19" s="34">
        <v>40.80717488789238</v>
      </c>
      <c r="G19" s="35" t="s">
        <v>20</v>
      </c>
      <c r="H19" s="36">
        <v>330000</v>
      </c>
      <c r="I19" s="37">
        <v>444207</v>
      </c>
      <c r="J19" s="33">
        <v>42.624259403492864</v>
      </c>
      <c r="K19" s="34">
        <v>57.375740596507143</v>
      </c>
      <c r="L19" s="38" t="s">
        <v>20</v>
      </c>
    </row>
    <row r="20" spans="1:12" x14ac:dyDescent="0.25">
      <c r="A20" s="19" t="s">
        <v>23</v>
      </c>
      <c r="B20" s="20">
        <v>36678</v>
      </c>
      <c r="C20" s="21">
        <v>0</v>
      </c>
      <c r="D20" s="22">
        <v>6</v>
      </c>
      <c r="E20" s="23">
        <v>0</v>
      </c>
      <c r="F20" s="24">
        <v>100</v>
      </c>
      <c r="G20" s="25">
        <v>0</v>
      </c>
      <c r="H20" s="26">
        <v>0</v>
      </c>
      <c r="I20" s="27">
        <v>23200</v>
      </c>
      <c r="J20" s="23">
        <v>0</v>
      </c>
      <c r="K20" s="24">
        <v>100</v>
      </c>
      <c r="L20" s="28">
        <v>0</v>
      </c>
    </row>
    <row r="21" spans="1:12" x14ac:dyDescent="0.25">
      <c r="A21" s="19" t="s">
        <v>23</v>
      </c>
      <c r="B21" s="20">
        <v>36708</v>
      </c>
      <c r="C21" s="21">
        <v>5</v>
      </c>
      <c r="D21" s="22">
        <v>16</v>
      </c>
      <c r="E21" s="23">
        <v>23.809523809523807</v>
      </c>
      <c r="F21" s="24">
        <v>76.19047619047619</v>
      </c>
      <c r="G21" s="25">
        <v>23.809523809523807</v>
      </c>
      <c r="H21" s="26">
        <v>25680</v>
      </c>
      <c r="I21" s="27">
        <v>147720</v>
      </c>
      <c r="J21" s="23">
        <v>14.809688581314878</v>
      </c>
      <c r="K21" s="24">
        <v>85.190311418685113</v>
      </c>
      <c r="L21" s="28">
        <v>14.809688581314878</v>
      </c>
    </row>
    <row r="22" spans="1:12" x14ac:dyDescent="0.25">
      <c r="A22" s="19" t="s">
        <v>23</v>
      </c>
      <c r="B22" s="20">
        <v>36739</v>
      </c>
      <c r="C22" s="21">
        <v>1</v>
      </c>
      <c r="D22" s="22">
        <v>15</v>
      </c>
      <c r="E22" s="23">
        <v>6.25</v>
      </c>
      <c r="F22" s="24">
        <v>93.75</v>
      </c>
      <c r="G22" s="25">
        <v>-17.559523809523807</v>
      </c>
      <c r="H22" s="26">
        <v>3600</v>
      </c>
      <c r="I22" s="27">
        <v>214320</v>
      </c>
      <c r="J22" s="23">
        <v>1.6519823788546255</v>
      </c>
      <c r="K22" s="24">
        <v>98.348017621145374</v>
      </c>
      <c r="L22" s="28">
        <v>-13.157706202460252</v>
      </c>
    </row>
    <row r="23" spans="1:12" x14ac:dyDescent="0.25">
      <c r="A23" s="29" t="s">
        <v>18</v>
      </c>
      <c r="B23" s="30" t="s">
        <v>19</v>
      </c>
      <c r="C23" s="31">
        <v>6</v>
      </c>
      <c r="D23" s="32">
        <v>37</v>
      </c>
      <c r="E23" s="33">
        <v>13.953488372093023</v>
      </c>
      <c r="F23" s="34">
        <v>86.04651162790698</v>
      </c>
      <c r="G23" s="35" t="s">
        <v>20</v>
      </c>
      <c r="H23" s="36">
        <v>29280</v>
      </c>
      <c r="I23" s="37">
        <v>385240</v>
      </c>
      <c r="J23" s="33">
        <v>7.0635916240470902</v>
      </c>
      <c r="K23" s="34">
        <v>92.936408375952908</v>
      </c>
      <c r="L23" s="38" t="s">
        <v>20</v>
      </c>
    </row>
    <row r="24" spans="1:12" x14ac:dyDescent="0.25">
      <c r="A24" s="19" t="s">
        <v>24</v>
      </c>
      <c r="B24" s="20">
        <v>36678</v>
      </c>
      <c r="C24" s="21">
        <v>200</v>
      </c>
      <c r="D24" s="22">
        <v>405</v>
      </c>
      <c r="E24" s="23">
        <v>33.057851239669425</v>
      </c>
      <c r="F24" s="24">
        <v>66.942148760330582</v>
      </c>
      <c r="G24" s="25">
        <v>0</v>
      </c>
      <c r="H24" s="26">
        <v>2995000</v>
      </c>
      <c r="I24" s="27">
        <v>11347565.896199999</v>
      </c>
      <c r="J24" s="23">
        <v>20.881898132282679</v>
      </c>
      <c r="K24" s="24">
        <v>79.118101867717328</v>
      </c>
      <c r="L24" s="28">
        <v>0</v>
      </c>
    </row>
    <row r="25" spans="1:12" x14ac:dyDescent="0.25">
      <c r="A25" s="19" t="s">
        <v>24</v>
      </c>
      <c r="B25" s="20">
        <v>36708</v>
      </c>
      <c r="C25" s="21">
        <v>129</v>
      </c>
      <c r="D25" s="22">
        <v>289</v>
      </c>
      <c r="E25" s="23">
        <v>30.861244019138756</v>
      </c>
      <c r="F25" s="24">
        <v>69.138755980861248</v>
      </c>
      <c r="G25" s="25">
        <v>-2.1966072205306695</v>
      </c>
      <c r="H25" s="26">
        <v>2160000</v>
      </c>
      <c r="I25" s="27">
        <v>10939316.679200001</v>
      </c>
      <c r="J25" s="23">
        <v>16.489409737149092</v>
      </c>
      <c r="K25" s="24">
        <v>83.510590262850897</v>
      </c>
      <c r="L25" s="28">
        <v>-4.3924883951335865</v>
      </c>
    </row>
    <row r="26" spans="1:12" x14ac:dyDescent="0.25">
      <c r="A26" s="19" t="s">
        <v>24</v>
      </c>
      <c r="B26" s="20">
        <v>36739</v>
      </c>
      <c r="C26" s="21">
        <v>85</v>
      </c>
      <c r="D26" s="22">
        <v>232</v>
      </c>
      <c r="E26" s="23">
        <v>26.813880126182966</v>
      </c>
      <c r="F26" s="24">
        <v>73.186119873817034</v>
      </c>
      <c r="G26" s="25">
        <v>-4.04736389295579</v>
      </c>
      <c r="H26" s="26">
        <v>1716000</v>
      </c>
      <c r="I26" s="27">
        <v>10832989.927999999</v>
      </c>
      <c r="J26" s="23">
        <v>13.674407341511735</v>
      </c>
      <c r="K26" s="24">
        <v>86.325592658488276</v>
      </c>
      <c r="L26" s="28">
        <v>-2.8150023956373573</v>
      </c>
    </row>
    <row r="27" spans="1:12" x14ac:dyDescent="0.25">
      <c r="A27" s="29" t="s">
        <v>18</v>
      </c>
      <c r="B27" s="30" t="s">
        <v>19</v>
      </c>
      <c r="C27" s="31">
        <v>414</v>
      </c>
      <c r="D27" s="32">
        <v>926</v>
      </c>
      <c r="E27" s="33">
        <v>30.895522388059703</v>
      </c>
      <c r="F27" s="34">
        <v>69.104477611940297</v>
      </c>
      <c r="G27" s="35" t="s">
        <v>20</v>
      </c>
      <c r="H27" s="36">
        <v>6871000</v>
      </c>
      <c r="I27" s="37">
        <v>33119872.503400002</v>
      </c>
      <c r="J27" s="33">
        <v>17.18142058394908</v>
      </c>
      <c r="K27" s="34">
        <v>82.818579416050937</v>
      </c>
      <c r="L27" s="38" t="s">
        <v>20</v>
      </c>
    </row>
    <row r="28" spans="1:12" x14ac:dyDescent="0.25">
      <c r="A28" s="19" t="s">
        <v>25</v>
      </c>
      <c r="B28" s="20">
        <v>36678</v>
      </c>
      <c r="C28" s="21">
        <v>0</v>
      </c>
      <c r="D28" s="22">
        <v>118</v>
      </c>
      <c r="E28" s="23">
        <v>0</v>
      </c>
      <c r="F28" s="24">
        <v>100</v>
      </c>
      <c r="G28" s="25">
        <v>0</v>
      </c>
      <c r="H28" s="26">
        <v>0</v>
      </c>
      <c r="I28" s="27">
        <v>554987</v>
      </c>
      <c r="J28" s="23">
        <v>0</v>
      </c>
      <c r="K28" s="24">
        <v>100</v>
      </c>
      <c r="L28" s="28">
        <v>0</v>
      </c>
    </row>
    <row r="29" spans="1:12" x14ac:dyDescent="0.25">
      <c r="A29" s="19" t="s">
        <v>25</v>
      </c>
      <c r="B29" s="20">
        <v>36708</v>
      </c>
      <c r="C29" s="21">
        <v>3</v>
      </c>
      <c r="D29" s="22">
        <v>53</v>
      </c>
      <c r="E29" s="23">
        <v>5.3571428571428568</v>
      </c>
      <c r="F29" s="24">
        <v>94.642857142857139</v>
      </c>
      <c r="G29" s="25">
        <v>5.3571428571428568</v>
      </c>
      <c r="H29" s="26">
        <v>17450</v>
      </c>
      <c r="I29" s="27">
        <v>439046.49</v>
      </c>
      <c r="J29" s="23">
        <v>3.8225923708635743</v>
      </c>
      <c r="K29" s="24">
        <v>96.177407629136425</v>
      </c>
      <c r="L29" s="28">
        <v>3.8225923708635743</v>
      </c>
    </row>
    <row r="30" spans="1:12" x14ac:dyDescent="0.25">
      <c r="A30" s="19" t="s">
        <v>25</v>
      </c>
      <c r="B30" s="20">
        <v>36739</v>
      </c>
      <c r="C30" s="21">
        <v>0</v>
      </c>
      <c r="D30" s="22">
        <v>50</v>
      </c>
      <c r="E30" s="23">
        <v>0</v>
      </c>
      <c r="F30" s="24">
        <v>100</v>
      </c>
      <c r="G30" s="25">
        <v>-5.3571428571428568</v>
      </c>
      <c r="H30" s="26">
        <v>0</v>
      </c>
      <c r="I30" s="27">
        <v>405888</v>
      </c>
      <c r="J30" s="23">
        <v>0</v>
      </c>
      <c r="K30" s="24">
        <v>100</v>
      </c>
      <c r="L30" s="28">
        <v>-3.8225923708635743</v>
      </c>
    </row>
    <row r="31" spans="1:12" x14ac:dyDescent="0.25">
      <c r="A31" s="29" t="s">
        <v>18</v>
      </c>
      <c r="B31" s="30" t="s">
        <v>19</v>
      </c>
      <c r="C31" s="31">
        <v>3</v>
      </c>
      <c r="D31" s="32">
        <v>221</v>
      </c>
      <c r="E31" s="33">
        <v>1.3392857142857142</v>
      </c>
      <c r="F31" s="34">
        <v>98.660714285714292</v>
      </c>
      <c r="G31" s="35" t="s">
        <v>20</v>
      </c>
      <c r="H31" s="36">
        <v>17450</v>
      </c>
      <c r="I31" s="37">
        <v>1399921.49</v>
      </c>
      <c r="J31" s="33">
        <v>1.2311521801528547</v>
      </c>
      <c r="K31" s="34">
        <v>98.768847819847153</v>
      </c>
      <c r="L31" s="38" t="s">
        <v>20</v>
      </c>
    </row>
    <row r="32" spans="1:12" x14ac:dyDescent="0.25">
      <c r="A32" s="19" t="s">
        <v>26</v>
      </c>
      <c r="B32" s="20">
        <v>36678</v>
      </c>
      <c r="C32" s="21">
        <v>321</v>
      </c>
      <c r="D32" s="22">
        <v>262</v>
      </c>
      <c r="E32" s="23">
        <v>55.06003430531733</v>
      </c>
      <c r="F32" s="24">
        <v>44.939965694682677</v>
      </c>
      <c r="G32" s="25">
        <v>0</v>
      </c>
      <c r="H32" s="26">
        <v>6530448</v>
      </c>
      <c r="I32" s="27">
        <v>41778400</v>
      </c>
      <c r="J32" s="23">
        <v>13.518119910456155</v>
      </c>
      <c r="K32" s="24">
        <v>86.48188008954385</v>
      </c>
      <c r="L32" s="28">
        <v>0</v>
      </c>
    </row>
    <row r="33" spans="1:12" x14ac:dyDescent="0.25">
      <c r="A33" s="19" t="s">
        <v>26</v>
      </c>
      <c r="B33" s="20">
        <v>36708</v>
      </c>
      <c r="C33" s="21">
        <v>140</v>
      </c>
      <c r="D33" s="22">
        <v>390</v>
      </c>
      <c r="E33" s="23">
        <v>26.415094339622641</v>
      </c>
      <c r="F33" s="24">
        <v>73.584905660377359</v>
      </c>
      <c r="G33" s="25">
        <v>-28.644939965694689</v>
      </c>
      <c r="H33" s="26">
        <v>5183760</v>
      </c>
      <c r="I33" s="27">
        <v>20259212</v>
      </c>
      <c r="J33" s="23">
        <v>20.374034920134328</v>
      </c>
      <c r="K33" s="24">
        <v>79.625965079865665</v>
      </c>
      <c r="L33" s="28">
        <v>6.8559150096781725</v>
      </c>
    </row>
    <row r="34" spans="1:12" x14ac:dyDescent="0.25">
      <c r="A34" s="19" t="s">
        <v>26</v>
      </c>
      <c r="B34" s="20">
        <v>36739</v>
      </c>
      <c r="C34" s="21">
        <v>151</v>
      </c>
      <c r="D34" s="22">
        <v>253</v>
      </c>
      <c r="E34" s="23">
        <v>37.376237623762378</v>
      </c>
      <c r="F34" s="24">
        <v>62.623762376237622</v>
      </c>
      <c r="G34" s="25">
        <v>10.961143284139737</v>
      </c>
      <c r="H34" s="26">
        <v>6661680</v>
      </c>
      <c r="I34" s="27">
        <v>11245581</v>
      </c>
      <c r="J34" s="23">
        <v>37.200999080763943</v>
      </c>
      <c r="K34" s="24">
        <v>62.799000919236057</v>
      </c>
      <c r="L34" s="28">
        <v>16.826964160629615</v>
      </c>
    </row>
    <row r="35" spans="1:12" ht="13.8" thickBot="1" x14ac:dyDescent="0.3">
      <c r="A35" s="29" t="s">
        <v>18</v>
      </c>
      <c r="B35" s="30" t="s">
        <v>19</v>
      </c>
      <c r="C35" s="39">
        <v>612</v>
      </c>
      <c r="D35" s="40">
        <v>905</v>
      </c>
      <c r="E35" s="41">
        <v>40.342781806196442</v>
      </c>
      <c r="F35" s="42">
        <v>59.657218193803565</v>
      </c>
      <c r="G35" s="35" t="s">
        <v>20</v>
      </c>
      <c r="H35" s="43">
        <v>18375888</v>
      </c>
      <c r="I35" s="44">
        <v>73283193</v>
      </c>
      <c r="J35" s="41">
        <v>20.048082306214702</v>
      </c>
      <c r="K35" s="42">
        <v>79.951917693785305</v>
      </c>
      <c r="L35" s="38" t="s">
        <v>20</v>
      </c>
    </row>
  </sheetData>
  <conditionalFormatting sqref="C6:D35">
    <cfRule type="cellIs" dxfId="0" priority="1" stopIfTrue="1" operator="equal">
      <formula>"&gt;"</formula>
    </cfRule>
  </conditionalFormatting>
  <printOptions horizontalCentered="1"/>
  <pageMargins left="0.5" right="0.5" top="0.5" bottom="0.5" header="0.5" footer="0.5"/>
  <pageSetup scale="6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zoomScale="75" workbookViewId="0">
      <pane ySplit="7" topLeftCell="A45" activePane="bottomLeft" state="frozen"/>
      <selection activeCell="A8" sqref="A8"/>
      <selection pane="bottomLeft" activeCell="E59" sqref="E59"/>
    </sheetView>
  </sheetViews>
  <sheetFormatPr defaultRowHeight="13.2" x14ac:dyDescent="0.25"/>
  <cols>
    <col min="1" max="1" width="16" customWidth="1"/>
    <col min="2" max="2" width="20.88671875" bestFit="1" customWidth="1"/>
    <col min="3" max="3" width="9.44140625" bestFit="1" customWidth="1"/>
    <col min="4" max="4" width="9.44140625" style="45" bestFit="1" customWidth="1"/>
    <col min="5" max="5" width="13.33203125" customWidth="1"/>
    <col min="6" max="6" width="15" bestFit="1" customWidth="1"/>
    <col min="7" max="7" width="13.44140625" bestFit="1" customWidth="1"/>
    <col min="8" max="8" width="18.88671875" bestFit="1" customWidth="1"/>
    <col min="9" max="9" width="17.33203125" bestFit="1" customWidth="1"/>
    <col min="10" max="10" width="11.6640625" bestFit="1" customWidth="1"/>
    <col min="11" max="11" width="16.109375" bestFit="1" customWidth="1"/>
    <col min="12" max="12" width="14.88671875" bestFit="1" customWidth="1"/>
    <col min="13" max="13" width="20.109375" bestFit="1" customWidth="1"/>
    <col min="14" max="14" width="17.33203125" bestFit="1" customWidth="1"/>
  </cols>
  <sheetData>
    <row r="1" spans="2:14" x14ac:dyDescent="0.25">
      <c r="B1" s="1" t="s">
        <v>0</v>
      </c>
    </row>
    <row r="2" spans="2:14" x14ac:dyDescent="0.25">
      <c r="B2" s="1" t="s">
        <v>27</v>
      </c>
    </row>
    <row r="3" spans="2:14" x14ac:dyDescent="0.25">
      <c r="B3" s="1" t="s">
        <v>2</v>
      </c>
    </row>
    <row r="4" spans="2:14" x14ac:dyDescent="0.25">
      <c r="B4" s="2" t="s">
        <v>3</v>
      </c>
    </row>
    <row r="5" spans="2:14" ht="13.8" thickBot="1" x14ac:dyDescent="0.3"/>
    <row r="6" spans="2:14" ht="13.8" thickBot="1" x14ac:dyDescent="0.3">
      <c r="E6" s="46" t="s">
        <v>4</v>
      </c>
      <c r="F6" s="47"/>
      <c r="G6" s="5" t="s">
        <v>5</v>
      </c>
      <c r="H6" s="48"/>
      <c r="J6" s="49" t="s">
        <v>6</v>
      </c>
      <c r="K6" s="50"/>
      <c r="L6" s="51" t="s">
        <v>7</v>
      </c>
      <c r="M6" s="52"/>
    </row>
    <row r="7" spans="2:14" ht="13.8" thickBot="1" x14ac:dyDescent="0.3">
      <c r="B7" s="53" t="s">
        <v>8</v>
      </c>
      <c r="C7" s="54" t="s">
        <v>9</v>
      </c>
      <c r="D7" s="55" t="s">
        <v>28</v>
      </c>
      <c r="E7" s="56" t="s">
        <v>10</v>
      </c>
      <c r="F7" s="57" t="s">
        <v>11</v>
      </c>
      <c r="G7" s="57" t="s">
        <v>29</v>
      </c>
      <c r="H7" s="58" t="s">
        <v>30</v>
      </c>
      <c r="I7" s="59" t="s">
        <v>14</v>
      </c>
      <c r="J7" s="60" t="s">
        <v>15</v>
      </c>
      <c r="K7" s="57" t="s">
        <v>16</v>
      </c>
      <c r="L7" s="57" t="s">
        <v>31</v>
      </c>
      <c r="M7" s="61" t="s">
        <v>32</v>
      </c>
      <c r="N7" s="59" t="s">
        <v>14</v>
      </c>
    </row>
    <row r="8" spans="2:14" x14ac:dyDescent="0.25">
      <c r="B8" s="62" t="s">
        <v>17</v>
      </c>
      <c r="C8" s="63">
        <v>36678</v>
      </c>
      <c r="D8" s="64">
        <v>36674</v>
      </c>
      <c r="E8" s="65">
        <v>0</v>
      </c>
      <c r="F8" s="66">
        <v>8</v>
      </c>
      <c r="G8" s="23">
        <v>0</v>
      </c>
      <c r="H8" s="67">
        <v>100</v>
      </c>
      <c r="I8" s="68">
        <v>0</v>
      </c>
      <c r="J8" s="69">
        <v>0</v>
      </c>
      <c r="K8" s="27">
        <v>2402</v>
      </c>
      <c r="L8" s="23">
        <v>0</v>
      </c>
      <c r="M8" s="67">
        <v>100</v>
      </c>
      <c r="N8" s="70">
        <v>0</v>
      </c>
    </row>
    <row r="9" spans="2:14" x14ac:dyDescent="0.25">
      <c r="B9" s="62" t="s">
        <v>17</v>
      </c>
      <c r="C9" s="63" t="s">
        <v>20</v>
      </c>
      <c r="D9" s="64">
        <v>36681</v>
      </c>
      <c r="E9" s="65">
        <v>5</v>
      </c>
      <c r="F9" s="66">
        <v>53</v>
      </c>
      <c r="G9" s="23">
        <v>8.6206896551724146</v>
      </c>
      <c r="H9" s="67">
        <v>91.379310344827587</v>
      </c>
      <c r="I9" s="68">
        <v>8.6206896551724146</v>
      </c>
      <c r="J9" s="69">
        <v>3240</v>
      </c>
      <c r="K9" s="27">
        <v>573958</v>
      </c>
      <c r="L9" s="23">
        <v>0.56133250634964083</v>
      </c>
      <c r="M9" s="67">
        <v>99.438667493650357</v>
      </c>
      <c r="N9" s="70">
        <v>0.56133250634964083</v>
      </c>
    </row>
    <row r="10" spans="2:14" x14ac:dyDescent="0.25">
      <c r="B10" s="62" t="s">
        <v>17</v>
      </c>
      <c r="C10" s="63" t="s">
        <v>20</v>
      </c>
      <c r="D10" s="64">
        <v>36688</v>
      </c>
      <c r="E10" s="65">
        <v>4</v>
      </c>
      <c r="F10" s="66">
        <v>38</v>
      </c>
      <c r="G10" s="23">
        <v>9.5238095238095237</v>
      </c>
      <c r="H10" s="67">
        <v>90.476190476190482</v>
      </c>
      <c r="I10" s="68">
        <v>0.90311986863710914</v>
      </c>
      <c r="J10" s="69">
        <v>47100</v>
      </c>
      <c r="K10" s="27">
        <v>51459</v>
      </c>
      <c r="L10" s="23">
        <v>47.78863421909719</v>
      </c>
      <c r="M10" s="67">
        <v>52.21136578090281</v>
      </c>
      <c r="N10" s="70">
        <v>47.227301712747547</v>
      </c>
    </row>
    <row r="11" spans="2:14" x14ac:dyDescent="0.25">
      <c r="B11" s="62" t="s">
        <v>17</v>
      </c>
      <c r="C11" s="63" t="s">
        <v>20</v>
      </c>
      <c r="D11" s="64">
        <v>36695</v>
      </c>
      <c r="E11" s="65">
        <v>4</v>
      </c>
      <c r="F11" s="66">
        <v>32</v>
      </c>
      <c r="G11" s="23">
        <v>11.111111111111111</v>
      </c>
      <c r="H11" s="67">
        <v>88.888888888888886</v>
      </c>
      <c r="I11" s="68">
        <v>1.587301587301587</v>
      </c>
      <c r="J11" s="69">
        <v>10200</v>
      </c>
      <c r="K11" s="27">
        <v>83156</v>
      </c>
      <c r="L11" s="23">
        <v>10.92591799134496</v>
      </c>
      <c r="M11" s="67">
        <v>89.07408200865504</v>
      </c>
      <c r="N11" s="70">
        <v>-36.86271622775223</v>
      </c>
    </row>
    <row r="12" spans="2:14" x14ac:dyDescent="0.25">
      <c r="B12" s="62" t="s">
        <v>17</v>
      </c>
      <c r="C12" s="63" t="s">
        <v>20</v>
      </c>
      <c r="D12" s="64">
        <v>36702</v>
      </c>
      <c r="E12" s="65">
        <v>4</v>
      </c>
      <c r="F12" s="66">
        <v>42</v>
      </c>
      <c r="G12" s="23">
        <v>8.695652173913043</v>
      </c>
      <c r="H12" s="67">
        <v>91.304347826086953</v>
      </c>
      <c r="I12" s="68">
        <v>-2.4154589371980677</v>
      </c>
      <c r="J12" s="69">
        <v>11400</v>
      </c>
      <c r="K12" s="27">
        <v>253006</v>
      </c>
      <c r="L12" s="23">
        <v>4.3115511750867981</v>
      </c>
      <c r="M12" s="67">
        <v>95.688448824913195</v>
      </c>
      <c r="N12" s="70">
        <v>-6.6143668162581619</v>
      </c>
    </row>
    <row r="13" spans="2:14" x14ac:dyDescent="0.25">
      <c r="B13" s="62" t="s">
        <v>17</v>
      </c>
      <c r="C13" s="63">
        <v>36708</v>
      </c>
      <c r="D13" s="64">
        <v>36702</v>
      </c>
      <c r="E13" s="65">
        <v>0</v>
      </c>
      <c r="F13" s="66">
        <v>5</v>
      </c>
      <c r="G13" s="23">
        <v>0</v>
      </c>
      <c r="H13" s="67">
        <v>100</v>
      </c>
      <c r="I13" s="68">
        <v>-8.695652173913043</v>
      </c>
      <c r="J13" s="69">
        <v>0</v>
      </c>
      <c r="K13" s="27">
        <v>0</v>
      </c>
      <c r="L13" s="23">
        <v>0</v>
      </c>
      <c r="M13" s="67">
        <v>0</v>
      </c>
      <c r="N13" s="70">
        <v>-4.3115511750867981</v>
      </c>
    </row>
    <row r="14" spans="2:14" x14ac:dyDescent="0.25">
      <c r="B14" s="62" t="s">
        <v>17</v>
      </c>
      <c r="C14" s="63" t="s">
        <v>20</v>
      </c>
      <c r="D14" s="64">
        <v>36709</v>
      </c>
      <c r="E14" s="65">
        <v>13</v>
      </c>
      <c r="F14" s="66">
        <v>49</v>
      </c>
      <c r="G14" s="23">
        <v>20.967741935483872</v>
      </c>
      <c r="H14" s="67">
        <v>79.032258064516128</v>
      </c>
      <c r="I14" s="68">
        <v>20.967741935483872</v>
      </c>
      <c r="J14" s="69">
        <v>67440</v>
      </c>
      <c r="K14" s="27">
        <v>165788</v>
      </c>
      <c r="L14" s="23">
        <v>28.915910611075859</v>
      </c>
      <c r="M14" s="67">
        <v>71.084089388924141</v>
      </c>
      <c r="N14" s="70">
        <v>28.915910611075859</v>
      </c>
    </row>
    <row r="15" spans="2:14" x14ac:dyDescent="0.25">
      <c r="B15" s="62" t="s">
        <v>17</v>
      </c>
      <c r="C15" s="63" t="s">
        <v>20</v>
      </c>
      <c r="D15" s="64">
        <v>36716</v>
      </c>
      <c r="E15" s="65">
        <v>18</v>
      </c>
      <c r="F15" s="66">
        <v>35</v>
      </c>
      <c r="G15" s="23">
        <v>33.962264150943398</v>
      </c>
      <c r="H15" s="67">
        <v>66.037735849056602</v>
      </c>
      <c r="I15" s="68">
        <v>12.994522215459526</v>
      </c>
      <c r="J15" s="69">
        <v>111000</v>
      </c>
      <c r="K15" s="27">
        <v>81174</v>
      </c>
      <c r="L15" s="23">
        <v>57.760154859658428</v>
      </c>
      <c r="M15" s="67">
        <v>42.239845140341565</v>
      </c>
      <c r="N15" s="70">
        <v>28.844244248582569</v>
      </c>
    </row>
    <row r="16" spans="2:14" x14ac:dyDescent="0.25">
      <c r="B16" s="62" t="s">
        <v>17</v>
      </c>
      <c r="C16" s="63" t="s">
        <v>20</v>
      </c>
      <c r="D16" s="64">
        <v>36723</v>
      </c>
      <c r="E16" s="65">
        <v>23</v>
      </c>
      <c r="F16" s="66">
        <v>33</v>
      </c>
      <c r="G16" s="23">
        <v>41.071428571428569</v>
      </c>
      <c r="H16" s="67">
        <v>58.928571428571431</v>
      </c>
      <c r="I16" s="68">
        <v>7.1091644204851718</v>
      </c>
      <c r="J16" s="69">
        <v>233880</v>
      </c>
      <c r="K16" s="27">
        <v>57698</v>
      </c>
      <c r="L16" s="23">
        <v>80.211812962569198</v>
      </c>
      <c r="M16" s="67">
        <v>19.788187037430806</v>
      </c>
      <c r="N16" s="70">
        <v>22.45165810291077</v>
      </c>
    </row>
    <row r="17" spans="2:14" x14ac:dyDescent="0.25">
      <c r="B17" s="62" t="s">
        <v>17</v>
      </c>
      <c r="C17" s="63" t="s">
        <v>20</v>
      </c>
      <c r="D17" s="64">
        <v>36730</v>
      </c>
      <c r="E17" s="65">
        <v>13</v>
      </c>
      <c r="F17" s="66">
        <v>14</v>
      </c>
      <c r="G17" s="23">
        <v>48.148148148148145</v>
      </c>
      <c r="H17" s="67">
        <v>51.851851851851848</v>
      </c>
      <c r="I17" s="68">
        <v>7.0767195767195759</v>
      </c>
      <c r="J17" s="69">
        <v>67800</v>
      </c>
      <c r="K17" s="27">
        <v>18480</v>
      </c>
      <c r="L17" s="23">
        <v>78.581363004172459</v>
      </c>
      <c r="M17" s="67">
        <v>21.418636995827541</v>
      </c>
      <c r="N17" s="70">
        <v>-1.6304499583967385</v>
      </c>
    </row>
    <row r="18" spans="2:14" x14ac:dyDescent="0.25">
      <c r="B18" s="62" t="s">
        <v>17</v>
      </c>
      <c r="C18" s="63" t="s">
        <v>20</v>
      </c>
      <c r="D18" s="64">
        <v>36737</v>
      </c>
      <c r="E18" s="65">
        <v>2</v>
      </c>
      <c r="F18" s="66">
        <v>8</v>
      </c>
      <c r="G18" s="23">
        <v>20</v>
      </c>
      <c r="H18" s="67">
        <v>80</v>
      </c>
      <c r="I18" s="68">
        <v>-28.148148148148145</v>
      </c>
      <c r="J18" s="69">
        <v>36600</v>
      </c>
      <c r="K18" s="27">
        <v>500</v>
      </c>
      <c r="L18" s="23">
        <v>98.652291105121293</v>
      </c>
      <c r="M18" s="67">
        <v>1.3477088948787064</v>
      </c>
      <c r="N18" s="70">
        <v>20.070928100948834</v>
      </c>
    </row>
    <row r="19" spans="2:14" x14ac:dyDescent="0.25">
      <c r="B19" s="62" t="s">
        <v>17</v>
      </c>
      <c r="C19" s="63">
        <v>36739</v>
      </c>
      <c r="D19" s="64">
        <v>36737</v>
      </c>
      <c r="E19" s="65">
        <v>2</v>
      </c>
      <c r="F19" s="66">
        <v>15</v>
      </c>
      <c r="G19" s="23">
        <v>11.76470588235294</v>
      </c>
      <c r="H19" s="67">
        <v>88.235294117647058</v>
      </c>
      <c r="I19" s="68">
        <v>-8.2352941176470598</v>
      </c>
      <c r="J19" s="69">
        <v>22800</v>
      </c>
      <c r="K19" s="27">
        <v>23065</v>
      </c>
      <c r="L19" s="23">
        <v>49.71110868854246</v>
      </c>
      <c r="M19" s="67">
        <v>50.28889131145754</v>
      </c>
      <c r="N19" s="70">
        <v>-48.941182416578833</v>
      </c>
    </row>
    <row r="20" spans="2:14" x14ac:dyDescent="0.25">
      <c r="B20" s="62" t="s">
        <v>17</v>
      </c>
      <c r="C20" s="63" t="s">
        <v>20</v>
      </c>
      <c r="D20" s="64">
        <v>36744</v>
      </c>
      <c r="E20" s="65">
        <v>3</v>
      </c>
      <c r="F20" s="66">
        <v>27</v>
      </c>
      <c r="G20" s="23">
        <v>10</v>
      </c>
      <c r="H20" s="67">
        <v>90</v>
      </c>
      <c r="I20" s="68">
        <v>-1.7647058823529402</v>
      </c>
      <c r="J20" s="69">
        <v>18900</v>
      </c>
      <c r="K20" s="27">
        <v>191824</v>
      </c>
      <c r="L20" s="23">
        <v>8.9690780357244559</v>
      </c>
      <c r="M20" s="67">
        <v>91.030921964275549</v>
      </c>
      <c r="N20" s="70">
        <v>-40.742030652818002</v>
      </c>
    </row>
    <row r="21" spans="2:14" x14ac:dyDescent="0.25">
      <c r="B21" s="62" t="s">
        <v>17</v>
      </c>
      <c r="C21" s="63" t="s">
        <v>20</v>
      </c>
      <c r="D21" s="64">
        <v>36751</v>
      </c>
      <c r="E21" s="65">
        <v>3</v>
      </c>
      <c r="F21" s="66">
        <v>27</v>
      </c>
      <c r="G21" s="23">
        <v>10</v>
      </c>
      <c r="H21" s="67">
        <v>90</v>
      </c>
      <c r="I21" s="68">
        <v>0</v>
      </c>
      <c r="J21" s="69">
        <v>9900</v>
      </c>
      <c r="K21" s="27">
        <v>32668</v>
      </c>
      <c r="L21" s="23">
        <v>23.256906596504418</v>
      </c>
      <c r="M21" s="67">
        <v>76.743093403495592</v>
      </c>
      <c r="N21" s="70">
        <v>14.287828560779962</v>
      </c>
    </row>
    <row r="22" spans="2:14" x14ac:dyDescent="0.25">
      <c r="B22" s="29" t="s">
        <v>18</v>
      </c>
      <c r="C22" s="71" t="s">
        <v>20</v>
      </c>
      <c r="D22" s="72" t="s">
        <v>20</v>
      </c>
      <c r="E22" s="73">
        <v>94</v>
      </c>
      <c r="F22" s="74">
        <v>386</v>
      </c>
      <c r="G22" s="33">
        <v>19.583333333333332</v>
      </c>
      <c r="H22" s="75">
        <v>80.416666666666671</v>
      </c>
      <c r="I22" s="38" t="s">
        <v>20</v>
      </c>
      <c r="J22" s="76">
        <v>640260</v>
      </c>
      <c r="K22" s="37">
        <v>1535178</v>
      </c>
      <c r="L22" s="33">
        <v>29.431314521489465</v>
      </c>
      <c r="M22" s="75">
        <v>70.568685478510545</v>
      </c>
      <c r="N22" s="77" t="s">
        <v>20</v>
      </c>
    </row>
    <row r="23" spans="2:14" x14ac:dyDescent="0.25">
      <c r="B23" s="62" t="s">
        <v>21</v>
      </c>
      <c r="C23" s="63">
        <v>36678</v>
      </c>
      <c r="D23" s="64">
        <v>36674</v>
      </c>
      <c r="E23" s="65">
        <v>139</v>
      </c>
      <c r="F23" s="66">
        <v>521</v>
      </c>
      <c r="G23" s="23">
        <v>21.060606060606059</v>
      </c>
      <c r="H23" s="67">
        <v>78.939393939393938</v>
      </c>
      <c r="I23" s="68">
        <v>0</v>
      </c>
      <c r="J23" s="69">
        <v>4698999.9879999999</v>
      </c>
      <c r="K23" s="27">
        <v>41186111.007100001</v>
      </c>
      <c r="L23" s="23">
        <v>10.24079464142911</v>
      </c>
      <c r="M23" s="67">
        <v>89.759205358570895</v>
      </c>
      <c r="N23" s="70">
        <v>0</v>
      </c>
    </row>
    <row r="24" spans="2:14" x14ac:dyDescent="0.25">
      <c r="B24" s="62" t="s">
        <v>21</v>
      </c>
      <c r="C24" s="63" t="s">
        <v>20</v>
      </c>
      <c r="D24" s="64">
        <v>36681</v>
      </c>
      <c r="E24" s="65">
        <v>381</v>
      </c>
      <c r="F24" s="66">
        <v>1326</v>
      </c>
      <c r="G24" s="23">
        <v>22.319859402460455</v>
      </c>
      <c r="H24" s="67">
        <v>77.680140597539534</v>
      </c>
      <c r="I24" s="68">
        <v>1.2592533418543965</v>
      </c>
      <c r="J24" s="69">
        <v>10199999.965</v>
      </c>
      <c r="K24" s="27">
        <v>85904763.864500001</v>
      </c>
      <c r="L24" s="23">
        <v>10.613417648157251</v>
      </c>
      <c r="M24" s="67">
        <v>89.386582351842748</v>
      </c>
      <c r="N24" s="70">
        <v>0.37262300672814064</v>
      </c>
    </row>
    <row r="25" spans="2:14" x14ac:dyDescent="0.25">
      <c r="B25" s="62" t="s">
        <v>21</v>
      </c>
      <c r="C25" s="63" t="s">
        <v>20</v>
      </c>
      <c r="D25" s="64">
        <v>36688</v>
      </c>
      <c r="E25" s="65">
        <v>336</v>
      </c>
      <c r="F25" s="66">
        <v>1319</v>
      </c>
      <c r="G25" s="23">
        <v>20.302114803625379</v>
      </c>
      <c r="H25" s="67">
        <v>79.697885196374614</v>
      </c>
      <c r="I25" s="68">
        <v>-2.0177445988350762</v>
      </c>
      <c r="J25" s="69">
        <v>13725000</v>
      </c>
      <c r="K25" s="27">
        <v>105102084.458</v>
      </c>
      <c r="L25" s="23">
        <v>11.550397001326045</v>
      </c>
      <c r="M25" s="67">
        <v>88.449602998673953</v>
      </c>
      <c r="N25" s="70">
        <v>0.93697935316879466</v>
      </c>
    </row>
    <row r="26" spans="2:14" x14ac:dyDescent="0.25">
      <c r="B26" s="62" t="s">
        <v>21</v>
      </c>
      <c r="C26" s="63" t="s">
        <v>20</v>
      </c>
      <c r="D26" s="64">
        <v>36695</v>
      </c>
      <c r="E26" s="65">
        <v>297</v>
      </c>
      <c r="F26" s="66">
        <v>1085</v>
      </c>
      <c r="G26" s="23">
        <v>21.490593342981189</v>
      </c>
      <c r="H26" s="67">
        <v>78.509406657018815</v>
      </c>
      <c r="I26" s="68">
        <v>1.1884785393558097</v>
      </c>
      <c r="J26" s="69">
        <v>7836000</v>
      </c>
      <c r="K26" s="27">
        <v>94954892.558200032</v>
      </c>
      <c r="L26" s="23">
        <v>7.623243465429848</v>
      </c>
      <c r="M26" s="67">
        <v>92.376756534570148</v>
      </c>
      <c r="N26" s="70">
        <v>-3.9271535358961973</v>
      </c>
    </row>
    <row r="27" spans="2:14" x14ac:dyDescent="0.25">
      <c r="B27" s="62" t="s">
        <v>21</v>
      </c>
      <c r="C27" s="63" t="s">
        <v>20</v>
      </c>
      <c r="D27" s="64">
        <v>36702</v>
      </c>
      <c r="E27" s="65">
        <v>264</v>
      </c>
      <c r="F27" s="66">
        <v>1517</v>
      </c>
      <c r="G27" s="23">
        <v>14.823133071308254</v>
      </c>
      <c r="H27" s="67">
        <v>85.176866928691737</v>
      </c>
      <c r="I27" s="68">
        <v>-6.667460271672935</v>
      </c>
      <c r="J27" s="69">
        <v>8888000</v>
      </c>
      <c r="K27" s="27">
        <v>129845428.04130001</v>
      </c>
      <c r="L27" s="23">
        <v>6.406530946063052</v>
      </c>
      <c r="M27" s="67">
        <v>93.593469053936957</v>
      </c>
      <c r="N27" s="70">
        <v>-1.216712519366796</v>
      </c>
    </row>
    <row r="28" spans="2:14" x14ac:dyDescent="0.25">
      <c r="B28" s="62" t="s">
        <v>21</v>
      </c>
      <c r="C28" s="63">
        <v>36708</v>
      </c>
      <c r="D28" s="64">
        <v>36709</v>
      </c>
      <c r="E28" s="65">
        <v>182</v>
      </c>
      <c r="F28" s="66">
        <v>899</v>
      </c>
      <c r="G28" s="23">
        <v>16.836262719703978</v>
      </c>
      <c r="H28" s="67">
        <v>83.163737280296019</v>
      </c>
      <c r="I28" s="68">
        <v>2.0131296483957239</v>
      </c>
      <c r="J28" s="69">
        <v>5885000</v>
      </c>
      <c r="K28" s="27">
        <v>67497042.365500003</v>
      </c>
      <c r="L28" s="23">
        <v>8.0196732201702616</v>
      </c>
      <c r="M28" s="67">
        <v>91.980326779829738</v>
      </c>
      <c r="N28" s="70">
        <v>1.6131422741072097</v>
      </c>
    </row>
    <row r="29" spans="2:14" x14ac:dyDescent="0.25">
      <c r="B29" s="62" t="s">
        <v>21</v>
      </c>
      <c r="C29" s="63" t="s">
        <v>20</v>
      </c>
      <c r="D29" s="64">
        <v>36716</v>
      </c>
      <c r="E29" s="65">
        <v>305</v>
      </c>
      <c r="F29" s="66">
        <v>1344</v>
      </c>
      <c r="G29" s="23">
        <v>18.496058217101275</v>
      </c>
      <c r="H29" s="67">
        <v>81.503941782898721</v>
      </c>
      <c r="I29" s="68">
        <v>1.6597954973972975</v>
      </c>
      <c r="J29" s="69">
        <v>10091600</v>
      </c>
      <c r="K29" s="27">
        <v>100012711.03829999</v>
      </c>
      <c r="L29" s="23">
        <v>9.1654903471396487</v>
      </c>
      <c r="M29" s="67">
        <v>90.834509652860348</v>
      </c>
      <c r="N29" s="70">
        <v>1.1458171269693871</v>
      </c>
    </row>
    <row r="30" spans="2:14" x14ac:dyDescent="0.25">
      <c r="B30" s="62" t="s">
        <v>21</v>
      </c>
      <c r="C30" s="63" t="s">
        <v>20</v>
      </c>
      <c r="D30" s="64">
        <v>36723</v>
      </c>
      <c r="E30" s="65">
        <v>295</v>
      </c>
      <c r="F30" s="66">
        <v>1365</v>
      </c>
      <c r="G30" s="23">
        <v>17.771084337349397</v>
      </c>
      <c r="H30" s="67">
        <v>82.228915662650607</v>
      </c>
      <c r="I30" s="68">
        <v>-0.72497387975187877</v>
      </c>
      <c r="J30" s="69">
        <v>9709400</v>
      </c>
      <c r="K30" s="27">
        <v>119346316.89839999</v>
      </c>
      <c r="L30" s="23">
        <v>7.5234171978942959</v>
      </c>
      <c r="M30" s="67">
        <v>92.476582802105696</v>
      </c>
      <c r="N30" s="70">
        <v>-1.6420731492453529</v>
      </c>
    </row>
    <row r="31" spans="2:14" x14ac:dyDescent="0.25">
      <c r="B31" s="62" t="s">
        <v>21</v>
      </c>
      <c r="C31" s="63" t="s">
        <v>20</v>
      </c>
      <c r="D31" s="64">
        <v>36730</v>
      </c>
      <c r="E31" s="65">
        <v>199</v>
      </c>
      <c r="F31" s="66">
        <v>1235</v>
      </c>
      <c r="G31" s="23">
        <v>13.877266387726639</v>
      </c>
      <c r="H31" s="67">
        <v>86.122733612273365</v>
      </c>
      <c r="I31" s="68">
        <v>-3.8938179496227576</v>
      </c>
      <c r="J31" s="69">
        <v>7680000</v>
      </c>
      <c r="K31" s="27">
        <v>92479225.625</v>
      </c>
      <c r="L31" s="23">
        <v>7.6677909119966801</v>
      </c>
      <c r="M31" s="67">
        <v>92.332209088003324</v>
      </c>
      <c r="N31" s="70">
        <v>0.1443737141023842</v>
      </c>
    </row>
    <row r="32" spans="2:14" x14ac:dyDescent="0.25">
      <c r="B32" s="62" t="s">
        <v>21</v>
      </c>
      <c r="C32" s="63" t="s">
        <v>20</v>
      </c>
      <c r="D32" s="64">
        <v>36737</v>
      </c>
      <c r="E32" s="65">
        <v>28</v>
      </c>
      <c r="F32" s="66">
        <v>201</v>
      </c>
      <c r="G32" s="23">
        <v>12.22707423580786</v>
      </c>
      <c r="H32" s="67">
        <v>87.772925764192138</v>
      </c>
      <c r="I32" s="68">
        <v>-1.6501921519187785</v>
      </c>
      <c r="J32" s="69">
        <v>660000</v>
      </c>
      <c r="K32" s="27">
        <v>11304007.9988</v>
      </c>
      <c r="L32" s="23">
        <v>5.5165459607365568</v>
      </c>
      <c r="M32" s="67">
        <v>94.483454039263449</v>
      </c>
      <c r="N32" s="70">
        <v>-2.1512449512601233</v>
      </c>
    </row>
    <row r="33" spans="2:14" x14ac:dyDescent="0.25">
      <c r="B33" s="62" t="s">
        <v>21</v>
      </c>
      <c r="C33" s="63">
        <v>36739</v>
      </c>
      <c r="D33" s="64">
        <v>36737</v>
      </c>
      <c r="E33" s="65">
        <v>156</v>
      </c>
      <c r="F33" s="66">
        <v>968</v>
      </c>
      <c r="G33" s="23">
        <v>13.87900355871886</v>
      </c>
      <c r="H33" s="67">
        <v>86.120996441281136</v>
      </c>
      <c r="I33" s="68">
        <v>1.6519293229110001</v>
      </c>
      <c r="J33" s="69">
        <v>3940000</v>
      </c>
      <c r="K33" s="27">
        <v>89571255.376100004</v>
      </c>
      <c r="L33" s="23">
        <v>4.2133965415750385</v>
      </c>
      <c r="M33" s="67">
        <v>95.786603458424963</v>
      </c>
      <c r="N33" s="70">
        <v>-1.3031494191615183</v>
      </c>
    </row>
    <row r="34" spans="2:14" x14ac:dyDescent="0.25">
      <c r="B34" s="62" t="s">
        <v>21</v>
      </c>
      <c r="C34" s="63" t="s">
        <v>20</v>
      </c>
      <c r="D34" s="64">
        <v>36744</v>
      </c>
      <c r="E34" s="65">
        <v>341</v>
      </c>
      <c r="F34" s="66">
        <v>1542</v>
      </c>
      <c r="G34" s="23">
        <v>18.109399893786509</v>
      </c>
      <c r="H34" s="67">
        <v>81.890600106213483</v>
      </c>
      <c r="I34" s="68">
        <v>4.230396335067649</v>
      </c>
      <c r="J34" s="69">
        <v>10490000</v>
      </c>
      <c r="K34" s="27">
        <v>139428357.6374</v>
      </c>
      <c r="L34" s="23">
        <v>6.9971417545619303</v>
      </c>
      <c r="M34" s="67">
        <v>93.002858245438063</v>
      </c>
      <c r="N34" s="70">
        <v>2.7837452129868918</v>
      </c>
    </row>
    <row r="35" spans="2:14" x14ac:dyDescent="0.25">
      <c r="B35" s="62" t="s">
        <v>21</v>
      </c>
      <c r="C35" s="63" t="s">
        <v>20</v>
      </c>
      <c r="D35" s="64">
        <v>36751</v>
      </c>
      <c r="E35" s="65">
        <v>257</v>
      </c>
      <c r="F35" s="66">
        <v>1700</v>
      </c>
      <c r="G35" s="23">
        <v>13.132345426673481</v>
      </c>
      <c r="H35" s="67">
        <v>86.867654573326519</v>
      </c>
      <c r="I35" s="68">
        <v>-4.9770544671130281</v>
      </c>
      <c r="J35" s="69">
        <v>7790000</v>
      </c>
      <c r="K35" s="27">
        <v>10083283465.372</v>
      </c>
      <c r="L35" s="23">
        <v>7.7196940709348294E-2</v>
      </c>
      <c r="M35" s="67">
        <v>99.922803059290658</v>
      </c>
      <c r="N35" s="70">
        <v>-6.9199448138525819</v>
      </c>
    </row>
    <row r="36" spans="2:14" x14ac:dyDescent="0.25">
      <c r="B36" s="29" t="s">
        <v>18</v>
      </c>
      <c r="C36" s="71" t="s">
        <v>20</v>
      </c>
      <c r="D36" s="72" t="s">
        <v>20</v>
      </c>
      <c r="E36" s="73">
        <v>3180</v>
      </c>
      <c r="F36" s="74">
        <v>15022</v>
      </c>
      <c r="G36" s="33">
        <v>17.470607625535656</v>
      </c>
      <c r="H36" s="75">
        <v>82.529392374464351</v>
      </c>
      <c r="I36" s="38" t="s">
        <v>20</v>
      </c>
      <c r="J36" s="76">
        <v>101593999.95300001</v>
      </c>
      <c r="K36" s="37">
        <v>11159915662.240601</v>
      </c>
      <c r="L36" s="33">
        <v>0.9021348202902556</v>
      </c>
      <c r="M36" s="75">
        <v>99.097865179709757</v>
      </c>
      <c r="N36" s="77" t="s">
        <v>20</v>
      </c>
    </row>
    <row r="37" spans="2:14" x14ac:dyDescent="0.25">
      <c r="B37" s="62" t="s">
        <v>22</v>
      </c>
      <c r="C37" s="63">
        <v>36678</v>
      </c>
      <c r="D37" s="64">
        <v>36674</v>
      </c>
      <c r="E37" s="65">
        <v>4</v>
      </c>
      <c r="F37" s="66">
        <v>3</v>
      </c>
      <c r="G37" s="23">
        <v>57.142857142857139</v>
      </c>
      <c r="H37" s="67">
        <v>42.857142857142854</v>
      </c>
      <c r="I37" s="68">
        <v>0</v>
      </c>
      <c r="J37" s="69">
        <v>10000</v>
      </c>
      <c r="K37" s="27">
        <v>15000</v>
      </c>
      <c r="L37" s="23">
        <v>40</v>
      </c>
      <c r="M37" s="67">
        <v>60</v>
      </c>
      <c r="N37" s="70">
        <v>0</v>
      </c>
    </row>
    <row r="38" spans="2:14" x14ac:dyDescent="0.25">
      <c r="B38" s="62" t="s">
        <v>22</v>
      </c>
      <c r="C38" s="63" t="s">
        <v>20</v>
      </c>
      <c r="D38" s="64">
        <v>36681</v>
      </c>
      <c r="E38" s="65">
        <v>0</v>
      </c>
      <c r="F38" s="66">
        <v>4</v>
      </c>
      <c r="G38" s="23">
        <v>0</v>
      </c>
      <c r="H38" s="67">
        <v>100</v>
      </c>
      <c r="I38" s="68">
        <v>-57.142857142857139</v>
      </c>
      <c r="J38" s="69">
        <v>0</v>
      </c>
      <c r="K38" s="27">
        <v>40000</v>
      </c>
      <c r="L38" s="23">
        <v>0</v>
      </c>
      <c r="M38" s="67">
        <v>100</v>
      </c>
      <c r="N38" s="70">
        <v>-40</v>
      </c>
    </row>
    <row r="39" spans="2:14" x14ac:dyDescent="0.25">
      <c r="B39" s="62" t="s">
        <v>22</v>
      </c>
      <c r="C39" s="63" t="s">
        <v>20</v>
      </c>
      <c r="D39" s="64">
        <v>36688</v>
      </c>
      <c r="E39" s="65">
        <v>9</v>
      </c>
      <c r="F39" s="66">
        <v>17</v>
      </c>
      <c r="G39" s="23">
        <v>34.615384615384613</v>
      </c>
      <c r="H39" s="67">
        <v>65.384615384615387</v>
      </c>
      <c r="I39" s="68">
        <v>34.615384615384613</v>
      </c>
      <c r="J39" s="69">
        <v>22500</v>
      </c>
      <c r="K39" s="27">
        <v>128000</v>
      </c>
      <c r="L39" s="23">
        <v>14.950166112956811</v>
      </c>
      <c r="M39" s="67">
        <v>85.049833887043192</v>
      </c>
      <c r="N39" s="70">
        <v>14.950166112956811</v>
      </c>
    </row>
    <row r="40" spans="2:14" x14ac:dyDescent="0.25">
      <c r="B40" s="62" t="s">
        <v>22</v>
      </c>
      <c r="C40" s="63" t="s">
        <v>20</v>
      </c>
      <c r="D40" s="64">
        <v>36695</v>
      </c>
      <c r="E40" s="65">
        <v>0</v>
      </c>
      <c r="F40" s="66">
        <v>2</v>
      </c>
      <c r="G40" s="23">
        <v>0</v>
      </c>
      <c r="H40" s="67">
        <v>100</v>
      </c>
      <c r="I40" s="68">
        <v>-34.615384615384613</v>
      </c>
      <c r="J40" s="69">
        <v>0</v>
      </c>
      <c r="K40" s="27">
        <v>5000</v>
      </c>
      <c r="L40" s="23">
        <v>0</v>
      </c>
      <c r="M40" s="67">
        <v>100</v>
      </c>
      <c r="N40" s="70">
        <v>-14.950166112956811</v>
      </c>
    </row>
    <row r="41" spans="2:14" x14ac:dyDescent="0.25">
      <c r="B41" s="62" t="s">
        <v>22</v>
      </c>
      <c r="C41" s="63" t="s">
        <v>20</v>
      </c>
      <c r="D41" s="64">
        <v>36702</v>
      </c>
      <c r="E41" s="65">
        <v>7</v>
      </c>
      <c r="F41" s="66">
        <v>7</v>
      </c>
      <c r="G41" s="23">
        <v>50</v>
      </c>
      <c r="H41" s="67">
        <v>50</v>
      </c>
      <c r="I41" s="68">
        <v>50</v>
      </c>
      <c r="J41" s="69">
        <v>17500</v>
      </c>
      <c r="K41" s="27">
        <v>17500</v>
      </c>
      <c r="L41" s="23">
        <v>50</v>
      </c>
      <c r="M41" s="67">
        <v>50</v>
      </c>
      <c r="N41" s="70">
        <v>50</v>
      </c>
    </row>
    <row r="42" spans="2:14" x14ac:dyDescent="0.25">
      <c r="B42" s="62" t="s">
        <v>22</v>
      </c>
      <c r="C42" s="63">
        <v>36708</v>
      </c>
      <c r="D42" s="64">
        <v>36709</v>
      </c>
      <c r="E42" s="65">
        <v>2</v>
      </c>
      <c r="F42" s="66">
        <v>1</v>
      </c>
      <c r="G42" s="23">
        <v>66.666666666666657</v>
      </c>
      <c r="H42" s="67">
        <v>33.333333333333329</v>
      </c>
      <c r="I42" s="68">
        <v>16.666666666666657</v>
      </c>
      <c r="J42" s="69">
        <v>5000</v>
      </c>
      <c r="K42" s="27">
        <v>2500</v>
      </c>
      <c r="L42" s="23">
        <v>66.666666666666657</v>
      </c>
      <c r="M42" s="67">
        <v>33.333333333333329</v>
      </c>
      <c r="N42" s="70">
        <v>16.666666666666657</v>
      </c>
    </row>
    <row r="43" spans="2:14" x14ac:dyDescent="0.25">
      <c r="B43" s="62" t="s">
        <v>22</v>
      </c>
      <c r="C43" s="63" t="s">
        <v>20</v>
      </c>
      <c r="D43" s="64">
        <v>36716</v>
      </c>
      <c r="E43" s="65">
        <v>16</v>
      </c>
      <c r="F43" s="66">
        <v>10</v>
      </c>
      <c r="G43" s="23">
        <v>61.53846153846154</v>
      </c>
      <c r="H43" s="67">
        <v>38.461538461538467</v>
      </c>
      <c r="I43" s="68">
        <v>-5.1282051282051171</v>
      </c>
      <c r="J43" s="69">
        <v>40000</v>
      </c>
      <c r="K43" s="27">
        <v>47500</v>
      </c>
      <c r="L43" s="23">
        <v>45.714285714285715</v>
      </c>
      <c r="M43" s="67">
        <v>54.285714285714285</v>
      </c>
      <c r="N43" s="70">
        <v>-20.952380952380942</v>
      </c>
    </row>
    <row r="44" spans="2:14" x14ac:dyDescent="0.25">
      <c r="B44" s="62" t="s">
        <v>22</v>
      </c>
      <c r="C44" s="63" t="s">
        <v>20</v>
      </c>
      <c r="D44" s="64">
        <v>36723</v>
      </c>
      <c r="E44" s="65">
        <v>25</v>
      </c>
      <c r="F44" s="66">
        <v>11</v>
      </c>
      <c r="G44" s="23">
        <v>69.444444444444443</v>
      </c>
      <c r="H44" s="67">
        <v>30.555555555555557</v>
      </c>
      <c r="I44" s="68">
        <v>7.9059829059829028</v>
      </c>
      <c r="J44" s="69">
        <v>62500</v>
      </c>
      <c r="K44" s="27">
        <v>27500</v>
      </c>
      <c r="L44" s="23">
        <v>69.444444444444443</v>
      </c>
      <c r="M44" s="67">
        <v>30.555555555555557</v>
      </c>
      <c r="N44" s="70">
        <v>23.730158730158728</v>
      </c>
    </row>
    <row r="45" spans="2:14" x14ac:dyDescent="0.25">
      <c r="B45" s="62" t="s">
        <v>22</v>
      </c>
      <c r="C45" s="63" t="s">
        <v>20</v>
      </c>
      <c r="D45" s="64">
        <v>36730</v>
      </c>
      <c r="E45" s="65">
        <v>13</v>
      </c>
      <c r="F45" s="66">
        <v>1</v>
      </c>
      <c r="G45" s="23">
        <v>92.857142857142861</v>
      </c>
      <c r="H45" s="67">
        <v>7.1428571428571423</v>
      </c>
      <c r="I45" s="68">
        <v>23.412698412698418</v>
      </c>
      <c r="J45" s="69">
        <v>32500</v>
      </c>
      <c r="K45" s="27">
        <v>2500</v>
      </c>
      <c r="L45" s="23">
        <v>92.857142857142861</v>
      </c>
      <c r="M45" s="67">
        <v>7.1428571428571423</v>
      </c>
      <c r="N45" s="70">
        <v>23.412698412698418</v>
      </c>
    </row>
    <row r="46" spans="2:14" x14ac:dyDescent="0.25">
      <c r="B46" s="62" t="s">
        <v>22</v>
      </c>
      <c r="C46" s="63" t="s">
        <v>20</v>
      </c>
      <c r="D46" s="64">
        <v>36737</v>
      </c>
      <c r="E46" s="65">
        <v>5</v>
      </c>
      <c r="F46" s="66">
        <v>2</v>
      </c>
      <c r="G46" s="23">
        <v>71.428571428571431</v>
      </c>
      <c r="H46" s="67">
        <v>28.571428571428569</v>
      </c>
      <c r="I46" s="68">
        <v>-21.428571428571431</v>
      </c>
      <c r="J46" s="69">
        <v>12500</v>
      </c>
      <c r="K46" s="27">
        <v>5000</v>
      </c>
      <c r="L46" s="23">
        <v>71.428571428571431</v>
      </c>
      <c r="M46" s="67">
        <v>28.571428571428569</v>
      </c>
      <c r="N46" s="70">
        <v>-21.428571428571431</v>
      </c>
    </row>
    <row r="47" spans="2:14" x14ac:dyDescent="0.25">
      <c r="B47" s="62" t="s">
        <v>22</v>
      </c>
      <c r="C47" s="63">
        <v>36739</v>
      </c>
      <c r="D47" s="64">
        <v>36737</v>
      </c>
      <c r="E47" s="65">
        <v>13</v>
      </c>
      <c r="F47" s="66">
        <v>4</v>
      </c>
      <c r="G47" s="23">
        <v>76.470588235294116</v>
      </c>
      <c r="H47" s="67">
        <v>23.52941176470588</v>
      </c>
      <c r="I47" s="68">
        <v>5.0420168067226854</v>
      </c>
      <c r="J47" s="69">
        <v>32500</v>
      </c>
      <c r="K47" s="27">
        <v>17500</v>
      </c>
      <c r="L47" s="23">
        <v>65</v>
      </c>
      <c r="M47" s="67">
        <v>35</v>
      </c>
      <c r="N47" s="70">
        <v>-6.4285714285714306</v>
      </c>
    </row>
    <row r="48" spans="2:14" x14ac:dyDescent="0.25">
      <c r="B48" s="62" t="s">
        <v>22</v>
      </c>
      <c r="C48" s="63" t="s">
        <v>20</v>
      </c>
      <c r="D48" s="64">
        <v>36744</v>
      </c>
      <c r="E48" s="65">
        <v>21</v>
      </c>
      <c r="F48" s="66">
        <v>20</v>
      </c>
      <c r="G48" s="23">
        <v>51.219512195121951</v>
      </c>
      <c r="H48" s="67">
        <v>48.780487804878049</v>
      </c>
      <c r="I48" s="68">
        <v>-25.251076040172165</v>
      </c>
      <c r="J48" s="69">
        <v>52500</v>
      </c>
      <c r="K48" s="27">
        <v>100000</v>
      </c>
      <c r="L48" s="23">
        <v>34.42622950819672</v>
      </c>
      <c r="M48" s="67">
        <v>65.573770491803273</v>
      </c>
      <c r="N48" s="70">
        <v>-30.57377049180328</v>
      </c>
    </row>
    <row r="49" spans="1:14" x14ac:dyDescent="0.25">
      <c r="B49" s="62" t="s">
        <v>22</v>
      </c>
      <c r="C49" s="63" t="s">
        <v>20</v>
      </c>
      <c r="D49" s="64">
        <v>36751</v>
      </c>
      <c r="E49" s="65">
        <v>17</v>
      </c>
      <c r="F49" s="66">
        <v>9</v>
      </c>
      <c r="G49" s="23">
        <v>65.384615384615387</v>
      </c>
      <c r="H49" s="67">
        <v>34.615384615384613</v>
      </c>
      <c r="I49" s="68">
        <v>14.165103189493436</v>
      </c>
      <c r="J49" s="69">
        <v>42500</v>
      </c>
      <c r="K49" s="27">
        <v>36207</v>
      </c>
      <c r="L49" s="23">
        <v>53.997738447660318</v>
      </c>
      <c r="M49" s="67">
        <v>46.002261552339689</v>
      </c>
      <c r="N49" s="70">
        <v>19.571508939463598</v>
      </c>
    </row>
    <row r="50" spans="1:14" x14ac:dyDescent="0.25">
      <c r="B50" s="29" t="s">
        <v>18</v>
      </c>
      <c r="C50" s="71" t="s">
        <v>20</v>
      </c>
      <c r="D50" s="72" t="s">
        <v>20</v>
      </c>
      <c r="E50" s="73">
        <v>132</v>
      </c>
      <c r="F50" s="74">
        <v>91</v>
      </c>
      <c r="G50" s="33">
        <v>59.192825112107627</v>
      </c>
      <c r="H50" s="75">
        <v>40.80717488789238</v>
      </c>
      <c r="I50" s="38" t="s">
        <v>20</v>
      </c>
      <c r="J50" s="76">
        <v>330000</v>
      </c>
      <c r="K50" s="37">
        <v>444207</v>
      </c>
      <c r="L50" s="33">
        <v>42.624259403492864</v>
      </c>
      <c r="M50" s="75">
        <v>57.375740596507143</v>
      </c>
      <c r="N50" s="77" t="s">
        <v>20</v>
      </c>
    </row>
    <row r="51" spans="1:14" x14ac:dyDescent="0.25">
      <c r="B51" s="62" t="s">
        <v>23</v>
      </c>
      <c r="C51" s="63">
        <v>36678</v>
      </c>
      <c r="D51" s="64">
        <v>36674</v>
      </c>
      <c r="E51" s="65">
        <v>0</v>
      </c>
      <c r="F51" s="66">
        <v>1</v>
      </c>
      <c r="G51" s="23">
        <v>0</v>
      </c>
      <c r="H51" s="67">
        <v>100</v>
      </c>
      <c r="I51" s="68">
        <v>0</v>
      </c>
      <c r="J51" s="69">
        <v>0</v>
      </c>
      <c r="K51" s="27">
        <v>7440</v>
      </c>
      <c r="L51" s="23">
        <v>0</v>
      </c>
      <c r="M51" s="67">
        <v>100</v>
      </c>
      <c r="N51" s="70">
        <v>0</v>
      </c>
    </row>
    <row r="52" spans="1:14" x14ac:dyDescent="0.25">
      <c r="B52" s="62" t="s">
        <v>23</v>
      </c>
      <c r="C52" s="63" t="s">
        <v>20</v>
      </c>
      <c r="D52" s="64">
        <v>36688</v>
      </c>
      <c r="E52" s="65">
        <v>0</v>
      </c>
      <c r="F52" s="66">
        <v>3</v>
      </c>
      <c r="G52" s="23">
        <v>0</v>
      </c>
      <c r="H52" s="67">
        <v>100</v>
      </c>
      <c r="I52" s="68">
        <v>0</v>
      </c>
      <c r="J52" s="69">
        <v>0</v>
      </c>
      <c r="K52" s="27">
        <v>7120</v>
      </c>
      <c r="L52" s="23">
        <v>0</v>
      </c>
      <c r="M52" s="67">
        <v>100</v>
      </c>
      <c r="N52" s="70">
        <v>0</v>
      </c>
    </row>
    <row r="53" spans="1:14" x14ac:dyDescent="0.25">
      <c r="B53" s="62" t="s">
        <v>23</v>
      </c>
      <c r="C53" s="63" t="s">
        <v>20</v>
      </c>
      <c r="D53" s="64">
        <v>36695</v>
      </c>
      <c r="E53" s="65">
        <v>0</v>
      </c>
      <c r="F53" s="66">
        <v>2</v>
      </c>
      <c r="G53" s="23">
        <v>0</v>
      </c>
      <c r="H53" s="67">
        <v>100</v>
      </c>
      <c r="I53" s="68">
        <v>0</v>
      </c>
      <c r="J53" s="69">
        <v>0</v>
      </c>
      <c r="K53" s="27">
        <v>8640</v>
      </c>
      <c r="L53" s="23">
        <v>0</v>
      </c>
      <c r="M53" s="67">
        <v>100</v>
      </c>
      <c r="N53" s="70">
        <v>0</v>
      </c>
    </row>
    <row r="54" spans="1:14" x14ac:dyDescent="0.25">
      <c r="B54" s="62" t="s">
        <v>23</v>
      </c>
      <c r="C54" s="63">
        <v>36708</v>
      </c>
      <c r="D54" s="64">
        <v>36709</v>
      </c>
      <c r="E54" s="65">
        <v>0</v>
      </c>
      <c r="F54" s="66">
        <v>1</v>
      </c>
      <c r="G54" s="23">
        <v>0</v>
      </c>
      <c r="H54" s="67">
        <v>100</v>
      </c>
      <c r="I54" s="68">
        <v>0</v>
      </c>
      <c r="J54" s="69">
        <v>0</v>
      </c>
      <c r="K54" s="27">
        <v>1680</v>
      </c>
      <c r="L54" s="23">
        <v>0</v>
      </c>
      <c r="M54" s="67">
        <v>100</v>
      </c>
      <c r="N54" s="70">
        <v>0</v>
      </c>
    </row>
    <row r="55" spans="1:14" x14ac:dyDescent="0.25">
      <c r="B55" s="62" t="s">
        <v>23</v>
      </c>
      <c r="C55" s="63" t="s">
        <v>20</v>
      </c>
      <c r="D55" s="64">
        <v>36716</v>
      </c>
      <c r="E55" s="65">
        <v>4</v>
      </c>
      <c r="F55" s="66">
        <v>8</v>
      </c>
      <c r="G55" s="23">
        <v>33.333333333333329</v>
      </c>
      <c r="H55" s="67">
        <v>66.666666666666657</v>
      </c>
      <c r="I55" s="68">
        <v>33.333333333333329</v>
      </c>
      <c r="J55" s="69">
        <v>21960</v>
      </c>
      <c r="K55" s="27">
        <v>94200</v>
      </c>
      <c r="L55" s="23">
        <v>18.904958677685951</v>
      </c>
      <c r="M55" s="67">
        <v>81.09504132231406</v>
      </c>
      <c r="N55" s="70">
        <v>18.904958677685951</v>
      </c>
    </row>
    <row r="56" spans="1:14" x14ac:dyDescent="0.25">
      <c r="B56" s="62" t="s">
        <v>23</v>
      </c>
      <c r="C56" s="63" t="s">
        <v>20</v>
      </c>
      <c r="D56" s="64">
        <v>36723</v>
      </c>
      <c r="E56" s="65">
        <v>0</v>
      </c>
      <c r="F56" s="66">
        <v>4</v>
      </c>
      <c r="G56" s="23">
        <v>0</v>
      </c>
      <c r="H56" s="67">
        <v>100</v>
      </c>
      <c r="I56" s="68">
        <v>-33.333333333333329</v>
      </c>
      <c r="J56" s="69">
        <v>0</v>
      </c>
      <c r="K56" s="27">
        <v>22560</v>
      </c>
      <c r="L56" s="23">
        <v>0</v>
      </c>
      <c r="M56" s="67">
        <v>100</v>
      </c>
      <c r="N56" s="70">
        <v>-18.904958677685951</v>
      </c>
    </row>
    <row r="57" spans="1:14" x14ac:dyDescent="0.25">
      <c r="B57" s="62" t="s">
        <v>23</v>
      </c>
      <c r="C57" s="63" t="s">
        <v>20</v>
      </c>
      <c r="D57" s="64">
        <v>36730</v>
      </c>
      <c r="E57" s="65">
        <v>0</v>
      </c>
      <c r="F57" s="66">
        <v>3</v>
      </c>
      <c r="G57" s="23">
        <v>0</v>
      </c>
      <c r="H57" s="67">
        <v>100</v>
      </c>
      <c r="I57" s="68">
        <v>0</v>
      </c>
      <c r="J57" s="69">
        <v>0</v>
      </c>
      <c r="K57" s="27">
        <v>29280</v>
      </c>
      <c r="L57" s="23">
        <v>0</v>
      </c>
      <c r="M57" s="67">
        <v>100</v>
      </c>
      <c r="N57" s="70">
        <v>0</v>
      </c>
    </row>
    <row r="58" spans="1:14" x14ac:dyDescent="0.25">
      <c r="B58" s="62" t="s">
        <v>23</v>
      </c>
      <c r="C58" s="63" t="s">
        <v>20</v>
      </c>
      <c r="D58" s="64">
        <v>36737</v>
      </c>
      <c r="E58" s="65">
        <v>1</v>
      </c>
      <c r="F58" s="66">
        <v>0</v>
      </c>
      <c r="G58" s="23">
        <v>100</v>
      </c>
      <c r="H58" s="67">
        <v>0</v>
      </c>
      <c r="I58" s="68">
        <v>100</v>
      </c>
      <c r="J58" s="69">
        <v>3720</v>
      </c>
      <c r="K58" s="27">
        <v>0</v>
      </c>
      <c r="L58" s="23">
        <v>100</v>
      </c>
      <c r="M58" s="67">
        <v>0</v>
      </c>
      <c r="N58" s="70">
        <v>100</v>
      </c>
    </row>
    <row r="59" spans="1:14" x14ac:dyDescent="0.25">
      <c r="B59" s="62" t="s">
        <v>23</v>
      </c>
      <c r="C59" s="63">
        <v>36739</v>
      </c>
      <c r="D59" s="64">
        <v>36737</v>
      </c>
      <c r="E59" s="65">
        <v>0</v>
      </c>
      <c r="F59" s="66">
        <v>2</v>
      </c>
      <c r="G59" s="23">
        <v>0</v>
      </c>
      <c r="H59" s="67">
        <v>100</v>
      </c>
      <c r="I59" s="68">
        <v>-100</v>
      </c>
      <c r="J59" s="69">
        <v>0</v>
      </c>
      <c r="K59" s="27">
        <v>29520</v>
      </c>
      <c r="L59" s="23">
        <v>0</v>
      </c>
      <c r="M59" s="67">
        <v>100</v>
      </c>
      <c r="N59" s="70">
        <v>-100</v>
      </c>
    </row>
    <row r="60" spans="1:14" x14ac:dyDescent="0.25">
      <c r="B60" s="62" t="s">
        <v>23</v>
      </c>
      <c r="C60" s="63" t="s">
        <v>20</v>
      </c>
      <c r="D60" s="64">
        <v>36744</v>
      </c>
      <c r="E60" s="65">
        <v>1</v>
      </c>
      <c r="F60" s="66">
        <v>8</v>
      </c>
      <c r="G60" s="23">
        <v>11.111111111111111</v>
      </c>
      <c r="H60" s="67">
        <v>88.888888888888886</v>
      </c>
      <c r="I60" s="68">
        <v>11.111111111111111</v>
      </c>
      <c r="J60" s="69">
        <v>3600</v>
      </c>
      <c r="K60" s="27">
        <v>78720</v>
      </c>
      <c r="L60" s="23">
        <v>4.3731778425655978</v>
      </c>
      <c r="M60" s="67">
        <v>95.626822157434404</v>
      </c>
      <c r="N60" s="70">
        <v>4.3731778425655978</v>
      </c>
    </row>
    <row r="61" spans="1:14" x14ac:dyDescent="0.25">
      <c r="B61" s="62" t="s">
        <v>23</v>
      </c>
      <c r="C61" s="63" t="s">
        <v>20</v>
      </c>
      <c r="D61" s="64">
        <v>36751</v>
      </c>
      <c r="E61" s="65">
        <v>0</v>
      </c>
      <c r="F61" s="66">
        <v>5</v>
      </c>
      <c r="G61" s="23">
        <v>0</v>
      </c>
      <c r="H61" s="67">
        <v>100</v>
      </c>
      <c r="I61" s="68">
        <v>-11.111111111111111</v>
      </c>
      <c r="J61" s="69">
        <v>0</v>
      </c>
      <c r="K61" s="27">
        <v>106080</v>
      </c>
      <c r="L61" s="23">
        <v>0</v>
      </c>
      <c r="M61" s="67">
        <v>100</v>
      </c>
      <c r="N61" s="70">
        <v>-4.3731778425655978</v>
      </c>
    </row>
    <row r="62" spans="1:14" x14ac:dyDescent="0.25">
      <c r="A62" t="str">
        <f t="shared" ref="A62:A85" si="0">IF(B61=B62,"",B61&amp;" "&amp;B62)</f>
        <v>IBERIAN POWER Total</v>
      </c>
      <c r="B62" s="29" t="s">
        <v>18</v>
      </c>
      <c r="C62" s="71" t="s">
        <v>20</v>
      </c>
      <c r="D62" s="72" t="s">
        <v>20</v>
      </c>
      <c r="E62" s="73">
        <v>6</v>
      </c>
      <c r="F62" s="74">
        <v>37</v>
      </c>
      <c r="G62" s="33">
        <v>13.953488372093023</v>
      </c>
      <c r="H62" s="75">
        <v>86.04651162790698</v>
      </c>
      <c r="I62" s="38" t="s">
        <v>20</v>
      </c>
      <c r="J62" s="76">
        <v>29280</v>
      </c>
      <c r="K62" s="37">
        <v>385240</v>
      </c>
      <c r="L62" s="33">
        <v>7.0635916240470902</v>
      </c>
      <c r="M62" s="75">
        <v>92.936408375952908</v>
      </c>
      <c r="N62" s="77" t="s">
        <v>20</v>
      </c>
    </row>
    <row r="63" spans="1:14" x14ac:dyDescent="0.25">
      <c r="A63" t="str">
        <f t="shared" si="0"/>
        <v>Total LPG</v>
      </c>
      <c r="B63" s="62" t="s">
        <v>24</v>
      </c>
      <c r="C63" s="63">
        <v>36678</v>
      </c>
      <c r="D63" s="64">
        <v>36674</v>
      </c>
      <c r="E63" s="65">
        <v>13</v>
      </c>
      <c r="F63" s="66">
        <v>25</v>
      </c>
      <c r="G63" s="23">
        <v>34.210526315789473</v>
      </c>
      <c r="H63" s="67">
        <v>65.789473684210535</v>
      </c>
      <c r="I63" s="68">
        <v>0</v>
      </c>
      <c r="J63" s="69">
        <v>205000</v>
      </c>
      <c r="K63" s="27">
        <v>743000</v>
      </c>
      <c r="L63" s="23">
        <v>21.624472573839661</v>
      </c>
      <c r="M63" s="67">
        <v>78.375527426160346</v>
      </c>
      <c r="N63" s="70">
        <v>0</v>
      </c>
    </row>
    <row r="64" spans="1:14" x14ac:dyDescent="0.25">
      <c r="A64" t="str">
        <f t="shared" si="0"/>
        <v/>
      </c>
      <c r="B64" s="62" t="s">
        <v>24</v>
      </c>
      <c r="C64" s="63" t="s">
        <v>20</v>
      </c>
      <c r="D64" s="64">
        <v>36681</v>
      </c>
      <c r="E64" s="65">
        <v>45</v>
      </c>
      <c r="F64" s="66">
        <v>103</v>
      </c>
      <c r="G64" s="23">
        <v>30.405405405405407</v>
      </c>
      <c r="H64" s="67">
        <v>69.594594594594597</v>
      </c>
      <c r="I64" s="68">
        <v>-3.8051209103840655</v>
      </c>
      <c r="J64" s="69">
        <v>656000</v>
      </c>
      <c r="K64" s="27">
        <v>2285047.6</v>
      </c>
      <c r="L64" s="23">
        <v>22.304977314886028</v>
      </c>
      <c r="M64" s="67">
        <v>77.695022685113969</v>
      </c>
      <c r="N64" s="70">
        <v>0.68050474104636649</v>
      </c>
    </row>
    <row r="65" spans="1:14" x14ac:dyDescent="0.25">
      <c r="A65" t="str">
        <f t="shared" si="0"/>
        <v/>
      </c>
      <c r="B65" s="62" t="s">
        <v>24</v>
      </c>
      <c r="C65" s="63" t="s">
        <v>20</v>
      </c>
      <c r="D65" s="64">
        <v>36688</v>
      </c>
      <c r="E65" s="65">
        <v>56</v>
      </c>
      <c r="F65" s="66">
        <v>89</v>
      </c>
      <c r="G65" s="23">
        <v>38.620689655172413</v>
      </c>
      <c r="H65" s="67">
        <v>61.379310344827587</v>
      </c>
      <c r="I65" s="68">
        <v>8.2152842497670058</v>
      </c>
      <c r="J65" s="69">
        <v>755000</v>
      </c>
      <c r="K65" s="27">
        <v>3195083.2392000002</v>
      </c>
      <c r="L65" s="23">
        <v>19.11352126728621</v>
      </c>
      <c r="M65" s="67">
        <v>80.886478732713798</v>
      </c>
      <c r="N65" s="70">
        <v>-3.1914560475998179</v>
      </c>
    </row>
    <row r="66" spans="1:14" x14ac:dyDescent="0.25">
      <c r="A66" t="str">
        <f t="shared" si="0"/>
        <v/>
      </c>
      <c r="B66" s="62" t="s">
        <v>24</v>
      </c>
      <c r="C66" s="63" t="s">
        <v>20</v>
      </c>
      <c r="D66" s="64">
        <v>36695</v>
      </c>
      <c r="E66" s="65">
        <v>16</v>
      </c>
      <c r="F66" s="66">
        <v>85</v>
      </c>
      <c r="G66" s="23">
        <v>15.841584158415841</v>
      </c>
      <c r="H66" s="67">
        <v>84.158415841584159</v>
      </c>
      <c r="I66" s="68">
        <v>-22.779105496756571</v>
      </c>
      <c r="J66" s="69">
        <v>268000</v>
      </c>
      <c r="K66" s="27">
        <v>2343785.1570000001</v>
      </c>
      <c r="L66" s="23">
        <v>10.261180912285887</v>
      </c>
      <c r="M66" s="67">
        <v>89.73881908771412</v>
      </c>
      <c r="N66" s="70">
        <v>-8.8523403550003223</v>
      </c>
    </row>
    <row r="67" spans="1:14" x14ac:dyDescent="0.25">
      <c r="A67" t="str">
        <f t="shared" si="0"/>
        <v/>
      </c>
      <c r="B67" s="62" t="s">
        <v>24</v>
      </c>
      <c r="C67" s="63" t="s">
        <v>20</v>
      </c>
      <c r="D67" s="64">
        <v>36702</v>
      </c>
      <c r="E67" s="65">
        <v>70</v>
      </c>
      <c r="F67" s="66">
        <v>103</v>
      </c>
      <c r="G67" s="23">
        <v>40.462427745664741</v>
      </c>
      <c r="H67" s="67">
        <v>59.537572254335259</v>
      </c>
      <c r="I67" s="68">
        <v>24.620843587248899</v>
      </c>
      <c r="J67" s="69">
        <v>1111000</v>
      </c>
      <c r="K67" s="27">
        <v>2780649.9</v>
      </c>
      <c r="L67" s="23">
        <v>28.548302867634622</v>
      </c>
      <c r="M67" s="67">
        <v>71.451697132365382</v>
      </c>
      <c r="N67" s="70">
        <v>18.287121955348734</v>
      </c>
    </row>
    <row r="68" spans="1:14" x14ac:dyDescent="0.25">
      <c r="A68" t="str">
        <f t="shared" si="0"/>
        <v/>
      </c>
      <c r="B68" s="62" t="s">
        <v>24</v>
      </c>
      <c r="C68" s="63">
        <v>36708</v>
      </c>
      <c r="D68" s="64">
        <v>36709</v>
      </c>
      <c r="E68" s="65">
        <v>46</v>
      </c>
      <c r="F68" s="66">
        <v>55</v>
      </c>
      <c r="G68" s="23">
        <v>45.544554455445549</v>
      </c>
      <c r="H68" s="67">
        <v>54.455445544554458</v>
      </c>
      <c r="I68" s="68">
        <v>5.0821267097808089</v>
      </c>
      <c r="J68" s="69">
        <v>558000</v>
      </c>
      <c r="K68" s="27">
        <v>2762690.4079999998</v>
      </c>
      <c r="L68" s="23">
        <v>16.803734508212546</v>
      </c>
      <c r="M68" s="67">
        <v>83.196265491787457</v>
      </c>
      <c r="N68" s="70">
        <v>-11.744568359422075</v>
      </c>
    </row>
    <row r="69" spans="1:14" x14ac:dyDescent="0.25">
      <c r="A69" t="str">
        <f t="shared" si="0"/>
        <v/>
      </c>
      <c r="B69" s="62" t="s">
        <v>24</v>
      </c>
      <c r="C69" s="63" t="s">
        <v>20</v>
      </c>
      <c r="D69" s="64">
        <v>36716</v>
      </c>
      <c r="E69" s="65">
        <v>14</v>
      </c>
      <c r="F69" s="66">
        <v>69</v>
      </c>
      <c r="G69" s="23">
        <v>16.867469879518072</v>
      </c>
      <c r="H69" s="67">
        <v>83.132530120481931</v>
      </c>
      <c r="I69" s="68">
        <v>-28.677084575927477</v>
      </c>
      <c r="J69" s="69">
        <v>256000</v>
      </c>
      <c r="K69" s="27">
        <v>2229382</v>
      </c>
      <c r="L69" s="23">
        <v>10.300227490180584</v>
      </c>
      <c r="M69" s="67">
        <v>89.699772509819425</v>
      </c>
      <c r="N69" s="70">
        <v>-6.5035070180319625</v>
      </c>
    </row>
    <row r="70" spans="1:14" x14ac:dyDescent="0.25">
      <c r="A70" t="str">
        <f t="shared" si="0"/>
        <v/>
      </c>
      <c r="B70" s="62" t="s">
        <v>24</v>
      </c>
      <c r="C70" s="63" t="s">
        <v>20</v>
      </c>
      <c r="D70" s="64">
        <v>36723</v>
      </c>
      <c r="E70" s="65">
        <v>21</v>
      </c>
      <c r="F70" s="66">
        <v>48</v>
      </c>
      <c r="G70" s="23">
        <v>30.434782608695656</v>
      </c>
      <c r="H70" s="67">
        <v>69.565217391304344</v>
      </c>
      <c r="I70" s="68">
        <v>13.567312729177583</v>
      </c>
      <c r="J70" s="69">
        <v>347000</v>
      </c>
      <c r="K70" s="27">
        <v>1312950</v>
      </c>
      <c r="L70" s="23">
        <v>20.904244103738066</v>
      </c>
      <c r="M70" s="67">
        <v>79.095755896261934</v>
      </c>
      <c r="N70" s="70">
        <v>10.604016613557482</v>
      </c>
    </row>
    <row r="71" spans="1:14" x14ac:dyDescent="0.25">
      <c r="A71" t="str">
        <f t="shared" si="0"/>
        <v/>
      </c>
      <c r="B71" s="62" t="s">
        <v>24</v>
      </c>
      <c r="C71" s="63" t="s">
        <v>20</v>
      </c>
      <c r="D71" s="64">
        <v>36730</v>
      </c>
      <c r="E71" s="65">
        <v>40</v>
      </c>
      <c r="F71" s="66">
        <v>96</v>
      </c>
      <c r="G71" s="23">
        <v>29.411764705882355</v>
      </c>
      <c r="H71" s="67">
        <v>70.588235294117652</v>
      </c>
      <c r="I71" s="68">
        <v>-1.0230179028133009</v>
      </c>
      <c r="J71" s="69">
        <v>882000</v>
      </c>
      <c r="K71" s="27">
        <v>4115600.2712000003</v>
      </c>
      <c r="L71" s="23">
        <v>17.64847030849505</v>
      </c>
      <c r="M71" s="67">
        <v>82.35152969150495</v>
      </c>
      <c r="N71" s="70">
        <v>-3.2557737952430159</v>
      </c>
    </row>
    <row r="72" spans="1:14" x14ac:dyDescent="0.25">
      <c r="A72" t="str">
        <f t="shared" si="0"/>
        <v/>
      </c>
      <c r="B72" s="62" t="s">
        <v>24</v>
      </c>
      <c r="C72" s="63" t="s">
        <v>20</v>
      </c>
      <c r="D72" s="64">
        <v>36737</v>
      </c>
      <c r="E72" s="65">
        <v>8</v>
      </c>
      <c r="F72" s="66">
        <v>21</v>
      </c>
      <c r="G72" s="23">
        <v>27.586206896551722</v>
      </c>
      <c r="H72" s="67">
        <v>72.41379310344827</v>
      </c>
      <c r="I72" s="68">
        <v>-1.8255578093306326</v>
      </c>
      <c r="J72" s="69">
        <v>117000</v>
      </c>
      <c r="K72" s="27">
        <v>518694</v>
      </c>
      <c r="L72" s="23">
        <v>18.405081690247194</v>
      </c>
      <c r="M72" s="67">
        <v>81.594918309752813</v>
      </c>
      <c r="N72" s="70">
        <v>0.75661138175214404</v>
      </c>
    </row>
    <row r="73" spans="1:14" x14ac:dyDescent="0.25">
      <c r="A73" t="str">
        <f t="shared" si="0"/>
        <v/>
      </c>
      <c r="B73" s="62" t="s">
        <v>24</v>
      </c>
      <c r="C73" s="63">
        <v>36739</v>
      </c>
      <c r="D73" s="64">
        <v>36737</v>
      </c>
      <c r="E73" s="65">
        <v>37</v>
      </c>
      <c r="F73" s="66">
        <v>75</v>
      </c>
      <c r="G73" s="23">
        <v>33.035714285714285</v>
      </c>
      <c r="H73" s="67">
        <v>66.964285714285708</v>
      </c>
      <c r="I73" s="68">
        <v>5.4495073891625623</v>
      </c>
      <c r="J73" s="69">
        <v>490000</v>
      </c>
      <c r="K73" s="27">
        <v>6841630.5820000004</v>
      </c>
      <c r="L73" s="23">
        <v>6.6833700159826188</v>
      </c>
      <c r="M73" s="67">
        <v>93.316629984017382</v>
      </c>
      <c r="N73" s="70">
        <v>-11.721711674264576</v>
      </c>
    </row>
    <row r="74" spans="1:14" x14ac:dyDescent="0.25">
      <c r="A74" t="str">
        <f t="shared" si="0"/>
        <v/>
      </c>
      <c r="B74" s="62" t="s">
        <v>24</v>
      </c>
      <c r="C74" s="63" t="s">
        <v>20</v>
      </c>
      <c r="D74" s="64">
        <v>36744</v>
      </c>
      <c r="E74" s="65">
        <v>19</v>
      </c>
      <c r="F74" s="66">
        <v>51</v>
      </c>
      <c r="G74" s="23">
        <v>27.142857142857142</v>
      </c>
      <c r="H74" s="67">
        <v>72.857142857142847</v>
      </c>
      <c r="I74" s="68">
        <v>-5.8928571428571423</v>
      </c>
      <c r="J74" s="69">
        <v>246000</v>
      </c>
      <c r="K74" s="27">
        <v>1345499.696</v>
      </c>
      <c r="L74" s="23">
        <v>15.457118880907409</v>
      </c>
      <c r="M74" s="67">
        <v>84.542881119092598</v>
      </c>
      <c r="N74" s="70">
        <v>8.7737488649247908</v>
      </c>
    </row>
    <row r="75" spans="1:14" x14ac:dyDescent="0.25">
      <c r="A75" t="str">
        <f t="shared" si="0"/>
        <v/>
      </c>
      <c r="B75" s="62" t="s">
        <v>24</v>
      </c>
      <c r="C75" s="63" t="s">
        <v>20</v>
      </c>
      <c r="D75" s="64">
        <v>36751</v>
      </c>
      <c r="E75" s="65">
        <v>29</v>
      </c>
      <c r="F75" s="66">
        <v>106</v>
      </c>
      <c r="G75" s="23">
        <v>21.481481481481481</v>
      </c>
      <c r="H75" s="67">
        <v>78.518518518518519</v>
      </c>
      <c r="I75" s="68">
        <v>-5.6613756613756614</v>
      </c>
      <c r="J75" s="69">
        <v>980000</v>
      </c>
      <c r="K75" s="27">
        <v>2645859.65</v>
      </c>
      <c r="L75" s="23">
        <v>27.028073190863854</v>
      </c>
      <c r="M75" s="67">
        <v>72.97192680913615</v>
      </c>
      <c r="N75" s="70">
        <v>11.570954309956445</v>
      </c>
    </row>
    <row r="76" spans="1:14" x14ac:dyDescent="0.25">
      <c r="A76" t="str">
        <f t="shared" si="0"/>
        <v>LPG Total</v>
      </c>
      <c r="B76" s="29" t="s">
        <v>18</v>
      </c>
      <c r="C76" s="71" t="s">
        <v>20</v>
      </c>
      <c r="D76" s="72" t="s">
        <v>20</v>
      </c>
      <c r="E76" s="73">
        <v>414</v>
      </c>
      <c r="F76" s="74">
        <v>926</v>
      </c>
      <c r="G76" s="33">
        <v>30.895522388059703</v>
      </c>
      <c r="H76" s="75">
        <v>69.104477611940297</v>
      </c>
      <c r="I76" s="38" t="s">
        <v>20</v>
      </c>
      <c r="J76" s="76">
        <v>6871000</v>
      </c>
      <c r="K76" s="37">
        <v>33119872.503400002</v>
      </c>
      <c r="L76" s="33">
        <v>17.18142058394908</v>
      </c>
      <c r="M76" s="75">
        <v>82.818579416050937</v>
      </c>
      <c r="N76" s="77" t="s">
        <v>20</v>
      </c>
    </row>
    <row r="77" spans="1:14" x14ac:dyDescent="0.25">
      <c r="A77" t="str">
        <f t="shared" si="0"/>
        <v>Total PAPER &amp; PULP</v>
      </c>
      <c r="B77" s="62" t="s">
        <v>25</v>
      </c>
      <c r="C77" s="63">
        <v>36678</v>
      </c>
      <c r="D77" s="64">
        <v>36674</v>
      </c>
      <c r="E77" s="65">
        <v>0</v>
      </c>
      <c r="F77" s="66">
        <v>10</v>
      </c>
      <c r="G77" s="23">
        <v>0</v>
      </c>
      <c r="H77" s="67">
        <v>100</v>
      </c>
      <c r="I77" s="68">
        <v>0</v>
      </c>
      <c r="J77" s="69">
        <v>0</v>
      </c>
      <c r="K77" s="27">
        <v>19320</v>
      </c>
      <c r="L77" s="23">
        <v>0</v>
      </c>
      <c r="M77" s="67">
        <v>100</v>
      </c>
      <c r="N77" s="70">
        <v>0</v>
      </c>
    </row>
    <row r="78" spans="1:14" x14ac:dyDescent="0.25">
      <c r="A78" t="str">
        <f t="shared" si="0"/>
        <v/>
      </c>
      <c r="B78" s="62" t="s">
        <v>25</v>
      </c>
      <c r="C78" s="63" t="s">
        <v>20</v>
      </c>
      <c r="D78" s="64">
        <v>36681</v>
      </c>
      <c r="E78" s="65">
        <v>0</v>
      </c>
      <c r="F78" s="66">
        <v>47</v>
      </c>
      <c r="G78" s="23">
        <v>0</v>
      </c>
      <c r="H78" s="67">
        <v>100</v>
      </c>
      <c r="I78" s="68">
        <v>0</v>
      </c>
      <c r="J78" s="69">
        <v>0</v>
      </c>
      <c r="K78" s="27">
        <v>10895</v>
      </c>
      <c r="L78" s="23">
        <v>0</v>
      </c>
      <c r="M78" s="67">
        <v>100</v>
      </c>
      <c r="N78" s="70">
        <v>0</v>
      </c>
    </row>
    <row r="79" spans="1:14" x14ac:dyDescent="0.25">
      <c r="A79" t="str">
        <f t="shared" si="0"/>
        <v/>
      </c>
      <c r="B79" s="62" t="s">
        <v>25</v>
      </c>
      <c r="C79" s="63" t="s">
        <v>20</v>
      </c>
      <c r="D79" s="64">
        <v>36688</v>
      </c>
      <c r="E79" s="65">
        <v>0</v>
      </c>
      <c r="F79" s="66">
        <v>17</v>
      </c>
      <c r="G79" s="23">
        <v>0</v>
      </c>
      <c r="H79" s="67">
        <v>100</v>
      </c>
      <c r="I79" s="68">
        <v>0</v>
      </c>
      <c r="J79" s="69">
        <v>0</v>
      </c>
      <c r="K79" s="27">
        <v>163321</v>
      </c>
      <c r="L79" s="23">
        <v>0</v>
      </c>
      <c r="M79" s="67">
        <v>100</v>
      </c>
      <c r="N79" s="70">
        <v>0</v>
      </c>
    </row>
    <row r="80" spans="1:14" x14ac:dyDescent="0.25">
      <c r="A80" t="str">
        <f t="shared" si="0"/>
        <v/>
      </c>
      <c r="B80" s="62" t="s">
        <v>25</v>
      </c>
      <c r="C80" s="63" t="s">
        <v>20</v>
      </c>
      <c r="D80" s="64">
        <v>36695</v>
      </c>
      <c r="E80" s="65">
        <v>0</v>
      </c>
      <c r="F80" s="66">
        <v>25</v>
      </c>
      <c r="G80" s="23">
        <v>0</v>
      </c>
      <c r="H80" s="67">
        <v>100</v>
      </c>
      <c r="I80" s="68">
        <v>0</v>
      </c>
      <c r="J80" s="69">
        <v>0</v>
      </c>
      <c r="K80" s="27">
        <v>105803</v>
      </c>
      <c r="L80" s="23">
        <v>0</v>
      </c>
      <c r="M80" s="67">
        <v>100</v>
      </c>
      <c r="N80" s="70">
        <v>0</v>
      </c>
    </row>
    <row r="81" spans="1:14" x14ac:dyDescent="0.25">
      <c r="A81" t="str">
        <f t="shared" si="0"/>
        <v/>
      </c>
      <c r="B81" s="62" t="s">
        <v>25</v>
      </c>
      <c r="C81" s="63" t="s">
        <v>20</v>
      </c>
      <c r="D81" s="64">
        <v>36702</v>
      </c>
      <c r="E81" s="65">
        <v>0</v>
      </c>
      <c r="F81" s="66">
        <v>19</v>
      </c>
      <c r="G81" s="23">
        <v>0</v>
      </c>
      <c r="H81" s="67">
        <v>100</v>
      </c>
      <c r="I81" s="68">
        <v>0</v>
      </c>
      <c r="J81" s="69">
        <v>0</v>
      </c>
      <c r="K81" s="27">
        <v>255648</v>
      </c>
      <c r="L81" s="23">
        <v>0</v>
      </c>
      <c r="M81" s="67">
        <v>100</v>
      </c>
      <c r="N81" s="70">
        <v>0</v>
      </c>
    </row>
    <row r="82" spans="1:14" x14ac:dyDescent="0.25">
      <c r="A82" t="str">
        <f t="shared" si="0"/>
        <v/>
      </c>
      <c r="B82" s="62" t="s">
        <v>25</v>
      </c>
      <c r="C82" s="63">
        <v>36708</v>
      </c>
      <c r="D82" s="64">
        <v>36709</v>
      </c>
      <c r="E82" s="65">
        <v>0</v>
      </c>
      <c r="F82" s="66">
        <v>6</v>
      </c>
      <c r="G82" s="23">
        <v>0</v>
      </c>
      <c r="H82" s="67">
        <v>100</v>
      </c>
      <c r="I82" s="68">
        <v>0</v>
      </c>
      <c r="J82" s="69">
        <v>0</v>
      </c>
      <c r="K82" s="27">
        <v>81258.179999999993</v>
      </c>
      <c r="L82" s="23">
        <v>0</v>
      </c>
      <c r="M82" s="67">
        <v>100</v>
      </c>
      <c r="N82" s="70">
        <v>0</v>
      </c>
    </row>
    <row r="83" spans="1:14" x14ac:dyDescent="0.25">
      <c r="A83" t="str">
        <f t="shared" si="0"/>
        <v/>
      </c>
      <c r="B83" s="62" t="s">
        <v>25</v>
      </c>
      <c r="C83" s="63" t="s">
        <v>20</v>
      </c>
      <c r="D83" s="64">
        <v>36716</v>
      </c>
      <c r="E83" s="65">
        <v>1</v>
      </c>
      <c r="F83" s="66">
        <v>11</v>
      </c>
      <c r="G83" s="23">
        <v>8.3333333333333321</v>
      </c>
      <c r="H83" s="67">
        <v>91.666666666666657</v>
      </c>
      <c r="I83" s="68">
        <v>8.3333333333333321</v>
      </c>
      <c r="J83" s="69">
        <v>1250</v>
      </c>
      <c r="K83" s="27">
        <v>67130.31</v>
      </c>
      <c r="L83" s="23">
        <v>1.8280116015853103</v>
      </c>
      <c r="M83" s="67">
        <v>98.171988398414683</v>
      </c>
      <c r="N83" s="70">
        <v>1.8280116015853103</v>
      </c>
    </row>
    <row r="84" spans="1:14" x14ac:dyDescent="0.25">
      <c r="A84" t="str">
        <f t="shared" si="0"/>
        <v/>
      </c>
      <c r="B84" s="62" t="s">
        <v>25</v>
      </c>
      <c r="C84" s="63" t="s">
        <v>20</v>
      </c>
      <c r="D84" s="64">
        <v>36723</v>
      </c>
      <c r="E84" s="65">
        <v>0</v>
      </c>
      <c r="F84" s="66">
        <v>12</v>
      </c>
      <c r="G84" s="23">
        <v>0</v>
      </c>
      <c r="H84" s="67">
        <v>100</v>
      </c>
      <c r="I84" s="68">
        <v>-8.3333333333333321</v>
      </c>
      <c r="J84" s="69">
        <v>0</v>
      </c>
      <c r="K84" s="27">
        <v>160572</v>
      </c>
      <c r="L84" s="23">
        <v>0</v>
      </c>
      <c r="M84" s="67">
        <v>100</v>
      </c>
      <c r="N84" s="70">
        <v>-1.8280116015853103</v>
      </c>
    </row>
    <row r="85" spans="1:14" x14ac:dyDescent="0.25">
      <c r="A85" t="str">
        <f t="shared" si="0"/>
        <v/>
      </c>
      <c r="B85" s="62" t="s">
        <v>25</v>
      </c>
      <c r="C85" s="63" t="s">
        <v>20</v>
      </c>
      <c r="D85" s="64">
        <v>36730</v>
      </c>
      <c r="E85" s="65">
        <v>2</v>
      </c>
      <c r="F85" s="66">
        <v>19</v>
      </c>
      <c r="G85" s="23">
        <v>9.5238095238095237</v>
      </c>
      <c r="H85" s="67">
        <v>90.476190476190482</v>
      </c>
      <c r="I85" s="68">
        <v>9.5238095238095237</v>
      </c>
      <c r="J85" s="69">
        <v>16200</v>
      </c>
      <c r="K85" s="27">
        <v>87846</v>
      </c>
      <c r="L85" s="23">
        <v>15.570036330084768</v>
      </c>
      <c r="M85" s="67">
        <v>84.429963669915225</v>
      </c>
      <c r="N85" s="70">
        <v>15.570036330084768</v>
      </c>
    </row>
    <row r="86" spans="1:14" x14ac:dyDescent="0.25">
      <c r="B86" s="62" t="s">
        <v>25</v>
      </c>
      <c r="C86" s="63" t="s">
        <v>20</v>
      </c>
      <c r="D86" s="64">
        <v>36737</v>
      </c>
      <c r="E86" s="65">
        <v>0</v>
      </c>
      <c r="F86" s="66">
        <v>5</v>
      </c>
      <c r="G86" s="23">
        <v>0</v>
      </c>
      <c r="H86" s="67">
        <v>100</v>
      </c>
      <c r="I86" s="68">
        <v>-9.5238095238095237</v>
      </c>
      <c r="J86" s="69">
        <v>0</v>
      </c>
      <c r="K86" s="27">
        <v>42240</v>
      </c>
      <c r="L86" s="23">
        <v>0</v>
      </c>
      <c r="M86" s="67">
        <v>100</v>
      </c>
      <c r="N86" s="70">
        <v>-15.570036330084768</v>
      </c>
    </row>
    <row r="87" spans="1:14" x14ac:dyDescent="0.25">
      <c r="B87" s="62" t="s">
        <v>25</v>
      </c>
      <c r="C87" s="63">
        <v>36739</v>
      </c>
      <c r="D87" s="64">
        <v>36737</v>
      </c>
      <c r="E87" s="65">
        <v>0</v>
      </c>
      <c r="F87" s="66">
        <v>19</v>
      </c>
      <c r="G87" s="23">
        <v>0</v>
      </c>
      <c r="H87" s="67">
        <v>100</v>
      </c>
      <c r="I87" s="68">
        <v>0</v>
      </c>
      <c r="J87" s="69">
        <v>0</v>
      </c>
      <c r="K87" s="27">
        <v>133224</v>
      </c>
      <c r="L87" s="23">
        <v>0</v>
      </c>
      <c r="M87" s="67">
        <v>100</v>
      </c>
      <c r="N87" s="70">
        <v>0</v>
      </c>
    </row>
    <row r="88" spans="1:14" x14ac:dyDescent="0.25">
      <c r="B88" s="62" t="s">
        <v>25</v>
      </c>
      <c r="C88" s="63" t="s">
        <v>20</v>
      </c>
      <c r="D88" s="64">
        <v>36744</v>
      </c>
      <c r="E88" s="65">
        <v>0</v>
      </c>
      <c r="F88" s="66">
        <v>21</v>
      </c>
      <c r="G88" s="23">
        <v>0</v>
      </c>
      <c r="H88" s="67">
        <v>100</v>
      </c>
      <c r="I88" s="68">
        <v>0</v>
      </c>
      <c r="J88" s="69">
        <v>0</v>
      </c>
      <c r="K88" s="27">
        <v>271584</v>
      </c>
      <c r="L88" s="23">
        <v>0</v>
      </c>
      <c r="M88" s="67">
        <v>100</v>
      </c>
      <c r="N88" s="70">
        <v>0</v>
      </c>
    </row>
    <row r="89" spans="1:14" x14ac:dyDescent="0.25">
      <c r="B89" s="62" t="s">
        <v>25</v>
      </c>
      <c r="C89" s="63" t="s">
        <v>20</v>
      </c>
      <c r="D89" s="64">
        <v>36751</v>
      </c>
      <c r="E89" s="65">
        <v>0</v>
      </c>
      <c r="F89" s="66">
        <v>10</v>
      </c>
      <c r="G89" s="23">
        <v>0</v>
      </c>
      <c r="H89" s="67">
        <v>100</v>
      </c>
      <c r="I89" s="68">
        <v>0</v>
      </c>
      <c r="J89" s="69">
        <v>0</v>
      </c>
      <c r="K89" s="27">
        <v>1080</v>
      </c>
      <c r="L89" s="23">
        <v>0</v>
      </c>
      <c r="M89" s="67">
        <v>100</v>
      </c>
      <c r="N89" s="70">
        <v>0</v>
      </c>
    </row>
    <row r="90" spans="1:14" x14ac:dyDescent="0.25">
      <c r="B90" s="29" t="s">
        <v>18</v>
      </c>
      <c r="C90" s="71" t="s">
        <v>20</v>
      </c>
      <c r="D90" s="72" t="s">
        <v>20</v>
      </c>
      <c r="E90" s="73">
        <v>3</v>
      </c>
      <c r="F90" s="74">
        <v>221</v>
      </c>
      <c r="G90" s="33">
        <v>1.3392857142857142</v>
      </c>
      <c r="H90" s="75">
        <v>98.660714285714292</v>
      </c>
      <c r="I90" s="38" t="s">
        <v>20</v>
      </c>
      <c r="J90" s="76">
        <v>17450</v>
      </c>
      <c r="K90" s="37">
        <v>1399921.49</v>
      </c>
      <c r="L90" s="33">
        <v>1.2311521801528547</v>
      </c>
      <c r="M90" s="75">
        <v>98.768847819847153</v>
      </c>
      <c r="N90" s="77" t="s">
        <v>20</v>
      </c>
    </row>
    <row r="91" spans="1:14" x14ac:dyDescent="0.25">
      <c r="B91" s="62" t="s">
        <v>26</v>
      </c>
      <c r="C91" s="63">
        <v>36678</v>
      </c>
      <c r="D91" s="64">
        <v>36674</v>
      </c>
      <c r="E91" s="65">
        <v>11</v>
      </c>
      <c r="F91" s="66">
        <v>21</v>
      </c>
      <c r="G91" s="23">
        <v>34.375</v>
      </c>
      <c r="H91" s="67">
        <v>65.625</v>
      </c>
      <c r="I91" s="68">
        <v>0</v>
      </c>
      <c r="J91" s="69">
        <v>222768</v>
      </c>
      <c r="K91" s="27">
        <v>4368480</v>
      </c>
      <c r="L91" s="23">
        <v>4.8520140929002311</v>
      </c>
      <c r="M91" s="67">
        <v>95.147985907099766</v>
      </c>
      <c r="N91" s="70">
        <v>0</v>
      </c>
    </row>
    <row r="92" spans="1:14" x14ac:dyDescent="0.25">
      <c r="B92" s="62" t="s">
        <v>26</v>
      </c>
      <c r="C92" s="63" t="s">
        <v>20</v>
      </c>
      <c r="D92" s="64">
        <v>36681</v>
      </c>
      <c r="E92" s="65">
        <v>136</v>
      </c>
      <c r="F92" s="66">
        <v>66</v>
      </c>
      <c r="G92" s="23">
        <v>67.32673267326733</v>
      </c>
      <c r="H92" s="67">
        <v>32.673267326732677</v>
      </c>
      <c r="I92" s="68">
        <v>32.95173267326733</v>
      </c>
      <c r="J92" s="69">
        <v>2855760</v>
      </c>
      <c r="K92" s="27">
        <v>4031936</v>
      </c>
      <c r="L92" s="23">
        <v>41.461760217059521</v>
      </c>
      <c r="M92" s="67">
        <v>58.538239782940479</v>
      </c>
      <c r="N92" s="70">
        <v>36.609746124159287</v>
      </c>
    </row>
    <row r="93" spans="1:14" x14ac:dyDescent="0.25">
      <c r="B93" s="62" t="s">
        <v>26</v>
      </c>
      <c r="C93" s="63" t="s">
        <v>20</v>
      </c>
      <c r="D93" s="64">
        <v>36688</v>
      </c>
      <c r="E93" s="65">
        <v>60</v>
      </c>
      <c r="F93" s="66">
        <v>28</v>
      </c>
      <c r="G93" s="23">
        <v>68.181818181818173</v>
      </c>
      <c r="H93" s="67">
        <v>31.818181818181817</v>
      </c>
      <c r="I93" s="68">
        <v>0.85508550855084309</v>
      </c>
      <c r="J93" s="69">
        <v>1186560</v>
      </c>
      <c r="K93" s="27">
        <v>1855620</v>
      </c>
      <c r="L93" s="23">
        <v>39.003609253890303</v>
      </c>
      <c r="M93" s="67">
        <v>60.996390746109697</v>
      </c>
      <c r="N93" s="70">
        <v>-2.4581509631692171</v>
      </c>
    </row>
    <row r="94" spans="1:14" x14ac:dyDescent="0.25">
      <c r="B94" s="62" t="s">
        <v>26</v>
      </c>
      <c r="C94" s="63" t="s">
        <v>20</v>
      </c>
      <c r="D94" s="64">
        <v>36695</v>
      </c>
      <c r="E94" s="65">
        <v>59</v>
      </c>
      <c r="F94" s="66">
        <v>67</v>
      </c>
      <c r="G94" s="23">
        <v>46.825396825396822</v>
      </c>
      <c r="H94" s="67">
        <v>53.174603174603178</v>
      </c>
      <c r="I94" s="68">
        <v>-21.35642135642135</v>
      </c>
      <c r="J94" s="69">
        <v>1183200</v>
      </c>
      <c r="K94" s="27">
        <v>5354239</v>
      </c>
      <c r="L94" s="23">
        <v>18.09883044415405</v>
      </c>
      <c r="M94" s="67">
        <v>81.901169555845954</v>
      </c>
      <c r="N94" s="70">
        <v>-20.904778809736253</v>
      </c>
    </row>
    <row r="95" spans="1:14" x14ac:dyDescent="0.25">
      <c r="B95" s="62" t="s">
        <v>26</v>
      </c>
      <c r="C95" s="63" t="s">
        <v>20</v>
      </c>
      <c r="D95" s="64">
        <v>36702</v>
      </c>
      <c r="E95" s="65">
        <v>55</v>
      </c>
      <c r="F95" s="66">
        <v>80</v>
      </c>
      <c r="G95" s="23">
        <v>40.74074074074074</v>
      </c>
      <c r="H95" s="67">
        <v>59.259259259259252</v>
      </c>
      <c r="I95" s="68">
        <v>-6.084656084656082</v>
      </c>
      <c r="J95" s="69">
        <v>1082160</v>
      </c>
      <c r="K95" s="27">
        <v>26168125</v>
      </c>
      <c r="L95" s="23">
        <v>3.9711878242741312</v>
      </c>
      <c r="M95" s="67">
        <v>96.028812175725861</v>
      </c>
      <c r="N95" s="70">
        <v>-14.127642619879918</v>
      </c>
    </row>
    <row r="96" spans="1:14" x14ac:dyDescent="0.25">
      <c r="B96" s="62" t="s">
        <v>26</v>
      </c>
      <c r="C96" s="63">
        <v>36708</v>
      </c>
      <c r="D96" s="64">
        <v>36709</v>
      </c>
      <c r="E96" s="65">
        <v>23</v>
      </c>
      <c r="F96" s="66">
        <v>115</v>
      </c>
      <c r="G96" s="23">
        <v>16.666666666666664</v>
      </c>
      <c r="H96" s="67">
        <v>83.333333333333343</v>
      </c>
      <c r="I96" s="68">
        <v>-24.074074074074076</v>
      </c>
      <c r="J96" s="69">
        <v>511200</v>
      </c>
      <c r="K96" s="27">
        <v>5323280</v>
      </c>
      <c r="L96" s="23">
        <v>8.7617062703102935</v>
      </c>
      <c r="M96" s="67">
        <v>91.238293729689701</v>
      </c>
      <c r="N96" s="70">
        <v>4.7905184460361623</v>
      </c>
    </row>
    <row r="97" spans="2:14" x14ac:dyDescent="0.25">
      <c r="B97" s="62" t="s">
        <v>26</v>
      </c>
      <c r="C97" s="63" t="s">
        <v>20</v>
      </c>
      <c r="D97" s="64">
        <v>36716</v>
      </c>
      <c r="E97" s="65">
        <v>10</v>
      </c>
      <c r="F97" s="66">
        <v>90</v>
      </c>
      <c r="G97" s="23">
        <v>10</v>
      </c>
      <c r="H97" s="67">
        <v>90</v>
      </c>
      <c r="I97" s="68">
        <v>-6.6666666666666643</v>
      </c>
      <c r="J97" s="69">
        <v>379680</v>
      </c>
      <c r="K97" s="27">
        <v>2691560</v>
      </c>
      <c r="L97" s="23">
        <v>12.362433414516612</v>
      </c>
      <c r="M97" s="67">
        <v>87.637566585483384</v>
      </c>
      <c r="N97" s="70">
        <v>3.6007271442063189</v>
      </c>
    </row>
    <row r="98" spans="2:14" x14ac:dyDescent="0.25">
      <c r="B98" s="62" t="s">
        <v>26</v>
      </c>
      <c r="C98" s="63" t="s">
        <v>20</v>
      </c>
      <c r="D98" s="64">
        <v>36723</v>
      </c>
      <c r="E98" s="65">
        <v>36</v>
      </c>
      <c r="F98" s="66">
        <v>102</v>
      </c>
      <c r="G98" s="23">
        <v>26.086956521739129</v>
      </c>
      <c r="H98" s="67">
        <v>73.91304347826086</v>
      </c>
      <c r="I98" s="68">
        <v>16.086956521739129</v>
      </c>
      <c r="J98" s="69">
        <v>1267200</v>
      </c>
      <c r="K98" s="27">
        <v>6423794</v>
      </c>
      <c r="L98" s="23">
        <v>16.476413841955928</v>
      </c>
      <c r="M98" s="67">
        <v>83.523586158044068</v>
      </c>
      <c r="N98" s="70">
        <v>4.1139804274393157</v>
      </c>
    </row>
    <row r="99" spans="2:14" x14ac:dyDescent="0.25">
      <c r="B99" s="62" t="s">
        <v>26</v>
      </c>
      <c r="C99" s="63" t="s">
        <v>20</v>
      </c>
      <c r="D99" s="64">
        <v>36730</v>
      </c>
      <c r="E99" s="65">
        <v>66</v>
      </c>
      <c r="F99" s="66">
        <v>73</v>
      </c>
      <c r="G99" s="23">
        <v>47.482014388489205</v>
      </c>
      <c r="H99" s="67">
        <v>52.517985611510788</v>
      </c>
      <c r="I99" s="68">
        <v>21.395057866750076</v>
      </c>
      <c r="J99" s="69">
        <v>2807280</v>
      </c>
      <c r="K99" s="27">
        <v>5334118</v>
      </c>
      <c r="L99" s="23">
        <v>34.481547272348067</v>
      </c>
      <c r="M99" s="67">
        <v>65.518452727651933</v>
      </c>
      <c r="N99" s="70">
        <v>18.005133430392139</v>
      </c>
    </row>
    <row r="100" spans="2:14" x14ac:dyDescent="0.25">
      <c r="B100" s="62" t="s">
        <v>26</v>
      </c>
      <c r="C100" s="63" t="s">
        <v>20</v>
      </c>
      <c r="D100" s="64">
        <v>36737</v>
      </c>
      <c r="E100" s="65">
        <v>5</v>
      </c>
      <c r="F100" s="66">
        <v>10</v>
      </c>
      <c r="G100" s="23">
        <v>33.333333333333329</v>
      </c>
      <c r="H100" s="67">
        <v>66.666666666666657</v>
      </c>
      <c r="I100" s="68">
        <v>-14.148681055155876</v>
      </c>
      <c r="J100" s="69">
        <v>218400</v>
      </c>
      <c r="K100" s="27">
        <v>486460</v>
      </c>
      <c r="L100" s="23">
        <v>30.984876429361858</v>
      </c>
      <c r="M100" s="67">
        <v>69.015123570638139</v>
      </c>
      <c r="N100" s="70">
        <v>-3.4966708429862088</v>
      </c>
    </row>
    <row r="101" spans="2:14" x14ac:dyDescent="0.25">
      <c r="B101" s="62" t="s">
        <v>26</v>
      </c>
      <c r="C101" s="63">
        <v>36739</v>
      </c>
      <c r="D101" s="64">
        <v>36737</v>
      </c>
      <c r="E101" s="65">
        <v>21</v>
      </c>
      <c r="F101" s="66">
        <v>54</v>
      </c>
      <c r="G101" s="23">
        <v>28</v>
      </c>
      <c r="H101" s="67">
        <v>72</v>
      </c>
      <c r="I101" s="68">
        <v>-5.333333333333325</v>
      </c>
      <c r="J101" s="69">
        <v>917280</v>
      </c>
      <c r="K101" s="27">
        <v>3089381</v>
      </c>
      <c r="L101" s="23">
        <v>22.8938759730359</v>
      </c>
      <c r="M101" s="67">
        <v>77.106124026964096</v>
      </c>
      <c r="N101" s="70">
        <v>-8.0910004563259577</v>
      </c>
    </row>
    <row r="102" spans="2:14" x14ac:dyDescent="0.25">
      <c r="B102" s="62" t="s">
        <v>26</v>
      </c>
      <c r="C102" s="63" t="s">
        <v>20</v>
      </c>
      <c r="D102" s="64">
        <v>36744</v>
      </c>
      <c r="E102" s="65">
        <v>73</v>
      </c>
      <c r="F102" s="66">
        <v>99</v>
      </c>
      <c r="G102" s="23">
        <v>42.441860465116278</v>
      </c>
      <c r="H102" s="67">
        <v>57.558139534883722</v>
      </c>
      <c r="I102" s="68">
        <v>14.441860465116275</v>
      </c>
      <c r="J102" s="69">
        <v>3076800</v>
      </c>
      <c r="K102" s="27">
        <v>4540860</v>
      </c>
      <c r="L102" s="23">
        <v>40.390356093603543</v>
      </c>
      <c r="M102" s="67">
        <v>59.60964390639645</v>
      </c>
      <c r="N102" s="70">
        <v>17.496480120567643</v>
      </c>
    </row>
    <row r="103" spans="2:14" x14ac:dyDescent="0.25">
      <c r="B103" s="62" t="s">
        <v>26</v>
      </c>
      <c r="C103" s="63" t="s">
        <v>20</v>
      </c>
      <c r="D103" s="64">
        <v>36751</v>
      </c>
      <c r="E103" s="65">
        <v>57</v>
      </c>
      <c r="F103" s="66">
        <v>100</v>
      </c>
      <c r="G103" s="23">
        <v>36.30573248407643</v>
      </c>
      <c r="H103" s="67">
        <v>63.694267515923563</v>
      </c>
      <c r="I103" s="68">
        <v>-6.1361279810398486</v>
      </c>
      <c r="J103" s="69">
        <v>2667600</v>
      </c>
      <c r="K103" s="27">
        <v>3615340</v>
      </c>
      <c r="L103" s="23">
        <v>42.457830251442793</v>
      </c>
      <c r="M103" s="67">
        <v>57.542169748557207</v>
      </c>
      <c r="N103" s="70">
        <v>2.0674741578392499</v>
      </c>
    </row>
    <row r="104" spans="2:14" x14ac:dyDescent="0.25">
      <c r="B104" s="29" t="s">
        <v>18</v>
      </c>
      <c r="C104" s="71" t="s">
        <v>20</v>
      </c>
      <c r="D104" s="72" t="s">
        <v>20</v>
      </c>
      <c r="E104" s="73">
        <v>612</v>
      </c>
      <c r="F104" s="74">
        <v>905</v>
      </c>
      <c r="G104" s="33">
        <v>40.342781806196442</v>
      </c>
      <c r="H104" s="75">
        <v>59.657218193803565</v>
      </c>
      <c r="I104" s="38" t="s">
        <v>20</v>
      </c>
      <c r="J104" s="76">
        <v>18375888</v>
      </c>
      <c r="K104" s="37">
        <v>73283193</v>
      </c>
      <c r="L104" s="33">
        <v>20.048082306214702</v>
      </c>
      <c r="M104" s="75">
        <v>79.951917693785305</v>
      </c>
      <c r="N104" s="77" t="s">
        <v>20</v>
      </c>
    </row>
  </sheetData>
  <printOptions horizontalCentered="1"/>
  <pageMargins left="0.5" right="0.5" top="0.5" bottom="0.5" header="0.5" footer="0.5"/>
  <pageSetup scale="4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4"/>
  <sheetViews>
    <sheetView tabSelected="1" topLeftCell="A12" zoomScale="75" workbookViewId="0">
      <selection activeCell="G49" sqref="G49"/>
    </sheetView>
  </sheetViews>
  <sheetFormatPr defaultRowHeight="13.2" x14ac:dyDescent="0.25"/>
  <sheetData>
    <row r="1" spans="1:1" x14ac:dyDescent="0.25">
      <c r="A1" s="1" t="s">
        <v>33</v>
      </c>
    </row>
    <row r="2" spans="1:1" x14ac:dyDescent="0.25">
      <c r="A2" s="1" t="s">
        <v>34</v>
      </c>
    </row>
    <row r="3" spans="1:1" x14ac:dyDescent="0.25">
      <c r="A3" s="1" t="s">
        <v>2</v>
      </c>
    </row>
    <row r="4" spans="1:1" x14ac:dyDescent="0.25">
      <c r="A4" s="2" t="s">
        <v>35</v>
      </c>
    </row>
  </sheetData>
  <printOptions horizontalCentered="1"/>
  <pageMargins left="0.5" right="0.5" top="0.75" bottom="0.75" header="0.5" footer="0.5"/>
  <pageSetup scale="53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VARIANCES</vt:lpstr>
      <vt:lpstr>WEEKLY VARIANCES</vt:lpstr>
      <vt:lpstr>CHARTS-AREA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2000-08-23T21:21:39Z</cp:lastPrinted>
  <dcterms:created xsi:type="dcterms:W3CDTF">2000-08-23T21:17:05Z</dcterms:created>
  <dcterms:modified xsi:type="dcterms:W3CDTF">2023-09-10T15:24:48Z</dcterms:modified>
</cp:coreProperties>
</file>