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Completed'!$A$1:$N$41</definedName>
    <definedName name="_xlnm.Print_Area" localSheetId="0">'Hotlist - Identified '!$A$1:$U$73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E10" i="25"/>
  <c r="K10" i="25"/>
  <c r="E16" i="25"/>
  <c r="K16" i="25"/>
  <c r="E22" i="25"/>
  <c r="K22" i="25"/>
  <c r="E28" i="25"/>
  <c r="K28" i="25"/>
  <c r="E34" i="25"/>
  <c r="K34" i="25"/>
  <c r="K37" i="25"/>
  <c r="C40" i="25"/>
  <c r="C41" i="25"/>
  <c r="F6" i="21"/>
  <c r="J6" i="21"/>
  <c r="N6" i="21"/>
  <c r="R6" i="21"/>
  <c r="U6" i="21"/>
  <c r="E12" i="21"/>
  <c r="I12" i="21"/>
  <c r="M12" i="21"/>
  <c r="Q12" i="21"/>
  <c r="T12" i="21"/>
  <c r="F13" i="21"/>
  <c r="J13" i="21"/>
  <c r="N13" i="21"/>
  <c r="R13" i="21"/>
  <c r="U13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6" i="21"/>
  <c r="I36" i="21"/>
  <c r="M36" i="21"/>
  <c r="Q36" i="21"/>
  <c r="T36" i="21"/>
  <c r="F37" i="21"/>
  <c r="J37" i="21"/>
  <c r="N37" i="21"/>
  <c r="R37" i="21"/>
  <c r="U37" i="21"/>
  <c r="E43" i="21"/>
  <c r="I43" i="21"/>
  <c r="M43" i="21"/>
  <c r="Q43" i="21"/>
  <c r="T43" i="21"/>
  <c r="F44" i="21"/>
  <c r="J44" i="21"/>
  <c r="N44" i="21"/>
  <c r="R44" i="21"/>
  <c r="U44" i="21"/>
  <c r="E48" i="21"/>
  <c r="I48" i="21"/>
  <c r="M48" i="21"/>
  <c r="Q48" i="21"/>
  <c r="T48" i="21"/>
  <c r="F49" i="21"/>
  <c r="J49" i="21"/>
  <c r="N49" i="21"/>
  <c r="R49" i="21"/>
  <c r="U49" i="21"/>
  <c r="E53" i="21"/>
  <c r="I53" i="21"/>
  <c r="M53" i="21"/>
  <c r="Q53" i="21"/>
  <c r="T53" i="21"/>
  <c r="F54" i="21"/>
  <c r="J54" i="21"/>
  <c r="N54" i="21"/>
  <c r="R54" i="21"/>
  <c r="U54" i="21"/>
  <c r="E58" i="21"/>
  <c r="I58" i="21"/>
  <c r="M58" i="21"/>
  <c r="Q58" i="21"/>
  <c r="T58" i="21"/>
  <c r="F59" i="21"/>
  <c r="J59" i="21"/>
  <c r="N59" i="21"/>
  <c r="R59" i="21"/>
  <c r="U59" i="21"/>
  <c r="E63" i="21"/>
  <c r="I63" i="21"/>
  <c r="M63" i="21"/>
  <c r="Q63" i="21"/>
  <c r="T63" i="21"/>
  <c r="F64" i="21"/>
  <c r="J64" i="21"/>
  <c r="N64" i="21"/>
  <c r="R64" i="21"/>
  <c r="U64" i="21"/>
  <c r="E69" i="21"/>
  <c r="I69" i="21"/>
  <c r="M69" i="21"/>
  <c r="Q69" i="21"/>
  <c r="T69" i="21"/>
  <c r="E71" i="21"/>
  <c r="F71" i="21"/>
  <c r="I71" i="21"/>
  <c r="J71" i="21"/>
  <c r="M71" i="21"/>
  <c r="N71" i="21"/>
  <c r="Q71" i="21"/>
  <c r="R71" i="21"/>
  <c r="T71" i="21"/>
  <c r="U71" i="21"/>
</calcChain>
</file>

<file path=xl/sharedStrings.xml><?xml version="1.0" encoding="utf-8"?>
<sst xmlns="http://schemas.openxmlformats.org/spreadsheetml/2006/main" count="260" uniqueCount="84">
  <si>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</si>
  <si>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</si>
  <si>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</si>
  <si>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</si>
  <si>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</si>
  <si>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</si>
  <si>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</si>
  <si>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</si>
  <si>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</si>
  <si>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</si>
  <si>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</si>
  <si>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</si>
  <si>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</si>
  <si>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</si>
  <si>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</si>
  <si>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</si>
  <si>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</si>
  <si>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</si>
  <si>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</si>
  <si>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</si>
  <si>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</si>
  <si>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</si>
  <si>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</si>
  <si>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</si>
  <si>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</si>
  <si>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</si>
  <si>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</si>
  <si>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</si>
  <si>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</si>
  <si>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</si>
  <si>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</si>
  <si>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</si>
  <si>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</si>
  <si>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</si>
  <si>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</si>
  <si>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</si>
  <si>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</si>
  <si>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</si>
  <si>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</si>
  <si>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</si>
  <si>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</si>
  <si>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</si>
  <si>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</si>
  <si>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</si>
  <si>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</si>
  <si>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</si>
  <si>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</si>
  <si>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</si>
  <si>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</si>
  <si>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</si>
  <si>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</si>
  <si>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</si>
  <si>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</si>
  <si>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</si>
  <si>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</si>
  <si>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</si>
  <si>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</si>
  <si>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</si>
  <si>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</si>
  <si>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</si>
  <si>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</si>
  <si>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</si>
  <si>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Haug Galleon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</si>
  <si>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</si>
  <si>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</si>
  <si>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</si>
  <si>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</si>
  <si>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</si>
  <si>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</si>
  <si>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</si>
  <si>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</si>
  <si>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</si>
  <si>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</si>
  <si>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</si>
  <si>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</si>
  <si>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</si>
  <si>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</si>
  <si>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</si>
  <si>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</si>
  <si>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Results based on activity through February 15, 2001</t>
  </si>
  <si>
    <t>Formosa</t>
  </si>
  <si>
    <t>Mt Belvieu HUB / Formosa</t>
  </si>
  <si>
    <t>San Juan Gas Fiber (Part I)</t>
  </si>
  <si>
    <t>San Juan Gas Fiber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</si>
</sst>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7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5" fontId="24" fillId="2" borderId="5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1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E10" sqref="E10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79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">
      <c r="A6" s="87"/>
      <c r="B6" s="90" t="s">
        <v>42</v>
      </c>
      <c r="C6" s="15" t="s">
        <v>1</v>
      </c>
      <c r="D6" s="16" t="s">
        <v>28</v>
      </c>
      <c r="E6" s="16" t="s">
        <v>2</v>
      </c>
      <c r="F6" s="17">
        <f>COUNTA(C7:C11)</f>
        <v>3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9</v>
      </c>
    </row>
    <row r="7" spans="1:21" ht="13.2" x14ac:dyDescent="0.3">
      <c r="A7" s="88"/>
      <c r="B7" s="91"/>
      <c r="C7" s="76" t="s">
        <v>58</v>
      </c>
      <c r="D7" s="82">
        <v>0.5</v>
      </c>
      <c r="E7" s="19">
        <v>5000</v>
      </c>
      <c r="F7" s="77"/>
      <c r="G7" s="76" t="s">
        <v>80</v>
      </c>
      <c r="H7" s="82">
        <v>0.5</v>
      </c>
      <c r="I7" s="19">
        <v>10000</v>
      </c>
      <c r="J7" s="77"/>
      <c r="K7" s="76" t="s">
        <v>29</v>
      </c>
      <c r="L7" s="82">
        <v>0.95</v>
      </c>
      <c r="M7" s="19">
        <v>737</v>
      </c>
      <c r="N7" s="77"/>
      <c r="O7" s="76" t="s">
        <v>24</v>
      </c>
      <c r="P7" s="82">
        <v>0.5</v>
      </c>
      <c r="Q7" s="19">
        <v>2000</v>
      </c>
      <c r="R7" s="77"/>
      <c r="S7" s="76"/>
      <c r="T7" s="13"/>
      <c r="U7" s="2"/>
    </row>
    <row r="8" spans="1:21" ht="13.2" x14ac:dyDescent="0.3">
      <c r="A8" s="88"/>
      <c r="B8" s="91"/>
      <c r="C8" s="76" t="s">
        <v>29</v>
      </c>
      <c r="D8" s="82">
        <v>0.95</v>
      </c>
      <c r="E8" s="19">
        <v>1008</v>
      </c>
      <c r="F8" s="77"/>
      <c r="G8" s="76" t="s">
        <v>81</v>
      </c>
      <c r="H8" s="82">
        <v>0.5</v>
      </c>
      <c r="I8" s="19">
        <v>10000</v>
      </c>
      <c r="J8" s="77"/>
      <c r="K8" s="76"/>
      <c r="L8" s="82"/>
      <c r="M8" s="19"/>
      <c r="N8" s="77"/>
      <c r="O8" s="76"/>
      <c r="P8" s="82"/>
      <c r="Q8" s="19"/>
      <c r="R8" s="77"/>
      <c r="S8" s="76"/>
      <c r="T8" s="13"/>
      <c r="U8" s="2"/>
    </row>
    <row r="9" spans="1:21" ht="13.2" x14ac:dyDescent="0.3">
      <c r="A9" s="88"/>
      <c r="B9" s="91"/>
      <c r="C9" s="76" t="s">
        <v>23</v>
      </c>
      <c r="D9" s="82">
        <v>0.95</v>
      </c>
      <c r="E9" s="19">
        <v>500</v>
      </c>
      <c r="F9" s="77"/>
      <c r="G9" s="76" t="s">
        <v>22</v>
      </c>
      <c r="H9" s="82">
        <v>0.7</v>
      </c>
      <c r="I9" s="19">
        <v>3000</v>
      </c>
      <c r="J9" s="77"/>
      <c r="K9" s="76"/>
      <c r="L9" s="82"/>
      <c r="M9" s="19"/>
      <c r="N9" s="77"/>
      <c r="O9" s="76"/>
      <c r="P9" s="82"/>
      <c r="Q9" s="19"/>
      <c r="R9" s="77"/>
      <c r="S9" s="76"/>
      <c r="T9" s="13"/>
      <c r="U9" s="2"/>
    </row>
    <row r="10" spans="1:21" ht="13.2" x14ac:dyDescent="0.3">
      <c r="A10" s="88"/>
      <c r="B10" s="91"/>
      <c r="C10" s="76"/>
      <c r="D10" s="82"/>
      <c r="E10" s="19"/>
      <c r="F10" s="77"/>
      <c r="G10" s="76" t="s">
        <v>29</v>
      </c>
      <c r="H10" s="82">
        <v>0.95</v>
      </c>
      <c r="I10" s="19">
        <v>1765</v>
      </c>
      <c r="J10" s="77"/>
      <c r="K10" s="76"/>
      <c r="L10" s="82"/>
      <c r="M10" s="19"/>
      <c r="N10" s="77"/>
      <c r="O10" s="76"/>
      <c r="P10" s="82"/>
      <c r="Q10" s="19"/>
      <c r="R10" s="77"/>
      <c r="S10" s="76"/>
      <c r="T10" s="13"/>
      <c r="U10" s="2"/>
    </row>
    <row r="11" spans="1:21" ht="13.2" x14ac:dyDescent="0.3">
      <c r="A11" s="88"/>
      <c r="B11" s="91"/>
      <c r="C11" s="76"/>
      <c r="D11" s="82"/>
      <c r="E11" s="19"/>
      <c r="F11" s="77"/>
      <c r="G11" s="76"/>
      <c r="H11" s="82"/>
      <c r="I11" s="19"/>
      <c r="J11" s="77"/>
      <c r="K11" s="76"/>
      <c r="L11" s="82"/>
      <c r="M11" s="19"/>
      <c r="N11" s="77"/>
      <c r="O11" s="76"/>
      <c r="P11" s="82"/>
      <c r="Q11" s="19"/>
      <c r="R11" s="77"/>
      <c r="S11" s="76"/>
      <c r="T11" s="13"/>
      <c r="U11" s="2"/>
    </row>
    <row r="12" spans="1:21" x14ac:dyDescent="0.2">
      <c r="A12" s="89"/>
      <c r="B12" s="92"/>
      <c r="C12" s="70" t="s">
        <v>12</v>
      </c>
      <c r="D12" s="81"/>
      <c r="E12" s="71">
        <f>SUM(E7:E11)</f>
        <v>6508</v>
      </c>
      <c r="F12" s="72"/>
      <c r="G12" s="70" t="s">
        <v>12</v>
      </c>
      <c r="H12" s="81"/>
      <c r="I12" s="71">
        <f>SUM(I7:I11)</f>
        <v>24765</v>
      </c>
      <c r="J12" s="72"/>
      <c r="K12" s="70" t="s">
        <v>12</v>
      </c>
      <c r="L12" s="81"/>
      <c r="M12" s="71">
        <f>SUM(M7:M11)</f>
        <v>737</v>
      </c>
      <c r="N12" s="72"/>
      <c r="O12" s="70" t="s">
        <v>12</v>
      </c>
      <c r="P12" s="81"/>
      <c r="Q12" s="71">
        <f>SUM(Q7:Q11)</f>
        <v>2000</v>
      </c>
      <c r="R12" s="72"/>
      <c r="S12" s="70" t="s">
        <v>18</v>
      </c>
      <c r="T12" s="71">
        <f>+E12+I12+M12+Q12</f>
        <v>34010</v>
      </c>
      <c r="U12" s="72"/>
    </row>
    <row r="13" spans="1:21" ht="14.4" thickBot="1" x14ac:dyDescent="0.4">
      <c r="A13" s="87" t="s">
        <v>4</v>
      </c>
      <c r="B13" s="9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2" x14ac:dyDescent="0.3">
      <c r="A14" s="93"/>
      <c r="B14" s="95"/>
      <c r="C14" s="74" t="s">
        <v>11</v>
      </c>
      <c r="D14" s="83">
        <v>0.75</v>
      </c>
      <c r="E14" s="75">
        <v>15000</v>
      </c>
      <c r="F14" s="84"/>
      <c r="G14" s="76" t="s">
        <v>71</v>
      </c>
      <c r="H14" s="82">
        <v>0.25</v>
      </c>
      <c r="I14" s="19">
        <v>25000</v>
      </c>
      <c r="J14" s="2"/>
      <c r="K14" s="76" t="s">
        <v>78</v>
      </c>
      <c r="L14" s="82">
        <v>0.25</v>
      </c>
      <c r="M14" s="19">
        <v>10000</v>
      </c>
      <c r="N14" s="2"/>
      <c r="O14" s="74" t="s">
        <v>41</v>
      </c>
      <c r="P14" s="83">
        <v>0.25</v>
      </c>
      <c r="Q14" s="75">
        <v>5000</v>
      </c>
      <c r="R14" s="2"/>
      <c r="S14" s="76"/>
      <c r="T14" s="19"/>
      <c r="U14" s="77"/>
    </row>
    <row r="15" spans="1:21" ht="13.2" x14ac:dyDescent="0.3">
      <c r="A15" s="93"/>
      <c r="B15" s="95"/>
      <c r="C15" s="74" t="s">
        <v>7</v>
      </c>
      <c r="D15" s="83">
        <v>0.75</v>
      </c>
      <c r="E15" s="75">
        <v>5000</v>
      </c>
      <c r="F15" s="84"/>
      <c r="G15" s="74" t="s">
        <v>44</v>
      </c>
      <c r="H15" s="83">
        <v>0.5</v>
      </c>
      <c r="I15" s="75">
        <v>15000</v>
      </c>
      <c r="J15" s="2"/>
      <c r="K15" s="74" t="s">
        <v>6</v>
      </c>
      <c r="L15" s="83">
        <v>0.25</v>
      </c>
      <c r="M15" s="75">
        <v>5000</v>
      </c>
      <c r="N15" s="2"/>
      <c r="O15" s="76"/>
      <c r="P15" s="82"/>
      <c r="Q15" s="19"/>
      <c r="R15" s="2"/>
      <c r="S15" s="76"/>
      <c r="T15" s="19"/>
      <c r="U15" s="77"/>
    </row>
    <row r="16" spans="1:21" ht="13.2" x14ac:dyDescent="0.3">
      <c r="A16" s="93"/>
      <c r="B16" s="95"/>
      <c r="C16" s="74" t="s">
        <v>43</v>
      </c>
      <c r="D16" s="83">
        <v>0.75</v>
      </c>
      <c r="E16" s="75">
        <v>2000</v>
      </c>
      <c r="F16" s="84"/>
      <c r="G16" s="74" t="s">
        <v>33</v>
      </c>
      <c r="H16" s="83">
        <v>0.25</v>
      </c>
      <c r="I16" s="75">
        <v>5000</v>
      </c>
      <c r="J16" s="2"/>
      <c r="K16" s="74"/>
      <c r="L16" s="82"/>
      <c r="M16" s="19"/>
      <c r="N16" s="2"/>
      <c r="O16" s="74"/>
      <c r="P16" s="82"/>
      <c r="Q16" s="19"/>
      <c r="R16" s="2"/>
      <c r="S16" s="76"/>
      <c r="T16" s="19"/>
      <c r="U16" s="77"/>
    </row>
    <row r="17" spans="1:21" ht="13.2" x14ac:dyDescent="0.3">
      <c r="A17" s="93"/>
      <c r="B17" s="95"/>
      <c r="C17" s="74"/>
      <c r="D17" s="83"/>
      <c r="E17" s="75"/>
      <c r="F17" s="84"/>
      <c r="G17" s="76" t="s">
        <v>76</v>
      </c>
      <c r="H17" s="82">
        <v>0.5</v>
      </c>
      <c r="I17" s="19">
        <v>5000</v>
      </c>
      <c r="J17" s="2"/>
      <c r="K17" s="74"/>
      <c r="L17" s="82"/>
      <c r="M17" s="19"/>
      <c r="N17" s="2"/>
      <c r="O17" s="74"/>
      <c r="P17" s="82"/>
      <c r="Q17" s="19"/>
      <c r="R17" s="2"/>
      <c r="S17" s="76"/>
      <c r="T17" s="19"/>
      <c r="U17" s="78"/>
    </row>
    <row r="18" spans="1:21" ht="13.2" x14ac:dyDescent="0.3">
      <c r="A18" s="93"/>
      <c r="B18" s="95"/>
      <c r="C18" s="74"/>
      <c r="D18" s="83"/>
      <c r="E18" s="75"/>
      <c r="F18" s="84"/>
      <c r="G18" s="74" t="s">
        <v>72</v>
      </c>
      <c r="H18" s="83">
        <v>0.5</v>
      </c>
      <c r="I18" s="75">
        <v>5000</v>
      </c>
      <c r="J18" s="2"/>
      <c r="K18" s="74"/>
      <c r="L18" s="82"/>
      <c r="M18" s="19"/>
      <c r="N18" s="2"/>
      <c r="O18" s="74"/>
      <c r="P18" s="82"/>
      <c r="Q18" s="19"/>
      <c r="R18" s="2"/>
      <c r="S18" s="76"/>
      <c r="T18" s="19"/>
      <c r="U18" s="78"/>
    </row>
    <row r="19" spans="1:21" ht="13.2" x14ac:dyDescent="0.3">
      <c r="A19" s="93"/>
      <c r="B19" s="95"/>
      <c r="C19" s="74"/>
      <c r="D19" s="83"/>
      <c r="E19" s="75"/>
      <c r="F19" s="84"/>
      <c r="G19" s="74" t="s">
        <v>77</v>
      </c>
      <c r="H19" s="83">
        <v>0.75</v>
      </c>
      <c r="I19" s="75">
        <v>2000</v>
      </c>
      <c r="J19" s="2"/>
      <c r="K19" s="74"/>
      <c r="L19" s="82"/>
      <c r="M19" s="19"/>
      <c r="N19" s="2"/>
      <c r="O19" s="74"/>
      <c r="P19" s="82"/>
      <c r="Q19" s="19"/>
      <c r="R19" s="2"/>
      <c r="S19" s="76"/>
      <c r="T19" s="19"/>
      <c r="U19" s="78"/>
    </row>
    <row r="20" spans="1:21" ht="13.2" x14ac:dyDescent="0.3">
      <c r="A20" s="93"/>
      <c r="B20" s="95"/>
      <c r="C20" s="74"/>
      <c r="D20" s="83"/>
      <c r="E20" s="75"/>
      <c r="F20" s="84"/>
      <c r="G20" s="76" t="s">
        <v>32</v>
      </c>
      <c r="H20" s="82">
        <v>0.5</v>
      </c>
      <c r="I20" s="19">
        <v>1000</v>
      </c>
      <c r="J20" s="2"/>
      <c r="K20" s="74"/>
      <c r="L20" s="82"/>
      <c r="M20" s="19"/>
      <c r="N20" s="2"/>
      <c r="O20" s="74"/>
      <c r="P20" s="82"/>
      <c r="Q20" s="19"/>
      <c r="R20" s="2"/>
      <c r="S20" s="76"/>
      <c r="T20" s="19"/>
      <c r="U20" s="78"/>
    </row>
    <row r="21" spans="1:21" ht="13.2" x14ac:dyDescent="0.3">
      <c r="A21" s="93"/>
      <c r="B21" s="95"/>
      <c r="C21" s="74"/>
      <c r="D21" s="83"/>
      <c r="E21" s="75"/>
      <c r="F21" s="84"/>
      <c r="G21" s="74" t="s">
        <v>73</v>
      </c>
      <c r="H21" s="83">
        <v>0.5</v>
      </c>
      <c r="I21" s="75">
        <v>1000</v>
      </c>
      <c r="J21" s="2"/>
      <c r="K21" s="76"/>
      <c r="L21" s="82"/>
      <c r="M21" s="19"/>
      <c r="N21" s="2"/>
      <c r="O21" s="76"/>
      <c r="P21" s="82"/>
      <c r="Q21" s="19"/>
      <c r="R21" s="2"/>
      <c r="S21" s="76"/>
      <c r="T21" s="19"/>
      <c r="U21" s="78"/>
    </row>
    <row r="22" spans="1:21" ht="13.2" x14ac:dyDescent="0.3">
      <c r="A22" s="93"/>
      <c r="B22" s="95"/>
      <c r="C22" s="74"/>
      <c r="D22" s="83"/>
      <c r="E22" s="75"/>
      <c r="F22" s="84"/>
      <c r="G22" s="74"/>
      <c r="H22" s="83"/>
      <c r="I22" s="75"/>
      <c r="J22" s="2"/>
      <c r="K22" s="76"/>
      <c r="L22" s="82"/>
      <c r="M22" s="19"/>
      <c r="N22" s="2"/>
      <c r="O22" s="76"/>
      <c r="P22" s="82"/>
      <c r="Q22" s="19"/>
      <c r="R22" s="2"/>
      <c r="S22" s="76"/>
      <c r="T22" s="19"/>
      <c r="U22" s="77"/>
    </row>
    <row r="23" spans="1:21" x14ac:dyDescent="0.2">
      <c r="A23" s="94"/>
      <c r="B23" s="96"/>
      <c r="C23" s="70" t="s">
        <v>12</v>
      </c>
      <c r="D23" s="81"/>
      <c r="E23" s="71">
        <f>SUM(E14:E22)</f>
        <v>22000</v>
      </c>
      <c r="F23" s="72"/>
      <c r="G23" s="70" t="s">
        <v>12</v>
      </c>
      <c r="H23" s="81"/>
      <c r="I23" s="71">
        <f>SUM(I14:I22)</f>
        <v>59000</v>
      </c>
      <c r="J23" s="72"/>
      <c r="K23" s="70" t="s">
        <v>12</v>
      </c>
      <c r="L23" s="81"/>
      <c r="M23" s="71">
        <f>SUM(M14:M22)</f>
        <v>15000</v>
      </c>
      <c r="N23" s="72"/>
      <c r="O23" s="70" t="s">
        <v>12</v>
      </c>
      <c r="P23" s="81"/>
      <c r="Q23" s="71">
        <f>SUM(Q14:Q22)</f>
        <v>5000</v>
      </c>
      <c r="R23" s="72"/>
      <c r="S23" s="70" t="s">
        <v>18</v>
      </c>
      <c r="T23" s="71">
        <f>+E23+I23+M23+Q23</f>
        <v>101000</v>
      </c>
      <c r="U23" s="72"/>
    </row>
    <row r="24" spans="1:21" ht="14.4" thickBot="1" x14ac:dyDescent="0.4">
      <c r="A24" s="87"/>
      <c r="B24" s="9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2" x14ac:dyDescent="0.3">
      <c r="A25" s="88"/>
      <c r="B25" s="91"/>
      <c r="C25" s="76"/>
      <c r="D25" s="82"/>
      <c r="E25" s="19"/>
      <c r="F25" s="77"/>
      <c r="G25" s="76" t="s">
        <v>53</v>
      </c>
      <c r="H25" s="82">
        <v>0.5</v>
      </c>
      <c r="I25" s="19">
        <v>1000</v>
      </c>
      <c r="J25" s="77"/>
      <c r="K25" s="76"/>
      <c r="L25" s="82"/>
      <c r="M25" s="19"/>
      <c r="N25" s="77"/>
      <c r="O25" s="76"/>
      <c r="P25" s="82"/>
      <c r="Q25" s="19"/>
      <c r="R25" s="77"/>
      <c r="S25" s="76"/>
      <c r="T25" s="13"/>
      <c r="U25" s="2"/>
    </row>
    <row r="26" spans="1:21" ht="13.2" x14ac:dyDescent="0.3">
      <c r="A26" s="88"/>
      <c r="B26" s="91"/>
      <c r="C26" s="76"/>
      <c r="D26" s="82"/>
      <c r="E26" s="19"/>
      <c r="F26" s="77"/>
      <c r="G26" s="76"/>
      <c r="H26" s="82"/>
      <c r="I26" s="19"/>
      <c r="J26" s="77"/>
      <c r="K26" s="76"/>
      <c r="L26" s="82"/>
      <c r="M26" s="19"/>
      <c r="N26" s="77"/>
      <c r="O26" s="76"/>
      <c r="P26" s="82"/>
      <c r="Q26" s="19"/>
      <c r="R26" s="77"/>
      <c r="S26" s="76"/>
      <c r="T26" s="13"/>
      <c r="U26" s="2"/>
    </row>
    <row r="27" spans="1:21" ht="13.2" x14ac:dyDescent="0.3">
      <c r="A27" s="88"/>
      <c r="B27" s="91"/>
      <c r="C27" s="76"/>
      <c r="D27" s="19"/>
      <c r="E27" s="19"/>
      <c r="F27" s="77"/>
      <c r="G27" s="76"/>
      <c r="H27" s="19"/>
      <c r="I27" s="19"/>
      <c r="J27" s="77"/>
      <c r="K27" s="76"/>
      <c r="L27" s="19"/>
      <c r="M27" s="19"/>
      <c r="N27" s="77"/>
      <c r="O27" s="76"/>
      <c r="P27" s="19"/>
      <c r="Q27" s="19"/>
      <c r="R27" s="77"/>
      <c r="S27" s="76"/>
      <c r="T27" s="13"/>
      <c r="U27" s="2"/>
    </row>
    <row r="28" spans="1:21" x14ac:dyDescent="0.2">
      <c r="A28" s="89"/>
      <c r="B28" s="92"/>
      <c r="C28" s="70" t="s">
        <v>12</v>
      </c>
      <c r="D28" s="81"/>
      <c r="E28" s="71">
        <f>SUM(E25:E27)</f>
        <v>0</v>
      </c>
      <c r="F28" s="72"/>
      <c r="G28" s="70" t="s">
        <v>12</v>
      </c>
      <c r="H28" s="81"/>
      <c r="I28" s="71">
        <f>SUM(I25:I27)</f>
        <v>1000</v>
      </c>
      <c r="J28" s="72"/>
      <c r="K28" s="70" t="s">
        <v>12</v>
      </c>
      <c r="L28" s="81"/>
      <c r="M28" s="71">
        <f>SUM(M25:M27)</f>
        <v>0</v>
      </c>
      <c r="N28" s="72"/>
      <c r="O28" s="70" t="s">
        <v>12</v>
      </c>
      <c r="P28" s="81"/>
      <c r="Q28" s="71">
        <f>SUM(Q25:Q27)</f>
        <v>0</v>
      </c>
      <c r="R28" s="72"/>
      <c r="S28" s="70" t="s">
        <v>18</v>
      </c>
      <c r="T28" s="71">
        <f>+E28+I28+M28+Q28</f>
        <v>1000</v>
      </c>
      <c r="U28" s="72"/>
    </row>
    <row r="29" spans="1:21" ht="14.4" thickBot="1" x14ac:dyDescent="0.4">
      <c r="A29" s="87"/>
      <c r="B29" s="90" t="s">
        <v>17</v>
      </c>
      <c r="C29" s="15" t="s">
        <v>1</v>
      </c>
      <c r="D29" s="16"/>
      <c r="E29" s="16" t="s">
        <v>2</v>
      </c>
      <c r="F29" s="17">
        <f>COUNTA(C30:C35)</f>
        <v>5</v>
      </c>
      <c r="G29" s="15" t="s">
        <v>1</v>
      </c>
      <c r="H29" s="16"/>
      <c r="I29" s="16" t="s">
        <v>2</v>
      </c>
      <c r="J29" s="17">
        <f>COUNTA(G30:G35)</f>
        <v>5</v>
      </c>
      <c r="K29" s="15" t="s">
        <v>1</v>
      </c>
      <c r="L29" s="16"/>
      <c r="M29" s="16" t="s">
        <v>2</v>
      </c>
      <c r="N29" s="17">
        <f>COUNTA(K30:K35)</f>
        <v>4</v>
      </c>
      <c r="O29" s="15" t="s">
        <v>1</v>
      </c>
      <c r="P29" s="16"/>
      <c r="Q29" s="16" t="s">
        <v>2</v>
      </c>
      <c r="R29" s="17">
        <f>COUNTA(O30:O35)</f>
        <v>0</v>
      </c>
      <c r="S29" s="15"/>
      <c r="T29" s="16"/>
      <c r="U29" s="17">
        <f>+F29+J29+N29+R29</f>
        <v>14</v>
      </c>
    </row>
    <row r="30" spans="1:21" ht="13.2" x14ac:dyDescent="0.3">
      <c r="A30" s="88"/>
      <c r="B30" s="91"/>
      <c r="C30" s="74" t="s">
        <v>31</v>
      </c>
      <c r="D30" s="83">
        <v>0.75</v>
      </c>
      <c r="E30" s="75">
        <v>60</v>
      </c>
      <c r="F30" s="77"/>
      <c r="G30" s="76" t="s">
        <v>30</v>
      </c>
      <c r="H30" s="82">
        <v>0.5</v>
      </c>
      <c r="I30" s="19">
        <v>1000</v>
      </c>
      <c r="J30" s="77"/>
      <c r="K30" s="76" t="s">
        <v>45</v>
      </c>
      <c r="L30" s="82">
        <v>0.3</v>
      </c>
      <c r="M30" s="19">
        <v>15000</v>
      </c>
      <c r="N30" s="77"/>
      <c r="O30" s="76"/>
      <c r="P30" s="82"/>
      <c r="Q30" s="19"/>
      <c r="R30" s="77"/>
      <c r="S30" s="76"/>
      <c r="T30" s="13"/>
      <c r="U30" s="2"/>
    </row>
    <row r="31" spans="1:21" ht="13.2" x14ac:dyDescent="0.3">
      <c r="A31" s="88"/>
      <c r="B31" s="91"/>
      <c r="C31" s="74" t="s">
        <v>38</v>
      </c>
      <c r="D31" s="83">
        <v>0.6</v>
      </c>
      <c r="E31" s="75">
        <v>50</v>
      </c>
      <c r="F31" s="77"/>
      <c r="G31" s="76" t="s">
        <v>25</v>
      </c>
      <c r="H31" s="82">
        <v>0.3</v>
      </c>
      <c r="I31" s="19">
        <v>250</v>
      </c>
      <c r="J31" s="77"/>
      <c r="K31" s="76" t="s">
        <v>49</v>
      </c>
      <c r="L31" s="82">
        <v>0.5</v>
      </c>
      <c r="M31" s="19">
        <v>750</v>
      </c>
      <c r="N31" s="77"/>
      <c r="O31" s="76"/>
      <c r="P31" s="82"/>
      <c r="Q31" s="19"/>
      <c r="R31" s="77"/>
      <c r="S31" s="76"/>
      <c r="T31" s="13"/>
      <c r="U31" s="2"/>
    </row>
    <row r="32" spans="1:21" ht="13.2" x14ac:dyDescent="0.3">
      <c r="A32" s="88"/>
      <c r="B32" s="91"/>
      <c r="C32" s="76" t="s">
        <v>39</v>
      </c>
      <c r="D32" s="82">
        <v>0.4</v>
      </c>
      <c r="E32" s="19">
        <v>50</v>
      </c>
      <c r="F32" s="77"/>
      <c r="G32" s="76" t="s">
        <v>40</v>
      </c>
      <c r="H32" s="82">
        <v>0.25</v>
      </c>
      <c r="I32" s="19">
        <v>200</v>
      </c>
      <c r="J32" s="77"/>
      <c r="K32" s="76" t="s">
        <v>50</v>
      </c>
      <c r="L32" s="82">
        <v>0.5</v>
      </c>
      <c r="M32" s="19">
        <v>100</v>
      </c>
      <c r="N32" s="77"/>
      <c r="O32" s="76"/>
      <c r="P32" s="82"/>
      <c r="Q32" s="19"/>
      <c r="R32" s="77"/>
      <c r="S32" s="76"/>
      <c r="T32" s="13"/>
      <c r="U32" s="2"/>
    </row>
    <row r="33" spans="1:21" ht="13.2" x14ac:dyDescent="0.3">
      <c r="A33" s="88"/>
      <c r="B33" s="91"/>
      <c r="C33" s="76" t="s">
        <v>74</v>
      </c>
      <c r="D33" s="82">
        <v>0.5</v>
      </c>
      <c r="E33" s="75">
        <v>40</v>
      </c>
      <c r="F33" s="77"/>
      <c r="G33" s="76" t="s">
        <v>47</v>
      </c>
      <c r="H33" s="82">
        <v>0.5</v>
      </c>
      <c r="I33" s="19">
        <v>100</v>
      </c>
      <c r="J33" s="77"/>
      <c r="K33" s="76" t="s">
        <v>51</v>
      </c>
      <c r="L33" s="82">
        <v>0.4</v>
      </c>
      <c r="M33" s="19">
        <v>100</v>
      </c>
      <c r="N33" s="77"/>
      <c r="O33" s="76"/>
      <c r="P33" s="82"/>
      <c r="Q33" s="19"/>
      <c r="R33" s="77"/>
      <c r="S33" s="76"/>
      <c r="T33" s="13"/>
      <c r="U33" s="2"/>
    </row>
    <row r="34" spans="1:21" ht="13.2" x14ac:dyDescent="0.3">
      <c r="A34" s="88"/>
      <c r="B34" s="91"/>
      <c r="C34" s="76" t="s">
        <v>37</v>
      </c>
      <c r="D34" s="82">
        <v>0.4</v>
      </c>
      <c r="E34" s="75">
        <v>35</v>
      </c>
      <c r="F34" s="77"/>
      <c r="G34" s="76" t="s">
        <v>48</v>
      </c>
      <c r="H34" s="82">
        <v>0.5</v>
      </c>
      <c r="I34" s="19">
        <v>100</v>
      </c>
      <c r="J34" s="77"/>
      <c r="K34" s="76"/>
      <c r="L34" s="82"/>
      <c r="M34" s="19"/>
      <c r="N34" s="77"/>
      <c r="O34" s="76"/>
      <c r="P34" s="82"/>
      <c r="Q34" s="19"/>
      <c r="R34" s="77"/>
      <c r="S34" s="76"/>
      <c r="T34" s="13"/>
      <c r="U34" s="2"/>
    </row>
    <row r="35" spans="1:21" ht="13.2" x14ac:dyDescent="0.3">
      <c r="A35" s="88"/>
      <c r="B35" s="91"/>
      <c r="C35" s="76"/>
      <c r="D35" s="19"/>
      <c r="E35" s="19"/>
      <c r="F35" s="77"/>
      <c r="G35" s="76"/>
      <c r="H35" s="19"/>
      <c r="I35" s="19"/>
      <c r="J35" s="77"/>
      <c r="K35" s="76"/>
      <c r="L35" s="19"/>
      <c r="M35" s="19"/>
      <c r="N35" s="77"/>
      <c r="O35" s="76"/>
      <c r="P35" s="19"/>
      <c r="Q35" s="19"/>
      <c r="R35" s="77"/>
      <c r="S35" s="76"/>
      <c r="T35" s="13"/>
      <c r="U35" s="2"/>
    </row>
    <row r="36" spans="1:21" x14ac:dyDescent="0.2">
      <c r="A36" s="89"/>
      <c r="B36" s="92"/>
      <c r="C36" s="70" t="s">
        <v>12</v>
      </c>
      <c r="D36" s="81"/>
      <c r="E36" s="71">
        <f>SUM(E30:E35)</f>
        <v>235</v>
      </c>
      <c r="F36" s="72"/>
      <c r="G36" s="70" t="s">
        <v>12</v>
      </c>
      <c r="H36" s="81"/>
      <c r="I36" s="71">
        <f>SUM(I30:I35)</f>
        <v>1650</v>
      </c>
      <c r="J36" s="72"/>
      <c r="K36" s="70" t="s">
        <v>12</v>
      </c>
      <c r="L36" s="81"/>
      <c r="M36" s="71">
        <f>SUM(M30:M35)</f>
        <v>15950</v>
      </c>
      <c r="N36" s="72"/>
      <c r="O36" s="70" t="s">
        <v>12</v>
      </c>
      <c r="P36" s="81"/>
      <c r="Q36" s="71">
        <f>SUM(Q30:Q35)</f>
        <v>0</v>
      </c>
      <c r="R36" s="72"/>
      <c r="S36" s="70" t="s">
        <v>18</v>
      </c>
      <c r="T36" s="71">
        <f>+E36+I36+M36+Q36</f>
        <v>17835</v>
      </c>
      <c r="U36" s="72"/>
    </row>
    <row r="37" spans="1:21" ht="14.4" thickBot="1" x14ac:dyDescent="0.4">
      <c r="A37" s="87" t="s">
        <v>14</v>
      </c>
      <c r="B37" s="90" t="s">
        <v>15</v>
      </c>
      <c r="C37" s="15" t="s">
        <v>1</v>
      </c>
      <c r="D37" s="16"/>
      <c r="E37" s="16" t="s">
        <v>2</v>
      </c>
      <c r="F37" s="17">
        <f>COUNTA(C38:C42)</f>
        <v>3</v>
      </c>
      <c r="G37" s="15" t="s">
        <v>1</v>
      </c>
      <c r="H37" s="16"/>
      <c r="I37" s="16" t="s">
        <v>2</v>
      </c>
      <c r="J37" s="17">
        <f>COUNTA(G38:G42)</f>
        <v>2</v>
      </c>
      <c r="K37" s="15" t="s">
        <v>1</v>
      </c>
      <c r="L37" s="16"/>
      <c r="M37" s="16" t="s">
        <v>2</v>
      </c>
      <c r="N37" s="17">
        <f>COUNTA(K38:K42)</f>
        <v>0</v>
      </c>
      <c r="O37" s="15" t="s">
        <v>1</v>
      </c>
      <c r="P37" s="16"/>
      <c r="Q37" s="16" t="s">
        <v>2</v>
      </c>
      <c r="R37" s="17">
        <f>COUNTA(O38:O42)</f>
        <v>0</v>
      </c>
      <c r="S37" s="15"/>
      <c r="T37" s="16"/>
      <c r="U37" s="17">
        <f>+F37+J37+N37+R37</f>
        <v>5</v>
      </c>
    </row>
    <row r="38" spans="1:21" ht="13.2" x14ac:dyDescent="0.3">
      <c r="A38" s="88"/>
      <c r="B38" s="91"/>
      <c r="C38" s="76" t="s">
        <v>67</v>
      </c>
      <c r="D38" s="82">
        <v>0.2</v>
      </c>
      <c r="E38" s="19">
        <v>8000</v>
      </c>
      <c r="F38" s="77"/>
      <c r="G38" s="76" t="s">
        <v>69</v>
      </c>
      <c r="H38" s="82">
        <v>0.3</v>
      </c>
      <c r="I38" s="19">
        <v>30000</v>
      </c>
      <c r="J38" s="77"/>
      <c r="K38" s="76"/>
      <c r="L38" s="82"/>
      <c r="M38" s="19"/>
      <c r="N38" s="77"/>
      <c r="O38" s="76"/>
      <c r="P38" s="82"/>
      <c r="Q38" s="19"/>
      <c r="R38" s="77"/>
      <c r="S38" s="76"/>
      <c r="T38" s="13"/>
      <c r="U38" s="2"/>
    </row>
    <row r="39" spans="1:21" ht="13.2" x14ac:dyDescent="0.3">
      <c r="A39" s="88"/>
      <c r="B39" s="91"/>
      <c r="C39" s="76" t="s">
        <v>66</v>
      </c>
      <c r="D39" s="82">
        <v>0.1</v>
      </c>
      <c r="E39" s="19">
        <v>4000</v>
      </c>
      <c r="F39" s="77"/>
      <c r="G39" s="76" t="s">
        <v>67</v>
      </c>
      <c r="H39" s="82">
        <v>0.3</v>
      </c>
      <c r="I39" s="19">
        <v>11000</v>
      </c>
      <c r="J39" s="77"/>
      <c r="K39" s="76"/>
      <c r="L39" s="82"/>
      <c r="M39" s="19"/>
      <c r="N39" s="77"/>
      <c r="O39" s="76"/>
      <c r="P39" s="82"/>
      <c r="Q39" s="19"/>
      <c r="R39" s="77"/>
      <c r="S39" s="76"/>
      <c r="T39" s="13"/>
      <c r="U39" s="2"/>
    </row>
    <row r="40" spans="1:21" ht="13.2" x14ac:dyDescent="0.3">
      <c r="A40" s="88"/>
      <c r="B40" s="91"/>
      <c r="C40" s="76" t="s">
        <v>68</v>
      </c>
      <c r="D40" s="82">
        <v>0.8</v>
      </c>
      <c r="E40" s="19">
        <v>400</v>
      </c>
      <c r="F40" s="77"/>
      <c r="G40" s="76"/>
      <c r="H40" s="82"/>
      <c r="I40" s="19"/>
      <c r="J40" s="77"/>
      <c r="K40" s="76"/>
      <c r="L40" s="82"/>
      <c r="M40" s="19"/>
      <c r="N40" s="77"/>
      <c r="O40" s="76"/>
      <c r="P40" s="82"/>
      <c r="Q40" s="19"/>
      <c r="R40" s="77"/>
      <c r="S40" s="76"/>
      <c r="T40" s="13"/>
      <c r="U40" s="2"/>
    </row>
    <row r="41" spans="1:21" ht="13.2" x14ac:dyDescent="0.3">
      <c r="A41" s="88"/>
      <c r="B41" s="91"/>
      <c r="C41" s="76"/>
      <c r="D41" s="82"/>
      <c r="E41" s="19"/>
      <c r="F41" s="77"/>
      <c r="G41" s="76"/>
      <c r="H41" s="82"/>
      <c r="I41" s="19"/>
      <c r="J41" s="77"/>
      <c r="K41" s="76"/>
      <c r="L41" s="82"/>
      <c r="M41" s="19"/>
      <c r="N41" s="77"/>
      <c r="O41" s="76"/>
      <c r="P41" s="82"/>
      <c r="Q41" s="19"/>
      <c r="R41" s="77"/>
      <c r="S41" s="76"/>
      <c r="T41" s="13"/>
      <c r="U41" s="2"/>
    </row>
    <row r="42" spans="1:21" ht="13.2" x14ac:dyDescent="0.3">
      <c r="A42" s="88"/>
      <c r="B42" s="91"/>
      <c r="C42" s="76"/>
      <c r="D42" s="19"/>
      <c r="E42" s="19"/>
      <c r="F42" s="77"/>
      <c r="G42" s="76"/>
      <c r="H42" s="19"/>
      <c r="I42" s="19"/>
      <c r="J42" s="77"/>
      <c r="K42" s="76"/>
      <c r="L42" s="19"/>
      <c r="M42" s="19"/>
      <c r="N42" s="77"/>
      <c r="O42" s="76"/>
      <c r="P42" s="19"/>
      <c r="Q42" s="19"/>
      <c r="R42" s="77"/>
      <c r="S42" s="76"/>
      <c r="T42" s="13"/>
      <c r="U42" s="2"/>
    </row>
    <row r="43" spans="1:21" x14ac:dyDescent="0.2">
      <c r="A43" s="89"/>
      <c r="B43" s="92"/>
      <c r="C43" s="70" t="s">
        <v>12</v>
      </c>
      <c r="D43" s="81"/>
      <c r="E43" s="71">
        <f>SUM(E38:E42)</f>
        <v>12400</v>
      </c>
      <c r="F43" s="72"/>
      <c r="G43" s="70" t="s">
        <v>12</v>
      </c>
      <c r="H43" s="81"/>
      <c r="I43" s="71">
        <f>SUM(I38:I42)</f>
        <v>41000</v>
      </c>
      <c r="J43" s="72"/>
      <c r="K43" s="70" t="s">
        <v>12</v>
      </c>
      <c r="L43" s="81"/>
      <c r="M43" s="71">
        <f>SUM(M38:M42)</f>
        <v>0</v>
      </c>
      <c r="N43" s="72"/>
      <c r="O43" s="70" t="s">
        <v>12</v>
      </c>
      <c r="P43" s="81"/>
      <c r="Q43" s="71">
        <f>SUM(Q38:Q42)</f>
        <v>0</v>
      </c>
      <c r="R43" s="72"/>
      <c r="S43" s="70" t="s">
        <v>18</v>
      </c>
      <c r="T43" s="71">
        <f>+E43+I43+M43+Q43</f>
        <v>53400</v>
      </c>
      <c r="U43" s="72"/>
    </row>
    <row r="44" spans="1:21" ht="16.5" customHeight="1" thickBot="1" x14ac:dyDescent="0.4">
      <c r="A44" s="87"/>
      <c r="B44" s="90" t="s">
        <v>52</v>
      </c>
      <c r="C44" s="15" t="s">
        <v>1</v>
      </c>
      <c r="D44" s="16"/>
      <c r="E44" s="16" t="s">
        <v>2</v>
      </c>
      <c r="F44" s="17">
        <f>COUNTA(C45:C47)</f>
        <v>2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2</v>
      </c>
    </row>
    <row r="45" spans="1:21" ht="13.2" x14ac:dyDescent="0.3">
      <c r="A45" s="88"/>
      <c r="B45" s="91"/>
      <c r="C45" s="76" t="s">
        <v>65</v>
      </c>
      <c r="D45" s="82">
        <v>0.5</v>
      </c>
      <c r="E45" s="19">
        <v>600</v>
      </c>
      <c r="F45" s="77"/>
      <c r="G45" s="76"/>
      <c r="H45" s="82"/>
      <c r="I45" s="19"/>
      <c r="J45" s="77"/>
      <c r="K45" s="76"/>
      <c r="L45" s="82"/>
      <c r="M45" s="19"/>
      <c r="N45" s="77"/>
      <c r="O45" s="76"/>
      <c r="P45" s="82"/>
      <c r="Q45" s="19"/>
      <c r="R45" s="77"/>
      <c r="S45" s="76"/>
      <c r="T45" s="13"/>
      <c r="U45" s="2"/>
    </row>
    <row r="46" spans="1:21" ht="13.2" x14ac:dyDescent="0.3">
      <c r="A46" s="88"/>
      <c r="B46" s="91"/>
      <c r="C46" s="76" t="s">
        <v>46</v>
      </c>
      <c r="D46" s="82"/>
      <c r="E46" s="19">
        <v>0</v>
      </c>
      <c r="F46" s="77"/>
      <c r="G46" s="76"/>
      <c r="H46" s="82"/>
      <c r="I46" s="19"/>
      <c r="J46" s="77"/>
      <c r="K46" s="76"/>
      <c r="L46" s="82"/>
      <c r="M46" s="19"/>
      <c r="N46" s="77"/>
      <c r="O46" s="76"/>
      <c r="P46" s="82"/>
      <c r="Q46" s="19"/>
      <c r="R46" s="77"/>
      <c r="S46" s="76"/>
      <c r="T46" s="13"/>
      <c r="U46" s="2"/>
    </row>
    <row r="47" spans="1:21" ht="13.2" x14ac:dyDescent="0.3">
      <c r="A47" s="88"/>
      <c r="B47" s="91"/>
      <c r="C47" s="76"/>
      <c r="D47" s="82"/>
      <c r="E47" s="19"/>
      <c r="F47" s="77"/>
      <c r="G47" s="76"/>
      <c r="H47" s="82"/>
      <c r="I47" s="19"/>
      <c r="J47" s="77"/>
      <c r="K47" s="76"/>
      <c r="L47" s="82"/>
      <c r="M47" s="19"/>
      <c r="N47" s="77"/>
      <c r="O47" s="76"/>
      <c r="P47" s="82"/>
      <c r="Q47" s="19"/>
      <c r="R47" s="77"/>
      <c r="S47" s="76"/>
      <c r="T47" s="13"/>
      <c r="U47" s="2"/>
    </row>
    <row r="48" spans="1:21" x14ac:dyDescent="0.2">
      <c r="A48" s="89"/>
      <c r="B48" s="92"/>
      <c r="C48" s="70" t="s">
        <v>12</v>
      </c>
      <c r="D48" s="81"/>
      <c r="E48" s="71">
        <f>SUM(E45:E47)</f>
        <v>600</v>
      </c>
      <c r="F48" s="72"/>
      <c r="G48" s="70" t="s">
        <v>12</v>
      </c>
      <c r="H48" s="81"/>
      <c r="I48" s="71">
        <f>SUM(I45:I47)</f>
        <v>0</v>
      </c>
      <c r="J48" s="72"/>
      <c r="K48" s="70" t="s">
        <v>12</v>
      </c>
      <c r="L48" s="81"/>
      <c r="M48" s="71">
        <f>SUM(M45:M47)</f>
        <v>0</v>
      </c>
      <c r="N48" s="72"/>
      <c r="O48" s="70" t="s">
        <v>12</v>
      </c>
      <c r="P48" s="81"/>
      <c r="Q48" s="71">
        <f>SUM(Q45:Q47)</f>
        <v>0</v>
      </c>
      <c r="R48" s="72"/>
      <c r="S48" s="70" t="s">
        <v>18</v>
      </c>
      <c r="T48" s="71">
        <f>+E48+I48+M48+Q48</f>
        <v>600</v>
      </c>
      <c r="U48" s="72"/>
    </row>
    <row r="49" spans="1:21" ht="16.5" customHeight="1" thickBot="1" x14ac:dyDescent="0.4">
      <c r="A49" s="87"/>
      <c r="B49" s="90" t="s">
        <v>19</v>
      </c>
      <c r="C49" s="15" t="s">
        <v>1</v>
      </c>
      <c r="D49" s="16"/>
      <c r="E49" s="16" t="s">
        <v>2</v>
      </c>
      <c r="F49" s="17">
        <f>COUNTA(C50:C52)</f>
        <v>0</v>
      </c>
      <c r="G49" s="15" t="s">
        <v>1</v>
      </c>
      <c r="H49" s="16"/>
      <c r="I49" s="16" t="s">
        <v>2</v>
      </c>
      <c r="J49" s="17">
        <f>COUNTA(G50:G52)</f>
        <v>1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1</v>
      </c>
      <c r="S49" s="15"/>
      <c r="T49" s="16"/>
      <c r="U49" s="17">
        <f>+F49+J49+N49+R49</f>
        <v>2</v>
      </c>
    </row>
    <row r="50" spans="1:21" ht="13.2" x14ac:dyDescent="0.3">
      <c r="A50" s="88"/>
      <c r="B50" s="91"/>
      <c r="C50" s="76"/>
      <c r="D50" s="82"/>
      <c r="E50" s="19"/>
      <c r="F50" s="77"/>
      <c r="G50" s="76" t="s">
        <v>70</v>
      </c>
      <c r="H50" s="82">
        <v>0.5</v>
      </c>
      <c r="I50" s="19">
        <v>5000</v>
      </c>
      <c r="J50" s="77"/>
      <c r="K50" s="76"/>
      <c r="L50" s="82"/>
      <c r="M50" s="19"/>
      <c r="N50" s="77"/>
      <c r="O50" s="76" t="s">
        <v>75</v>
      </c>
      <c r="P50" s="82">
        <v>0.5</v>
      </c>
      <c r="Q50" s="19">
        <v>50000</v>
      </c>
      <c r="R50" s="77"/>
      <c r="S50" s="76"/>
      <c r="T50" s="13"/>
      <c r="U50" s="2"/>
    </row>
    <row r="51" spans="1:21" ht="13.2" x14ac:dyDescent="0.3">
      <c r="A51" s="88"/>
      <c r="B51" s="91"/>
      <c r="C51" s="76"/>
      <c r="D51" s="82"/>
      <c r="E51" s="19"/>
      <c r="F51" s="77"/>
      <c r="G51" s="76"/>
      <c r="H51" s="82"/>
      <c r="I51" s="19"/>
      <c r="J51" s="77"/>
      <c r="K51" s="76"/>
      <c r="L51" s="82"/>
      <c r="M51" s="19"/>
      <c r="N51" s="77"/>
      <c r="O51" s="76"/>
      <c r="P51" s="82"/>
      <c r="Q51" s="19"/>
      <c r="R51" s="77"/>
      <c r="S51" s="76"/>
      <c r="T51" s="13"/>
      <c r="U51" s="2"/>
    </row>
    <row r="52" spans="1:21" ht="13.2" x14ac:dyDescent="0.3">
      <c r="A52" s="88"/>
      <c r="B52" s="91"/>
      <c r="C52" s="76"/>
      <c r="D52" s="19"/>
      <c r="E52" s="19"/>
      <c r="F52" s="77"/>
      <c r="G52" s="76"/>
      <c r="H52" s="19"/>
      <c r="I52" s="19"/>
      <c r="J52" s="77"/>
      <c r="K52" s="76"/>
      <c r="L52" s="19"/>
      <c r="M52" s="19"/>
      <c r="N52" s="77"/>
      <c r="O52" s="76"/>
      <c r="P52" s="19"/>
      <c r="Q52" s="19"/>
      <c r="R52" s="77"/>
      <c r="S52" s="76"/>
      <c r="T52" s="13"/>
      <c r="U52" s="2"/>
    </row>
    <row r="53" spans="1:21" x14ac:dyDescent="0.2">
      <c r="A53" s="89"/>
      <c r="B53" s="92"/>
      <c r="C53" s="70" t="s">
        <v>12</v>
      </c>
      <c r="D53" s="81"/>
      <c r="E53" s="71">
        <f>SUM(E50:E52)</f>
        <v>0</v>
      </c>
      <c r="F53" s="72"/>
      <c r="G53" s="70" t="s">
        <v>12</v>
      </c>
      <c r="H53" s="81"/>
      <c r="I53" s="71">
        <f>SUM(I50:I52)</f>
        <v>5000</v>
      </c>
      <c r="J53" s="72"/>
      <c r="K53" s="70" t="s">
        <v>12</v>
      </c>
      <c r="L53" s="81"/>
      <c r="M53" s="71">
        <f>SUM(M50:M52)</f>
        <v>0</v>
      </c>
      <c r="N53" s="72"/>
      <c r="O53" s="70" t="s">
        <v>12</v>
      </c>
      <c r="P53" s="81"/>
      <c r="Q53" s="71">
        <f>SUM(Q50:Q52)</f>
        <v>50000</v>
      </c>
      <c r="R53" s="72"/>
      <c r="S53" s="70" t="s">
        <v>18</v>
      </c>
      <c r="T53" s="71">
        <f>+E53+I53+M53+Q53</f>
        <v>55000</v>
      </c>
      <c r="U53" s="72"/>
    </row>
    <row r="54" spans="1:21" ht="16.5" customHeight="1" thickBot="1" x14ac:dyDescent="0.4">
      <c r="A54" s="87"/>
      <c r="B54" s="90" t="s">
        <v>26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2" x14ac:dyDescent="0.3">
      <c r="A55" s="88"/>
      <c r="B55" s="91"/>
      <c r="C55" s="76"/>
      <c r="D55" s="82"/>
      <c r="E55" s="19"/>
      <c r="F55" s="77"/>
      <c r="G55" s="76"/>
      <c r="H55" s="82"/>
      <c r="I55" s="19"/>
      <c r="J55" s="77"/>
      <c r="K55" s="76" t="s">
        <v>54</v>
      </c>
      <c r="L55" s="82">
        <v>0.5</v>
      </c>
      <c r="M55" s="19">
        <v>788</v>
      </c>
      <c r="N55" s="77"/>
      <c r="O55" s="76"/>
      <c r="P55" s="82"/>
      <c r="Q55" s="19"/>
      <c r="R55" s="77"/>
      <c r="S55" s="76"/>
      <c r="T55" s="13"/>
      <c r="U55" s="2"/>
    </row>
    <row r="56" spans="1:21" ht="13.2" x14ac:dyDescent="0.3">
      <c r="A56" s="88"/>
      <c r="B56" s="91"/>
      <c r="C56" s="76"/>
      <c r="D56" s="82"/>
      <c r="E56" s="19"/>
      <c r="F56" s="77"/>
      <c r="G56" s="76"/>
      <c r="H56" s="82"/>
      <c r="I56" s="19"/>
      <c r="J56" s="77"/>
      <c r="K56" s="76"/>
      <c r="L56" s="82"/>
      <c r="M56" s="19"/>
      <c r="N56" s="77"/>
      <c r="O56" s="76"/>
      <c r="P56" s="82"/>
      <c r="Q56" s="19"/>
      <c r="R56" s="77"/>
      <c r="S56" s="76"/>
      <c r="T56" s="13"/>
      <c r="U56" s="2"/>
    </row>
    <row r="57" spans="1:21" ht="13.2" x14ac:dyDescent="0.3">
      <c r="A57" s="88"/>
      <c r="B57" s="91"/>
      <c r="C57" s="76"/>
      <c r="D57" s="19"/>
      <c r="E57" s="19"/>
      <c r="F57" s="77"/>
      <c r="G57" s="76"/>
      <c r="H57" s="19"/>
      <c r="I57" s="19"/>
      <c r="J57" s="77"/>
      <c r="K57" s="76"/>
      <c r="L57" s="19"/>
      <c r="M57" s="19"/>
      <c r="N57" s="77"/>
      <c r="O57" s="76"/>
      <c r="P57" s="19"/>
      <c r="Q57" s="19"/>
      <c r="R57" s="77"/>
      <c r="S57" s="76"/>
      <c r="T57" s="13"/>
      <c r="U57" s="2"/>
    </row>
    <row r="58" spans="1:21" x14ac:dyDescent="0.2">
      <c r="A58" s="89"/>
      <c r="B58" s="92"/>
      <c r="C58" s="70" t="s">
        <v>12</v>
      </c>
      <c r="D58" s="81"/>
      <c r="E58" s="71">
        <f>SUM(E55:E57)</f>
        <v>0</v>
      </c>
      <c r="F58" s="72"/>
      <c r="G58" s="70" t="s">
        <v>12</v>
      </c>
      <c r="H58" s="81"/>
      <c r="I58" s="71">
        <f>SUM(I55:I57)</f>
        <v>0</v>
      </c>
      <c r="J58" s="72"/>
      <c r="K58" s="70" t="s">
        <v>12</v>
      </c>
      <c r="L58" s="81"/>
      <c r="M58" s="71">
        <f>SUM(M55:M57)</f>
        <v>788</v>
      </c>
      <c r="N58" s="72"/>
      <c r="O58" s="70" t="s">
        <v>12</v>
      </c>
      <c r="P58" s="81"/>
      <c r="Q58" s="71">
        <f>SUM(Q55:Q57)</f>
        <v>0</v>
      </c>
      <c r="R58" s="72"/>
      <c r="S58" s="70" t="s">
        <v>18</v>
      </c>
      <c r="T58" s="71">
        <f>+E58+I58+M58+Q58</f>
        <v>788</v>
      </c>
      <c r="U58" s="72"/>
    </row>
    <row r="59" spans="1:21" ht="16.5" customHeight="1" thickBot="1" x14ac:dyDescent="0.4">
      <c r="A59" s="87"/>
      <c r="B59" s="90" t="s">
        <v>27</v>
      </c>
      <c r="C59" s="15" t="s">
        <v>1</v>
      </c>
      <c r="D59" s="16"/>
      <c r="E59" s="16" t="s">
        <v>2</v>
      </c>
      <c r="F59" s="17">
        <f>COUNTA(C60:C62)</f>
        <v>1</v>
      </c>
      <c r="G59" s="15" t="s">
        <v>1</v>
      </c>
      <c r="H59" s="16"/>
      <c r="I59" s="16" t="s">
        <v>2</v>
      </c>
      <c r="J59" s="17">
        <f>COUNTA(G60:G62)</f>
        <v>1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1</v>
      </c>
      <c r="S59" s="15"/>
      <c r="T59" s="16"/>
      <c r="U59" s="17">
        <f>+F59+J59+N59+R59</f>
        <v>3</v>
      </c>
    </row>
    <row r="60" spans="1:21" ht="13.2" x14ac:dyDescent="0.3">
      <c r="A60" s="88"/>
      <c r="B60" s="91"/>
      <c r="C60" s="76" t="s">
        <v>36</v>
      </c>
      <c r="D60" s="82">
        <v>0.5</v>
      </c>
      <c r="E60" s="19">
        <v>4500</v>
      </c>
      <c r="F60" s="77"/>
      <c r="G60" s="76" t="s">
        <v>82</v>
      </c>
      <c r="H60" s="82">
        <v>0.4</v>
      </c>
      <c r="I60" s="19">
        <v>4000</v>
      </c>
      <c r="J60" s="77"/>
      <c r="K60" s="76"/>
      <c r="L60" s="82"/>
      <c r="M60" s="19"/>
      <c r="N60" s="77"/>
      <c r="O60" s="76" t="s">
        <v>83</v>
      </c>
      <c r="P60" s="82">
        <v>0.4</v>
      </c>
      <c r="Q60" s="19">
        <v>4000</v>
      </c>
      <c r="R60" s="77"/>
      <c r="S60" s="76"/>
      <c r="T60" s="13"/>
      <c r="U60" s="2"/>
    </row>
    <row r="61" spans="1:21" ht="13.2" x14ac:dyDescent="0.3">
      <c r="A61" s="88"/>
      <c r="B61" s="91"/>
      <c r="C61" s="76"/>
      <c r="D61" s="82"/>
      <c r="E61" s="19"/>
      <c r="F61" s="77"/>
      <c r="G61" s="76"/>
      <c r="H61" s="82"/>
      <c r="I61" s="19"/>
      <c r="J61" s="77"/>
      <c r="K61" s="76"/>
      <c r="L61" s="82"/>
      <c r="M61" s="19"/>
      <c r="N61" s="77"/>
      <c r="O61" s="76"/>
      <c r="P61" s="82"/>
      <c r="Q61" s="19"/>
      <c r="R61" s="77"/>
      <c r="S61" s="76"/>
      <c r="T61" s="13"/>
      <c r="U61" s="2"/>
    </row>
    <row r="62" spans="1:21" ht="13.2" x14ac:dyDescent="0.3">
      <c r="A62" s="88"/>
      <c r="B62" s="91"/>
      <c r="C62" s="76"/>
      <c r="D62" s="19"/>
      <c r="E62" s="19"/>
      <c r="F62" s="77"/>
      <c r="G62" s="76"/>
      <c r="H62" s="19"/>
      <c r="I62" s="19"/>
      <c r="J62" s="77"/>
      <c r="K62" s="76"/>
      <c r="L62" s="19"/>
      <c r="M62" s="19"/>
      <c r="N62" s="77"/>
      <c r="O62" s="76"/>
      <c r="P62" s="19"/>
      <c r="Q62" s="19"/>
      <c r="R62" s="77"/>
      <c r="S62" s="76"/>
      <c r="T62" s="13"/>
      <c r="U62" s="2"/>
    </row>
    <row r="63" spans="1:21" x14ac:dyDescent="0.2">
      <c r="A63" s="89"/>
      <c r="B63" s="92"/>
      <c r="C63" s="70" t="s">
        <v>12</v>
      </c>
      <c r="D63" s="81"/>
      <c r="E63" s="71">
        <f>SUM(E60:E62)</f>
        <v>4500</v>
      </c>
      <c r="F63" s="72"/>
      <c r="G63" s="70" t="s">
        <v>12</v>
      </c>
      <c r="H63" s="81"/>
      <c r="I63" s="71">
        <f>SUM(I60:I62)</f>
        <v>4000</v>
      </c>
      <c r="J63" s="72"/>
      <c r="K63" s="70" t="s">
        <v>12</v>
      </c>
      <c r="L63" s="81"/>
      <c r="M63" s="71">
        <f>SUM(M60:M62)</f>
        <v>0</v>
      </c>
      <c r="N63" s="72"/>
      <c r="O63" s="70" t="s">
        <v>12</v>
      </c>
      <c r="P63" s="81"/>
      <c r="Q63" s="71">
        <f>SUM(Q60:Q62)</f>
        <v>4000</v>
      </c>
      <c r="R63" s="72"/>
      <c r="S63" s="70" t="s">
        <v>18</v>
      </c>
      <c r="T63" s="71">
        <f>+E63+I63+M63+Q63</f>
        <v>12500</v>
      </c>
      <c r="U63" s="72"/>
    </row>
    <row r="64" spans="1:21" ht="16.5" customHeight="1" thickBot="1" x14ac:dyDescent="0.4">
      <c r="A64" s="87" t="s">
        <v>55</v>
      </c>
      <c r="B64" s="90" t="s">
        <v>56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2" x14ac:dyDescent="0.3">
      <c r="A65" s="88"/>
      <c r="B65" s="91"/>
      <c r="C65" s="76"/>
      <c r="D65" s="82"/>
      <c r="E65" s="19"/>
      <c r="F65" s="77"/>
      <c r="G65" s="76" t="s">
        <v>57</v>
      </c>
      <c r="H65" s="82">
        <v>0.5</v>
      </c>
      <c r="I65" s="19">
        <v>5000</v>
      </c>
      <c r="J65" s="77"/>
      <c r="K65" s="76" t="s">
        <v>60</v>
      </c>
      <c r="L65" s="82">
        <v>0.5</v>
      </c>
      <c r="M65" s="19">
        <v>1000</v>
      </c>
      <c r="N65" s="77"/>
      <c r="O65" s="76" t="s">
        <v>61</v>
      </c>
      <c r="P65" s="82">
        <v>0.25</v>
      </c>
      <c r="Q65" s="19">
        <v>15000</v>
      </c>
      <c r="R65" s="77"/>
      <c r="S65" s="76"/>
      <c r="T65" s="13"/>
      <c r="U65" s="2"/>
    </row>
    <row r="66" spans="1:21" ht="13.2" x14ac:dyDescent="0.3">
      <c r="A66" s="88"/>
      <c r="B66" s="91"/>
      <c r="C66" s="76"/>
      <c r="D66" s="82"/>
      <c r="E66" s="19"/>
      <c r="F66" s="77"/>
      <c r="G66" s="76" t="s">
        <v>58</v>
      </c>
      <c r="H66" s="82">
        <v>0.5</v>
      </c>
      <c r="I66" s="19">
        <v>2000</v>
      </c>
      <c r="J66" s="77"/>
      <c r="K66" s="76"/>
      <c r="L66" s="82"/>
      <c r="M66" s="19"/>
      <c r="N66" s="77"/>
      <c r="O66" s="76"/>
      <c r="P66" s="82"/>
      <c r="Q66" s="19"/>
      <c r="R66" s="77"/>
      <c r="S66" s="76"/>
      <c r="T66" s="13"/>
      <c r="U66" s="2"/>
    </row>
    <row r="67" spans="1:21" ht="13.2" x14ac:dyDescent="0.3">
      <c r="A67" s="88"/>
      <c r="B67" s="91"/>
      <c r="C67" s="76"/>
      <c r="D67" s="82"/>
      <c r="E67" s="19"/>
      <c r="F67" s="77"/>
      <c r="G67" s="76" t="s">
        <v>59</v>
      </c>
      <c r="H67" s="82">
        <v>0.5</v>
      </c>
      <c r="I67" s="19">
        <v>0</v>
      </c>
      <c r="J67" s="77"/>
      <c r="K67" s="76"/>
      <c r="L67" s="82"/>
      <c r="M67" s="19"/>
      <c r="N67" s="77"/>
      <c r="O67" s="76"/>
      <c r="P67" s="82"/>
      <c r="Q67" s="19"/>
      <c r="R67" s="77"/>
      <c r="S67" s="76"/>
      <c r="T67" s="13"/>
      <c r="U67" s="2"/>
    </row>
    <row r="68" spans="1:21" ht="13.2" x14ac:dyDescent="0.3">
      <c r="A68" s="88"/>
      <c r="B68" s="91"/>
      <c r="C68" s="76"/>
      <c r="D68" s="19"/>
      <c r="E68" s="19"/>
      <c r="F68" s="77"/>
      <c r="G68" s="76"/>
      <c r="H68" s="19"/>
      <c r="I68" s="19"/>
      <c r="J68" s="77"/>
      <c r="K68" s="76"/>
      <c r="L68" s="19"/>
      <c r="M68" s="19"/>
      <c r="N68" s="77"/>
      <c r="O68" s="76"/>
      <c r="P68" s="19"/>
      <c r="Q68" s="19"/>
      <c r="R68" s="77"/>
      <c r="S68" s="76"/>
      <c r="T68" s="13"/>
      <c r="U68" s="2"/>
    </row>
    <row r="69" spans="1:21" x14ac:dyDescent="0.2">
      <c r="A69" s="89"/>
      <c r="B69" s="92"/>
      <c r="C69" s="70" t="s">
        <v>12</v>
      </c>
      <c r="D69" s="81"/>
      <c r="E69" s="71">
        <f>SUM(E65:E68)</f>
        <v>0</v>
      </c>
      <c r="F69" s="72"/>
      <c r="G69" s="70" t="s">
        <v>12</v>
      </c>
      <c r="H69" s="81"/>
      <c r="I69" s="71">
        <f>SUM(I65:I68)</f>
        <v>7000</v>
      </c>
      <c r="J69" s="72"/>
      <c r="K69" s="70" t="s">
        <v>12</v>
      </c>
      <c r="L69" s="81"/>
      <c r="M69" s="71">
        <f>SUM(M65:M68)</f>
        <v>1000</v>
      </c>
      <c r="N69" s="72"/>
      <c r="O69" s="70" t="s">
        <v>12</v>
      </c>
      <c r="P69" s="81"/>
      <c r="Q69" s="71">
        <f>SUM(Q65:Q68)</f>
        <v>15000</v>
      </c>
      <c r="R69" s="72"/>
      <c r="S69" s="70" t="s">
        <v>18</v>
      </c>
      <c r="T69" s="71">
        <f>+E69+I69+M69+Q69</f>
        <v>23000</v>
      </c>
      <c r="U69" s="72"/>
    </row>
    <row r="70" spans="1:21" s="12" customFormat="1" ht="6.75" customHeight="1" x14ac:dyDescent="0.2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">
      <c r="C71" s="70" t="s">
        <v>10</v>
      </c>
      <c r="D71" s="81"/>
      <c r="E71" s="71">
        <f>+E12+E23+E28+E36+E43+E69+E48+E53+E58+E63</f>
        <v>46243</v>
      </c>
      <c r="F71" s="73">
        <f>+F6+F13+F24+F29+F37+F64+F44+F49+F54+F59</f>
        <v>17</v>
      </c>
      <c r="G71" s="70" t="s">
        <v>10</v>
      </c>
      <c r="H71" s="81"/>
      <c r="I71" s="71">
        <f>+I12+I23+I28+I36+I43+I69+I48+I53+I58+I63</f>
        <v>143415</v>
      </c>
      <c r="J71" s="73">
        <f>+J6+J13+J24+J29+J37+J64+J44+J49+J54+J59</f>
        <v>25</v>
      </c>
      <c r="K71" s="70" t="s">
        <v>10</v>
      </c>
      <c r="L71" s="81"/>
      <c r="M71" s="71">
        <f>+M12+M23+M28+M36+M43+M69+M48+M53+M58+M63</f>
        <v>33475</v>
      </c>
      <c r="N71" s="73">
        <f>+N6+N13+N24+N29+N37+N64+N44+N49+N54+N59</f>
        <v>9</v>
      </c>
      <c r="O71" s="70" t="s">
        <v>10</v>
      </c>
      <c r="P71" s="81"/>
      <c r="Q71" s="71">
        <f>+Q12+Q23+Q28+Q36+Q43+Q69+Q48+Q53+Q58+Q63</f>
        <v>76000</v>
      </c>
      <c r="R71" s="73">
        <f>+R6+R13+R24+R29+R37+R64+R44+R49+R54+R59</f>
        <v>5</v>
      </c>
      <c r="S71" s="70" t="s">
        <v>10</v>
      </c>
      <c r="T71" s="71">
        <f>+T12+T23+T28+T36+T43+T69+T48+T53+T58+T63</f>
        <v>299133</v>
      </c>
      <c r="U71" s="73">
        <f>+U6+U13+U24+U29+U37+U64+U44+U49+U54+U59</f>
        <v>56</v>
      </c>
    </row>
  </sheetData>
  <mergeCells count="20">
    <mergeCell ref="A59:A63"/>
    <mergeCell ref="B59:B63"/>
    <mergeCell ref="A64:A69"/>
    <mergeCell ref="B64:B69"/>
    <mergeCell ref="A37:A43"/>
    <mergeCell ref="B37:B43"/>
    <mergeCell ref="A54:A58"/>
    <mergeCell ref="B54:B58"/>
    <mergeCell ref="A49:A53"/>
    <mergeCell ref="B49:B53"/>
    <mergeCell ref="A44:A48"/>
    <mergeCell ref="B44:B48"/>
    <mergeCell ref="A29:A36"/>
    <mergeCell ref="B29:B36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3"/>
  <sheetViews>
    <sheetView topLeftCell="A32" workbookViewId="0">
      <selection activeCell="E10" sqref="E10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15, 2001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5">
      <c r="A7" s="48"/>
      <c r="B7" s="48"/>
      <c r="C7" s="51" t="s">
        <v>1</v>
      </c>
      <c r="D7" s="52"/>
      <c r="E7" s="53" t="s">
        <v>2</v>
      </c>
      <c r="F7" s="50"/>
      <c r="G7" s="61"/>
      <c r="H7" s="54"/>
      <c r="I7" s="51" t="s">
        <v>1</v>
      </c>
      <c r="J7" s="52"/>
      <c r="K7" s="53" t="s">
        <v>2</v>
      </c>
      <c r="L7" s="50"/>
      <c r="M7" s="61"/>
    </row>
    <row r="8" spans="1:20" ht="15" customHeight="1" x14ac:dyDescent="0.3">
      <c r="A8" s="48"/>
      <c r="B8" s="48"/>
      <c r="C8" s="67"/>
      <c r="D8" s="65"/>
      <c r="E8" s="66"/>
      <c r="F8" s="50"/>
      <c r="G8" s="61"/>
      <c r="H8" s="54"/>
      <c r="I8" s="67"/>
      <c r="J8" s="65"/>
      <c r="K8" s="66"/>
      <c r="L8" s="50"/>
      <c r="M8" s="61"/>
    </row>
    <row r="9" spans="1:20" ht="15" customHeight="1" x14ac:dyDescent="0.3">
      <c r="A9" s="55"/>
      <c r="B9" s="55"/>
      <c r="C9" s="68"/>
      <c r="D9" s="65"/>
      <c r="E9" s="69"/>
      <c r="F9" s="50"/>
      <c r="G9" s="61"/>
      <c r="H9" s="54"/>
      <c r="I9" s="68"/>
      <c r="J9" s="65"/>
      <c r="K9" s="69"/>
      <c r="L9" s="50"/>
      <c r="M9" s="61"/>
    </row>
    <row r="10" spans="1:20" ht="15" customHeight="1" x14ac:dyDescent="0.3">
      <c r="A10" s="55"/>
      <c r="B10" s="55"/>
      <c r="C10" s="80" t="s">
        <v>12</v>
      </c>
      <c r="D10" s="63"/>
      <c r="E10" s="79">
        <f>SUM(E8:E9)</f>
        <v>0</v>
      </c>
      <c r="F10" s="63"/>
      <c r="G10" s="64"/>
      <c r="H10" s="54"/>
      <c r="I10" s="80" t="s">
        <v>12</v>
      </c>
      <c r="J10" s="63"/>
      <c r="K10" s="79">
        <f>SUM(K8:K9)</f>
        <v>0</v>
      </c>
      <c r="L10" s="63"/>
      <c r="M10" s="64"/>
    </row>
    <row r="11" spans="1:20" ht="15" customHeight="1" x14ac:dyDescent="0.2">
      <c r="A11" s="48"/>
      <c r="B11" s="48"/>
      <c r="I11" s="49"/>
      <c r="K11" s="49"/>
      <c r="M11" s="49"/>
      <c r="R11" s="50"/>
    </row>
    <row r="12" spans="1:20" ht="15" customHeight="1" x14ac:dyDescent="0.2">
      <c r="A12" s="48"/>
      <c r="B12" s="48"/>
      <c r="C12" s="62" t="s">
        <v>64</v>
      </c>
      <c r="D12" s="57"/>
      <c r="E12" s="57"/>
      <c r="F12" s="57"/>
      <c r="G12" s="58"/>
      <c r="I12" s="62" t="s">
        <v>19</v>
      </c>
      <c r="J12" s="57"/>
      <c r="K12" s="57"/>
      <c r="L12" s="57"/>
      <c r="M12" s="58"/>
      <c r="R12" s="50"/>
    </row>
    <row r="13" spans="1:20" ht="15" customHeight="1" x14ac:dyDescent="0.45">
      <c r="A13" s="48"/>
      <c r="B13" s="48"/>
      <c r="C13" s="51" t="s">
        <v>1</v>
      </c>
      <c r="D13" s="52"/>
      <c r="E13" s="53" t="s">
        <v>2</v>
      </c>
      <c r="F13" s="50"/>
      <c r="G13" s="61"/>
      <c r="H13" s="54"/>
      <c r="I13" s="51" t="s">
        <v>1</v>
      </c>
      <c r="J13" s="52"/>
      <c r="K13" s="53" t="s">
        <v>2</v>
      </c>
      <c r="L13" s="50"/>
      <c r="M13" s="61"/>
    </row>
    <row r="14" spans="1:20" ht="15" customHeight="1" x14ac:dyDescent="0.3">
      <c r="A14" s="48"/>
      <c r="B14" s="48"/>
      <c r="C14" s="67"/>
      <c r="D14" s="65"/>
      <c r="E14" s="66"/>
      <c r="F14" s="50"/>
      <c r="G14" s="61"/>
      <c r="H14" s="54"/>
      <c r="I14" s="67" t="s">
        <v>62</v>
      </c>
      <c r="J14" s="65"/>
      <c r="K14" s="66">
        <v>801</v>
      </c>
      <c r="L14" s="50"/>
      <c r="M14" s="61"/>
    </row>
    <row r="15" spans="1:20" ht="15" customHeight="1" x14ac:dyDescent="0.3">
      <c r="A15" s="48"/>
      <c r="B15" s="48"/>
      <c r="C15" s="68"/>
      <c r="D15" s="65"/>
      <c r="E15" s="69"/>
      <c r="F15" s="50"/>
      <c r="G15" s="61"/>
      <c r="H15" s="54"/>
      <c r="I15" s="68"/>
      <c r="J15" s="65"/>
      <c r="K15" s="69"/>
      <c r="L15" s="50"/>
      <c r="M15" s="61"/>
    </row>
    <row r="16" spans="1:20" ht="15" customHeight="1" x14ac:dyDescent="0.3">
      <c r="A16" s="48"/>
      <c r="B16" s="48"/>
      <c r="C16" s="80" t="s">
        <v>12</v>
      </c>
      <c r="D16" s="63"/>
      <c r="E16" s="79">
        <f>SUM(E14:E15)</f>
        <v>0</v>
      </c>
      <c r="F16" s="63"/>
      <c r="G16" s="64"/>
      <c r="H16" s="54"/>
      <c r="I16" s="80" t="s">
        <v>12</v>
      </c>
      <c r="J16" s="63"/>
      <c r="K16" s="79">
        <f>SUM(K14:K15)</f>
        <v>801</v>
      </c>
      <c r="L16" s="63"/>
      <c r="M16" s="64"/>
    </row>
    <row r="17" spans="1:13" ht="15" customHeight="1" x14ac:dyDescent="0.3">
      <c r="A17" s="48"/>
      <c r="B17" s="48"/>
      <c r="H17" s="54"/>
      <c r="I17" s="49"/>
      <c r="K17" s="49"/>
      <c r="M17" s="49"/>
    </row>
    <row r="18" spans="1:13" ht="15" customHeight="1" x14ac:dyDescent="0.3">
      <c r="A18" s="48"/>
      <c r="B18" s="48"/>
      <c r="C18" s="62" t="s">
        <v>16</v>
      </c>
      <c r="D18" s="57"/>
      <c r="E18" s="57"/>
      <c r="F18" s="57"/>
      <c r="G18" s="58"/>
      <c r="H18" s="54"/>
      <c r="I18" s="62" t="s">
        <v>26</v>
      </c>
      <c r="J18" s="57"/>
      <c r="K18" s="57"/>
      <c r="L18" s="57"/>
      <c r="M18" s="58"/>
    </row>
    <row r="19" spans="1:13" ht="15" customHeight="1" x14ac:dyDescent="0.45">
      <c r="A19" s="48"/>
      <c r="B19" s="48"/>
      <c r="C19" s="51" t="s">
        <v>1</v>
      </c>
      <c r="D19" s="52"/>
      <c r="E19" s="53" t="s">
        <v>2</v>
      </c>
      <c r="F19" s="50"/>
      <c r="G19" s="61"/>
      <c r="H19" s="54"/>
      <c r="I19" s="51" t="s">
        <v>1</v>
      </c>
      <c r="J19" s="52"/>
      <c r="K19" s="53" t="s">
        <v>2</v>
      </c>
      <c r="L19" s="50"/>
      <c r="M19" s="61"/>
    </row>
    <row r="20" spans="1:13" ht="15" customHeight="1" x14ac:dyDescent="0.3">
      <c r="A20" s="48"/>
      <c r="B20" s="48"/>
      <c r="C20" s="67"/>
      <c r="D20" s="65"/>
      <c r="E20" s="66"/>
      <c r="F20" s="50"/>
      <c r="G20" s="61"/>
      <c r="H20" s="54"/>
      <c r="I20" s="67"/>
      <c r="J20" s="65"/>
      <c r="K20" s="66"/>
      <c r="L20" s="50"/>
      <c r="M20" s="61"/>
    </row>
    <row r="21" spans="1:13" ht="15" customHeight="1" x14ac:dyDescent="0.3">
      <c r="A21" s="48"/>
      <c r="B21" s="48"/>
      <c r="C21" s="68"/>
      <c r="D21" s="65"/>
      <c r="E21" s="69"/>
      <c r="F21" s="50"/>
      <c r="G21" s="61"/>
      <c r="H21" s="54"/>
      <c r="I21" s="68"/>
      <c r="J21" s="65"/>
      <c r="K21" s="69"/>
      <c r="L21" s="50"/>
      <c r="M21" s="61"/>
    </row>
    <row r="22" spans="1:13" ht="15" customHeight="1" x14ac:dyDescent="0.3">
      <c r="A22" s="55"/>
      <c r="B22" s="55"/>
      <c r="C22" s="80" t="s">
        <v>12</v>
      </c>
      <c r="D22" s="63"/>
      <c r="E22" s="79">
        <f>SUM(E20:E21)</f>
        <v>0</v>
      </c>
      <c r="F22" s="63"/>
      <c r="G22" s="64"/>
      <c r="H22" s="54"/>
      <c r="I22" s="80" t="s">
        <v>12</v>
      </c>
      <c r="J22" s="63"/>
      <c r="K22" s="79">
        <f>SUM(K20:K21)</f>
        <v>0</v>
      </c>
      <c r="L22" s="63"/>
      <c r="M22" s="64"/>
    </row>
    <row r="23" spans="1:13" ht="15" customHeight="1" x14ac:dyDescent="0.3">
      <c r="A23" s="48"/>
      <c r="B23" s="48"/>
      <c r="H23" s="54"/>
      <c r="I23" s="49"/>
      <c r="K23" s="49"/>
      <c r="M23" s="49"/>
    </row>
    <row r="24" spans="1:13" ht="15" customHeight="1" x14ac:dyDescent="0.3">
      <c r="A24" s="48"/>
      <c r="B24" s="48"/>
      <c r="C24" s="62" t="s">
        <v>17</v>
      </c>
      <c r="D24" s="57"/>
      <c r="E24" s="57"/>
      <c r="F24" s="57"/>
      <c r="G24" s="58"/>
      <c r="H24" s="54"/>
      <c r="I24" s="62" t="s">
        <v>27</v>
      </c>
      <c r="J24" s="57"/>
      <c r="K24" s="57"/>
      <c r="L24" s="57"/>
      <c r="M24" s="58"/>
    </row>
    <row r="25" spans="1:13" ht="15" customHeight="1" x14ac:dyDescent="0.45">
      <c r="A25" s="48"/>
      <c r="B25" s="48"/>
      <c r="C25" s="51" t="s">
        <v>1</v>
      </c>
      <c r="D25" s="52"/>
      <c r="E25" s="53" t="s">
        <v>2</v>
      </c>
      <c r="F25" s="50"/>
      <c r="G25" s="61"/>
      <c r="H25" s="54"/>
      <c r="I25" s="51" t="s">
        <v>1</v>
      </c>
      <c r="J25" s="52"/>
      <c r="K25" s="53" t="s">
        <v>2</v>
      </c>
      <c r="L25" s="50"/>
      <c r="M25" s="61"/>
    </row>
    <row r="26" spans="1:13" ht="15" customHeight="1" x14ac:dyDescent="0.3">
      <c r="A26" s="48"/>
      <c r="B26" s="48"/>
      <c r="C26" s="67"/>
      <c r="D26" s="65"/>
      <c r="E26" s="66"/>
      <c r="F26" s="50"/>
      <c r="G26" s="61"/>
      <c r="H26" s="54"/>
      <c r="I26" s="67"/>
      <c r="J26" s="65"/>
      <c r="K26" s="66"/>
      <c r="L26" s="50"/>
      <c r="M26" s="61"/>
    </row>
    <row r="27" spans="1:13" ht="15" customHeight="1" x14ac:dyDescent="0.3">
      <c r="A27" s="48"/>
      <c r="B27" s="48"/>
      <c r="C27" s="68"/>
      <c r="D27" s="65"/>
      <c r="E27" s="69"/>
      <c r="F27" s="50"/>
      <c r="G27" s="61"/>
      <c r="H27" s="54"/>
      <c r="I27" s="68"/>
      <c r="J27" s="65"/>
      <c r="K27" s="69"/>
      <c r="L27" s="50"/>
      <c r="M27" s="61"/>
    </row>
    <row r="28" spans="1:13" ht="15" customHeight="1" x14ac:dyDescent="0.3">
      <c r="A28" s="55"/>
      <c r="B28" s="55"/>
      <c r="C28" s="80" t="s">
        <v>12</v>
      </c>
      <c r="D28" s="63"/>
      <c r="E28" s="79">
        <f>SUM(E26:E27)</f>
        <v>0</v>
      </c>
      <c r="F28" s="63"/>
      <c r="G28" s="64"/>
      <c r="H28" s="54"/>
      <c r="I28" s="80" t="s">
        <v>12</v>
      </c>
      <c r="J28" s="63"/>
      <c r="K28" s="79">
        <f>SUM(K26:K27)</f>
        <v>0</v>
      </c>
      <c r="L28" s="63"/>
      <c r="M28" s="64"/>
    </row>
    <row r="29" spans="1:13" ht="15" customHeight="1" x14ac:dyDescent="0.2">
      <c r="A29" s="55"/>
      <c r="B29" s="55"/>
      <c r="I29" s="49"/>
      <c r="K29" s="49"/>
      <c r="M29" s="49"/>
    </row>
    <row r="30" spans="1:13" ht="15" customHeight="1" x14ac:dyDescent="0.2">
      <c r="A30" s="55"/>
      <c r="B30" s="55"/>
      <c r="C30" s="62" t="s">
        <v>20</v>
      </c>
      <c r="D30" s="57"/>
      <c r="E30" s="57"/>
      <c r="F30" s="57"/>
      <c r="G30" s="58"/>
      <c r="I30" s="62" t="s">
        <v>63</v>
      </c>
      <c r="J30" s="57"/>
      <c r="K30" s="57"/>
      <c r="L30" s="57"/>
      <c r="M30" s="58"/>
    </row>
    <row r="31" spans="1:13" ht="15" customHeight="1" x14ac:dyDescent="0.45">
      <c r="A31" s="48"/>
      <c r="B31" s="48"/>
      <c r="C31" s="51" t="s">
        <v>1</v>
      </c>
      <c r="D31" s="52"/>
      <c r="E31" s="53" t="s">
        <v>2</v>
      </c>
      <c r="F31" s="50"/>
      <c r="G31" s="61"/>
      <c r="H31" s="54"/>
      <c r="I31" s="51" t="s">
        <v>1</v>
      </c>
      <c r="J31" s="52"/>
      <c r="K31" s="53" t="s">
        <v>2</v>
      </c>
      <c r="L31" s="50"/>
      <c r="M31" s="61"/>
    </row>
    <row r="32" spans="1:13" ht="15" customHeight="1" x14ac:dyDescent="0.3">
      <c r="A32" s="48"/>
      <c r="B32" s="48"/>
      <c r="C32" s="67"/>
      <c r="D32" s="65"/>
      <c r="E32" s="66"/>
      <c r="F32" s="50"/>
      <c r="G32" s="61"/>
      <c r="H32" s="54"/>
      <c r="I32" s="67"/>
      <c r="J32" s="65"/>
      <c r="K32" s="66"/>
      <c r="L32" s="50"/>
      <c r="M32" s="61"/>
    </row>
    <row r="33" spans="1:16" ht="15" customHeight="1" x14ac:dyDescent="0.3">
      <c r="A33" s="55"/>
      <c r="B33" s="55"/>
      <c r="C33" s="68"/>
      <c r="D33" s="65"/>
      <c r="E33" s="69"/>
      <c r="F33" s="50"/>
      <c r="G33" s="61"/>
      <c r="H33" s="54"/>
      <c r="I33" s="68"/>
      <c r="J33" s="65"/>
      <c r="K33" s="69"/>
      <c r="L33" s="50"/>
      <c r="M33" s="61"/>
    </row>
    <row r="34" spans="1:16" ht="15" customHeight="1" x14ac:dyDescent="0.3">
      <c r="A34" s="55"/>
      <c r="B34" s="55"/>
      <c r="C34" s="80" t="s">
        <v>12</v>
      </c>
      <c r="D34" s="63"/>
      <c r="E34" s="79">
        <f>SUM(E32:E33)</f>
        <v>0</v>
      </c>
      <c r="F34" s="63"/>
      <c r="G34" s="64"/>
      <c r="H34" s="54"/>
      <c r="I34" s="80" t="s">
        <v>12</v>
      </c>
      <c r="J34" s="63"/>
      <c r="K34" s="79">
        <f>SUM(K32:K33)</f>
        <v>0</v>
      </c>
      <c r="L34" s="63"/>
      <c r="M34" s="64"/>
    </row>
    <row r="35" spans="1:16" ht="15" customHeight="1" x14ac:dyDescent="0.3">
      <c r="A35" s="55"/>
      <c r="B35" s="55"/>
      <c r="H35" s="54"/>
      <c r="I35" s="49"/>
      <c r="K35" s="49"/>
      <c r="M35" s="49"/>
    </row>
    <row r="36" spans="1:16" ht="15" customHeight="1" x14ac:dyDescent="0.3">
      <c r="A36" s="55"/>
      <c r="B36" s="55"/>
      <c r="C36" s="25"/>
      <c r="E36" s="25"/>
      <c r="G36" s="25"/>
      <c r="H36" s="54"/>
    </row>
    <row r="37" spans="1:16" ht="15" customHeight="1" x14ac:dyDescent="0.3">
      <c r="A37" s="55"/>
      <c r="B37" s="55"/>
      <c r="C37" s="25"/>
      <c r="E37" s="25"/>
      <c r="G37" s="25"/>
      <c r="H37" s="54"/>
      <c r="I37" s="80" t="s">
        <v>13</v>
      </c>
      <c r="J37" s="63"/>
      <c r="K37" s="79">
        <f>+E10+E16+E22+E28+E34+K10+K16+K22+K28+K34</f>
        <v>801</v>
      </c>
      <c r="L37" s="63"/>
      <c r="M37" s="85"/>
    </row>
    <row r="38" spans="1:16" ht="15" customHeight="1" x14ac:dyDescent="0.3">
      <c r="A38" s="55"/>
      <c r="B38" s="55"/>
      <c r="C38" s="25"/>
      <c r="E38" s="25"/>
      <c r="G38" s="25"/>
      <c r="H38" s="54"/>
    </row>
    <row r="39" spans="1:16" ht="15" customHeight="1" x14ac:dyDescent="0.3">
      <c r="A39" s="55"/>
      <c r="B39" s="55"/>
      <c r="C39" s="25"/>
      <c r="E39" s="25"/>
      <c r="G39" s="25"/>
      <c r="H39" s="54"/>
    </row>
    <row r="40" spans="1:16" ht="15" customHeight="1" x14ac:dyDescent="0.3">
      <c r="A40" s="55"/>
      <c r="B40" s="55"/>
      <c r="C40" s="59" t="str">
        <f ca="1">CELL("filename")</f>
        <v>O:\Fin_Ops\Finrpt\Global\Management Summaries\2001\1Q 2001\Management Summary\Distributions\[GlobalMgmtSum-Q101-0215.xls]QTD Mgmt Summary</v>
      </c>
      <c r="E40" s="25"/>
      <c r="G40" s="25"/>
      <c r="H40" s="54"/>
    </row>
    <row r="41" spans="1:16" ht="15" customHeight="1" x14ac:dyDescent="0.2">
      <c r="A41" s="55"/>
      <c r="B41" s="55"/>
      <c r="C41" s="59">
        <f ca="1">NOW()</f>
        <v>36938.607987384261</v>
      </c>
      <c r="E41" s="25"/>
      <c r="G41" s="25"/>
      <c r="N41" s="49"/>
    </row>
    <row r="42" spans="1:16" ht="15" customHeight="1" x14ac:dyDescent="0.2">
      <c r="A42" s="55"/>
      <c r="B42" s="55"/>
      <c r="E42" s="25"/>
      <c r="G42" s="25"/>
    </row>
    <row r="43" spans="1:16" ht="15" customHeight="1" x14ac:dyDescent="0.2">
      <c r="A43" s="55"/>
      <c r="B43" s="55"/>
      <c r="E43" s="25"/>
      <c r="G43" s="25"/>
    </row>
    <row r="44" spans="1:16" ht="15" customHeight="1" x14ac:dyDescent="0.2">
      <c r="A44" s="55"/>
      <c r="B44" s="55"/>
      <c r="E44" s="25"/>
      <c r="G44" s="25"/>
      <c r="N44" s="56"/>
    </row>
    <row r="45" spans="1:16" ht="15" customHeight="1" x14ac:dyDescent="0.2">
      <c r="A45" s="55"/>
      <c r="B45" s="55"/>
      <c r="E45" s="25"/>
      <c r="G45" s="25"/>
      <c r="N45" s="49"/>
    </row>
    <row r="46" spans="1:16" ht="15" customHeight="1" x14ac:dyDescent="0.2">
      <c r="A46" s="55"/>
      <c r="B46" s="55"/>
      <c r="N46" s="49"/>
    </row>
    <row r="47" spans="1:16" ht="15" customHeight="1" x14ac:dyDescent="0.2">
      <c r="A47" s="55"/>
      <c r="B47" s="55"/>
      <c r="N47" s="49"/>
    </row>
    <row r="48" spans="1:16" ht="15" customHeight="1" x14ac:dyDescent="0.2">
      <c r="A48" s="55"/>
      <c r="B48" s="55"/>
      <c r="P48" s="86"/>
    </row>
    <row r="49" spans="1:14" ht="15" customHeight="1" x14ac:dyDescent="0.2">
      <c r="A49" s="55"/>
      <c r="B49" s="55"/>
    </row>
    <row r="50" spans="1:14" ht="15" customHeight="1" x14ac:dyDescent="0.2">
      <c r="A50" s="55"/>
      <c r="B50" s="55"/>
    </row>
    <row r="51" spans="1:14" ht="15" customHeight="1" x14ac:dyDescent="0.2">
      <c r="A51" s="55"/>
      <c r="B51" s="55"/>
    </row>
    <row r="52" spans="1:14" ht="15" customHeight="1" x14ac:dyDescent="0.2">
      <c r="A52" s="48"/>
      <c r="B52" s="48"/>
    </row>
    <row r="53" spans="1:14" ht="15" customHeight="1" x14ac:dyDescent="0.2">
      <c r="A53" s="55"/>
      <c r="B53" s="55"/>
      <c r="N53" s="49"/>
    </row>
    <row r="54" spans="1:14" ht="15" customHeight="1" x14ac:dyDescent="0.2">
      <c r="A54" s="55"/>
      <c r="B54" s="55"/>
      <c r="H54" s="49"/>
    </row>
    <row r="55" spans="1:14" ht="15" customHeight="1" x14ac:dyDescent="0.2">
      <c r="A55" s="55"/>
      <c r="B55" s="55"/>
      <c r="H55" s="49"/>
    </row>
    <row r="56" spans="1:14" ht="15" customHeight="1" x14ac:dyDescent="0.2">
      <c r="A56" s="55"/>
      <c r="B56" s="55"/>
      <c r="H56" s="49"/>
      <c r="N56" s="56"/>
    </row>
    <row r="57" spans="1:14" ht="15" customHeight="1" x14ac:dyDescent="0.2">
      <c r="A57" s="55"/>
      <c r="B57" s="55"/>
      <c r="N57" s="56"/>
    </row>
    <row r="58" spans="1:14" ht="15" customHeight="1" x14ac:dyDescent="0.2">
      <c r="A58" s="55"/>
      <c r="B58" s="55"/>
    </row>
    <row r="59" spans="1:14" ht="15" customHeight="1" x14ac:dyDescent="0.2">
      <c r="A59" s="55"/>
      <c r="B59" s="55"/>
    </row>
    <row r="60" spans="1:14" ht="15" customHeight="1" x14ac:dyDescent="0.2">
      <c r="A60" s="55"/>
      <c r="B60" s="55"/>
    </row>
    <row r="61" spans="1:14" ht="15" customHeight="1" x14ac:dyDescent="0.2">
      <c r="A61" s="48"/>
      <c r="B61" s="48"/>
    </row>
    <row r="62" spans="1:14" ht="15" customHeight="1" x14ac:dyDescent="0.2">
      <c r="A62" s="48"/>
      <c r="B62" s="48"/>
    </row>
    <row r="63" spans="1:14" ht="15" customHeight="1" x14ac:dyDescent="0.2">
      <c r="A63" s="48"/>
      <c r="B63" s="48"/>
    </row>
    <row r="64" spans="1:14" ht="15" customHeight="1" x14ac:dyDescent="0.2">
      <c r="A64" s="48"/>
      <c r="B64" s="48"/>
    </row>
    <row r="65" spans="1:2" ht="15" customHeight="1" x14ac:dyDescent="0.2">
      <c r="A65" s="48"/>
      <c r="B65" s="48"/>
    </row>
    <row r="66" spans="1:2" ht="15" customHeight="1" x14ac:dyDescent="0.2">
      <c r="A66" s="55"/>
      <c r="B66" s="55"/>
    </row>
    <row r="67" spans="1:2" ht="15" customHeight="1" x14ac:dyDescent="0.2">
      <c r="A67" s="55"/>
      <c r="B67" s="55"/>
    </row>
    <row r="68" spans="1:2" ht="15" customHeight="1" x14ac:dyDescent="0.2">
      <c r="A68" s="55"/>
      <c r="B68" s="55"/>
    </row>
    <row r="69" spans="1:2" ht="15" customHeight="1" x14ac:dyDescent="0.2">
      <c r="A69" s="55"/>
      <c r="B69" s="55"/>
    </row>
    <row r="70" spans="1:2" ht="15" customHeight="1" x14ac:dyDescent="0.2">
      <c r="A70" s="55"/>
      <c r="B70" s="55"/>
    </row>
    <row r="71" spans="1:2" ht="15" customHeight="1" x14ac:dyDescent="0.2">
      <c r="A71" s="48"/>
      <c r="B71" s="48"/>
    </row>
    <row r="72" spans="1:2" ht="15" customHeight="1" x14ac:dyDescent="0.2">
      <c r="A72" s="55"/>
      <c r="B72" s="55"/>
    </row>
    <row r="73" spans="1:2" ht="15" customHeight="1" x14ac:dyDescent="0.2">
      <c r="A73" s="55"/>
      <c r="B73" s="55"/>
    </row>
    <row r="74" spans="1:2" ht="15" customHeight="1" x14ac:dyDescent="0.2">
      <c r="A74" s="55"/>
      <c r="B74" s="55"/>
    </row>
    <row r="75" spans="1:2" ht="15" customHeight="1" x14ac:dyDescent="0.2">
      <c r="A75" s="55"/>
      <c r="B75" s="55"/>
    </row>
    <row r="76" spans="1:2" ht="15" customHeight="1" x14ac:dyDescent="0.2">
      <c r="A76" s="55"/>
      <c r="B76" s="55"/>
    </row>
    <row r="77" spans="1:2" ht="15" customHeight="1" x14ac:dyDescent="0.2">
      <c r="A77" s="55"/>
      <c r="B77" s="55"/>
    </row>
    <row r="78" spans="1:2" ht="15" customHeight="1" x14ac:dyDescent="0.2">
      <c r="A78" s="55"/>
      <c r="B78" s="55"/>
    </row>
    <row r="79" spans="1:2" ht="15" customHeight="1" x14ac:dyDescent="0.2">
      <c r="A79" s="55"/>
      <c r="B79" s="55"/>
    </row>
    <row r="80" spans="1:2" ht="15" customHeight="1" x14ac:dyDescent="0.2">
      <c r="A80" s="55"/>
      <c r="B80" s="55"/>
    </row>
    <row r="81" spans="1:14" ht="15" customHeight="1" x14ac:dyDescent="0.2">
      <c r="A81" s="55"/>
      <c r="B81" s="55"/>
      <c r="N81" s="60"/>
    </row>
    <row r="82" spans="1:14" ht="15" customHeight="1" x14ac:dyDescent="0.2">
      <c r="A82" s="55"/>
      <c r="B82" s="55"/>
    </row>
    <row r="83" spans="1:14" ht="15" customHeight="1" x14ac:dyDescent="0.2">
      <c r="A83" s="55"/>
      <c r="B83" s="55"/>
    </row>
    <row r="84" spans="1:14" ht="15" customHeight="1" x14ac:dyDescent="0.2">
      <c r="A84" s="55"/>
      <c r="B84" s="55"/>
    </row>
    <row r="85" spans="1:14" ht="15" customHeight="1" x14ac:dyDescent="0.2">
      <c r="A85" s="55"/>
      <c r="B85" s="55"/>
    </row>
    <row r="86" spans="1:14" ht="15" customHeight="1" x14ac:dyDescent="0.2">
      <c r="A86" s="55"/>
      <c r="B86" s="55"/>
    </row>
    <row r="87" spans="1:14" ht="15" customHeight="1" x14ac:dyDescent="0.2">
      <c r="A87" s="55"/>
      <c r="B87" s="55"/>
    </row>
    <row r="88" spans="1:14" ht="15" customHeight="1" x14ac:dyDescent="0.2">
      <c r="A88" s="55"/>
      <c r="B88" s="55"/>
    </row>
    <row r="89" spans="1:14" ht="15" customHeight="1" x14ac:dyDescent="0.2">
      <c r="A89" s="55"/>
      <c r="B89" s="55"/>
    </row>
    <row r="90" spans="1:14" ht="15" customHeight="1" x14ac:dyDescent="0.2">
      <c r="A90" s="55"/>
      <c r="B90" s="55"/>
    </row>
    <row r="91" spans="1:14" ht="15" customHeight="1" x14ac:dyDescent="0.2">
      <c r="A91" s="55"/>
      <c r="B91" s="55"/>
    </row>
    <row r="92" spans="1:14" ht="15" customHeight="1" x14ac:dyDescent="0.2">
      <c r="A92" s="55"/>
      <c r="B92" s="55"/>
    </row>
    <row r="93" spans="1:14" ht="15" customHeight="1" x14ac:dyDescent="0.2">
      <c r="A93" s="55"/>
      <c r="B93" s="55"/>
    </row>
    <row r="94" spans="1:14" ht="15" customHeight="1" x14ac:dyDescent="0.2">
      <c r="A94" s="55"/>
      <c r="B94" s="55"/>
    </row>
    <row r="95" spans="1:14" ht="15" customHeight="1" x14ac:dyDescent="0.2">
      <c r="A95" s="55"/>
      <c r="B95" s="55"/>
    </row>
    <row r="96" spans="1:14" ht="15" customHeight="1" x14ac:dyDescent="0.2">
      <c r="A96" s="55"/>
      <c r="B96" s="55"/>
    </row>
    <row r="97" spans="1:2" ht="15" customHeight="1" x14ac:dyDescent="0.2">
      <c r="A97" s="55"/>
      <c r="B97" s="55"/>
    </row>
    <row r="98" spans="1:2" ht="15" customHeight="1" x14ac:dyDescent="0.2">
      <c r="A98" s="60"/>
      <c r="B98" s="60"/>
    </row>
    <row r="99" spans="1:2" ht="15" customHeight="1" x14ac:dyDescent="0.2">
      <c r="A99" s="60"/>
      <c r="B99" s="60"/>
    </row>
    <row r="100" spans="1:2" x14ac:dyDescent="0.2">
      <c r="A100" s="60"/>
      <c r="B100" s="60"/>
    </row>
    <row r="101" spans="1:2" x14ac:dyDescent="0.2">
      <c r="A101" s="60"/>
      <c r="B101" s="60"/>
    </row>
    <row r="102" spans="1:2" x14ac:dyDescent="0.2">
      <c r="A102" s="60"/>
      <c r="B102" s="60"/>
    </row>
    <row r="103" spans="1:2" x14ac:dyDescent="0.2">
      <c r="A103" s="60"/>
      <c r="B103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3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2001-02-16T20:27:38Z</cp:lastPrinted>
  <dcterms:created xsi:type="dcterms:W3CDTF">1999-10-18T12:36:30Z</dcterms:created>
  <dcterms:modified xsi:type="dcterms:W3CDTF">2023-09-10T15:25:08Z</dcterms:modified>
</cp:coreProperties>
</file>