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 calcMode="manual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<sst xmlns="http://schemas.openxmlformats.org/spreadsheetml/2006/main" count="711" uniqueCount="185">
  <si>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</si>
  <si>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</si>
  <si>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</si>
  <si>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</si>
  <si>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</si>
  <si>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</si>
  <si>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</si>
  <si>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</si>
  <si>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</si>
  <si>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</si>
  <si>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</si>
  <si>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</si>
  <si>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</si>
  <si>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</si>
  <si>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</si>
  <si>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</si>
  <si>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</si>
  <si>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</si>
  <si>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</si>
  <si>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</si>
  <si>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</si>
  <si>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</si>
  <si>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</si>
  <si>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</si>
  <si>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</si>
  <si>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</si>
  <si>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</si>
  <si>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</si>
  <si>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</si>
  <si>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</si>
  <si>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</si>
  <si>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</si>
  <si>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</si>
  <si>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</si>
  <si>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</si>
  <si>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</si>
  <si>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</si>
  <si>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</si>
  <si>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</si>
  <si>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</si>
  <si>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</si>
  <si>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</si>
  <si>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</si>
  <si>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</si>
  <si>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</si>
  <si>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</si>
  <si>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</si>
  <si>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</si>
  <si>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</si>
  <si>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</si>
  <si>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</si>
  <si>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</si>
  <si>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</si>
  <si>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</si>
  <si>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</si>
  <si>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</si>
  <si>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</si>
  <si>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</si>
  <si>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</si>
  <si>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</si>
  <si>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</si>
  <si>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</si>
  <si>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</si>
  <si>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</si>
  <si>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</si>
  <si>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</si>
  <si>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</si>
  <si>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</si>
  <si>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</si>
  <si>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</si>
  <si>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</si>
  <si>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</si>
  <si>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</si>
  <si>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</si>
  <si>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</si>
  <si>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</si>
  <si>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</si>
  <si>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</si>
  <si>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</si>
  <si>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</si>
  <si>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</si>
  <si>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</si>
  <si>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</si>
  <si>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</si>
  <si>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</si>
  <si>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</si>
  <si>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</si>
  <si>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</si>
  <si>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</si>
  <si>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</si>
  <si>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</si>
  <si>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</si>
  <si>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</si>
  <si>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</si>
  <si>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</si>
  <si>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</si>
  <si>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</si>
  <si>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</si>
  <si>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</si>
  <si>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</si>
  <si>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</si>
  <si>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</si>
  <si>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</si>
  <si>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</si>
  <si>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</si>
  <si>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</si>
  <si>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</si>
  <si>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</si>
  <si>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</si>
  <si>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</si>
  <si>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</si>
  <si>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</si>
  <si>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</si>
  <si>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</si>
  <si>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</si>
  <si>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</si>
  <si>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</si>
  <si>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</si>
  <si>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</si>
  <si>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</si>
  <si>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</si>
  <si>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</si>
  <si>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</si>
  <si>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</si>
  <si>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</si>
  <si>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</si>
  <si>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</si>
  <si>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</si>
  <si>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</si>
  <si>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</si>
  <si>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</si>
  <si>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</si>
  <si>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</si>
  <si>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</si>
  <si>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</si>
  <si>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</si>
  <si>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</si>
  <si>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</si>
  <si>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</si>
  <si>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</si>
  <si>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</si>
  <si>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</si>
  <si>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</si>
  <si>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</si>
  <si>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</si>
  <si>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</si>
  <si>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</si>
  <si>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</si>
  <si>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</si>
  <si>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</si>
  <si>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</si>
  <si>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</si>
  <si>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</si>
  <si>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</si>
  <si>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</si>
  <si>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</si>
  <si>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</si>
  <si>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</si>
  <si>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</si>
  <si>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</si>
  <si>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</si>
  <si>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</si>
  <si>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</si>
  <si>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</si>
  <si>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</si>
  <si>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</si>
  <si>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</si>
  <si>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</si>
  <si>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</si>
  <si>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</si>
  <si>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</si>
  <si>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</si>
  <si>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</si>
  <si>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</si>
  <si>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</si>
  <si>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</si>
  <si>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</si>
  <si>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</si>
  <si>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</si>
  <si>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</si>
  <si>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</si>
  <si>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</si>
  <si>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</si>
  <si>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</si>
  <si>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OLD MERCHANT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</si>
</sst>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6-4668-9AF3-80D69D1A4E8D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6-4668-9AF3-80D69D1A4E8D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6-4668-9AF3-80D69D1A4E8D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6-4668-9AF3-80D69D1A4E8D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6-4668-9AF3-80D69D1A4E8D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6-4668-9AF3-80D69D1A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13320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6-4668-9AF3-80D69D1A4E8D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132466581.7972315</c:v>
                </c:pt>
                <c:pt idx="3" formatCode="#,##0">
                  <c:v>151508165.93346104</c:v>
                </c:pt>
                <c:pt idx="4" formatCode="#,##0">
                  <c:v>89565236.610819042</c:v>
                </c:pt>
                <c:pt idx="5" formatCode="#,##0">
                  <c:v>73628596.00851807</c:v>
                </c:pt>
                <c:pt idx="6" formatCode="#,##0">
                  <c:v>77344846.821169257</c:v>
                </c:pt>
                <c:pt idx="7" formatCode="#,##0">
                  <c:v>85671562.788613543</c:v>
                </c:pt>
                <c:pt idx="8" formatCode="#,##0">
                  <c:v>81386620.484998599</c:v>
                </c:pt>
                <c:pt idx="9" formatCode="#,##0">
                  <c:v>94069621.607073486</c:v>
                </c:pt>
                <c:pt idx="10" formatCode="#,##0">
                  <c:v>74225485.945542961</c:v>
                </c:pt>
                <c:pt idx="11" formatCode="#,##0">
                  <c:v>72117516.434389308</c:v>
                </c:pt>
                <c:pt idx="12" formatCode="#,##0">
                  <c:v>71347136.114636719</c:v>
                </c:pt>
                <c:pt idx="13" formatCode="#,##0">
                  <c:v>77989147.041333273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6-4668-9AF3-80D69D1A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3713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1332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M2" activePane="bottomRight" state="frozen"/>
      <selection activeCell="Q29" sqref="Q29"/>
      <selection pane="topRight" activeCell="Q29" sqref="Q29"/>
      <selection pane="bottomLeft" activeCell="Q29" sqref="Q29"/>
      <selection pane="bottomRight" activeCell="A45" sqref="A45"/>
    </sheetView>
  </sheetViews>
  <sheetFormatPr defaultColWidth="9.109375" defaultRowHeight="12" customHeight="1"/>
  <cols>
    <col min="1" max="1" width="54.44140625" style="144" customWidth="1"/>
    <col min="2" max="2" width="18.5546875" style="144" hidden="1" customWidth="1"/>
    <col min="3" max="3" width="15.5546875" style="144" hidden="1" customWidth="1"/>
    <col min="4" max="4" width="3.88671875" style="145" customWidth="1"/>
    <col min="5" max="5" width="10.88671875" style="145" customWidth="1"/>
    <col min="6" max="6" width="2.5546875" style="145" customWidth="1"/>
    <col min="7" max="18" width="12.109375" style="137" customWidth="1"/>
    <col min="19" max="19" width="2.109375" style="141" customWidth="1"/>
    <col min="20" max="22" width="12.109375" style="146" customWidth="1"/>
    <col min="23" max="23" width="3.6640625" style="141" customWidth="1"/>
    <col min="24" max="16384" width="9.10937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131495790.79388481</v>
      </c>
      <c r="H17" s="157">
        <v>150772736.13042274</v>
      </c>
      <c r="I17" s="157">
        <v>87260060.488601476</v>
      </c>
      <c r="J17" s="157">
        <v>72313668.857215643</v>
      </c>
      <c r="K17" s="157">
        <v>76885583.462091655</v>
      </c>
      <c r="L17" s="157">
        <v>85462338.233775124</v>
      </c>
      <c r="M17" s="157">
        <v>80728542.377743527</v>
      </c>
      <c r="N17" s="157">
        <v>93537743.549827188</v>
      </c>
      <c r="O17" s="157">
        <v>74198161.897102937</v>
      </c>
      <c r="P17" s="157">
        <v>69185539.720909119</v>
      </c>
      <c r="Q17" s="157">
        <v>69134822.937831566</v>
      </c>
      <c r="R17" s="158">
        <v>70271893.132111818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1906930.2139045221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132466581.7972315</v>
      </c>
      <c r="H30" s="134">
        <f t="shared" si="8"/>
        <v>151508165.93346104</v>
      </c>
      <c r="I30" s="182">
        <f t="shared" si="8"/>
        <v>89565236.610819042</v>
      </c>
      <c r="J30" s="134">
        <f t="shared" si="8"/>
        <v>73628596.00851807</v>
      </c>
      <c r="K30" s="134">
        <f t="shared" si="8"/>
        <v>77344846.821169257</v>
      </c>
      <c r="L30" s="182">
        <f t="shared" si="8"/>
        <v>85671562.788613543</v>
      </c>
      <c r="M30" s="134">
        <f t="shared" ref="M30:R30" si="9">SQRT(SUMSQ(M15:M19))</f>
        <v>81386620.484998599</v>
      </c>
      <c r="N30" s="134">
        <f t="shared" si="9"/>
        <v>94069621.607073486</v>
      </c>
      <c r="O30" s="182">
        <f t="shared" si="9"/>
        <v>74225485.945542961</v>
      </c>
      <c r="P30" s="134">
        <f t="shared" si="9"/>
        <v>72117516.434389308</v>
      </c>
      <c r="Q30" s="134">
        <f t="shared" si="9"/>
        <v>71347136.114636719</v>
      </c>
      <c r="R30" s="182">
        <f t="shared" si="9"/>
        <v>77989147.041333273</v>
      </c>
      <c r="S30" s="136"/>
      <c r="T30" s="142">
        <f t="shared" si="2"/>
        <v>90110043.132315561</v>
      </c>
      <c r="U30" s="142">
        <f t="shared" si="3"/>
        <v>151508165.93346104</v>
      </c>
      <c r="V30" s="142">
        <f t="shared" si="4"/>
        <v>71347136.114636719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135523332.49404499</v>
      </c>
      <c r="H36" s="135">
        <f t="shared" si="15"/>
        <v>153401914.45926043</v>
      </c>
      <c r="I36" s="184">
        <f t="shared" si="15"/>
        <v>95466751.220145673</v>
      </c>
      <c r="J36" s="135">
        <f t="shared" si="15"/>
        <v>89527175.801922172</v>
      </c>
      <c r="K36" s="135">
        <f t="shared" si="15"/>
        <v>92636326.056273893</v>
      </c>
      <c r="L36" s="184">
        <f t="shared" si="15"/>
        <v>101462032.41484553</v>
      </c>
      <c r="M36" s="135">
        <f t="shared" ref="M36:R36" si="16">SQRT(SUMSQ(M27:M34))</f>
        <v>95269141.422404811</v>
      </c>
      <c r="N36" s="135">
        <f t="shared" si="16"/>
        <v>123251829.54938558</v>
      </c>
      <c r="O36" s="184">
        <f t="shared" si="16"/>
        <v>93094286.626290396</v>
      </c>
      <c r="P36" s="135">
        <f t="shared" si="16"/>
        <v>80809508.128709227</v>
      </c>
      <c r="Q36" s="135">
        <f t="shared" si="16"/>
        <v>108557051.40815191</v>
      </c>
      <c r="R36" s="184">
        <f t="shared" si="16"/>
        <v>102585852.47423878</v>
      </c>
      <c r="S36" s="136"/>
      <c r="T36" s="135">
        <f>SQRT(SUMSQ(T27:T34))</f>
        <v>103486935.33225168</v>
      </c>
      <c r="U36" s="135">
        <f>SQRT(SUMSQ(U27:U34))</f>
        <v>172363341.26787323</v>
      </c>
      <c r="V36" s="135">
        <f>SQRT(SUMSQ(V27:V34))</f>
        <v>75159645.973319739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hidden="1" customHeight="1">
      <c r="A41" s="153" t="s">
        <v>184</v>
      </c>
      <c r="B41" s="154" t="s">
        <v>141</v>
      </c>
      <c r="C41" s="154" t="s">
        <v>143</v>
      </c>
      <c r="D41" s="177" t="s">
        <v>176</v>
      </c>
      <c r="E41" s="155"/>
      <c r="F41" s="156"/>
      <c r="G41" s="157">
        <v>26048012.091239177</v>
      </c>
      <c r="H41" s="157">
        <v>24266449.572300147</v>
      </c>
      <c r="I41" s="157">
        <v>24253012.890979193</v>
      </c>
      <c r="J41" s="157">
        <v>28471216.824584</v>
      </c>
      <c r="K41" s="157">
        <v>27164142.144670229</v>
      </c>
      <c r="L41" s="157">
        <v>23161707.613819055</v>
      </c>
      <c r="M41" s="157">
        <v>22278214.381934978</v>
      </c>
      <c r="N41" s="157">
        <v>16691362.955604</v>
      </c>
      <c r="O41" s="157">
        <v>27929747</v>
      </c>
      <c r="P41" s="157">
        <v>17693726.030022006</v>
      </c>
      <c r="Q41" s="157">
        <v>16209438</v>
      </c>
      <c r="R41" s="158">
        <v>28875326.72950273</v>
      </c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1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1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80" t="s">
        <v>182</v>
      </c>
    </row>
    <row r="5" spans="1:1" ht="26.4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2001-01-22T19:06:37Z</cp:lastPrinted>
  <dcterms:created xsi:type="dcterms:W3CDTF">1998-04-20T23:59:16Z</dcterms:created>
  <dcterms:modified xsi:type="dcterms:W3CDTF">2023-09-10T15:25:24Z</dcterms:modified>
</cp:coreProperties>
</file>