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Completed'!$A$1:$N$42</definedName>
    <definedName name="_xlnm.Print_Area" localSheetId="0">'Hotlist - Identified '!$A$1:$U$76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E11" i="25"/>
  <c r="G11" i="25"/>
  <c r="K11" i="25"/>
  <c r="M11" i="25"/>
  <c r="E17" i="25"/>
  <c r="G17" i="25"/>
  <c r="K17" i="25"/>
  <c r="M17" i="25"/>
  <c r="E23" i="25"/>
  <c r="G23" i="25"/>
  <c r="K23" i="25"/>
  <c r="M23" i="25"/>
  <c r="E29" i="25"/>
  <c r="G29" i="25"/>
  <c r="K29" i="25"/>
  <c r="M29" i="25"/>
  <c r="E35" i="25"/>
  <c r="G35" i="25"/>
  <c r="K35" i="25"/>
  <c r="M35" i="25"/>
  <c r="K38" i="25"/>
  <c r="M38" i="25"/>
  <c r="C41" i="25"/>
  <c r="C42" i="25"/>
  <c r="F6" i="21"/>
  <c r="J6" i="21"/>
  <c r="N6" i="21"/>
  <c r="R6" i="21"/>
  <c r="U6" i="21"/>
  <c r="E12" i="21"/>
  <c r="I12" i="21"/>
  <c r="M12" i="21"/>
  <c r="Q12" i="21"/>
  <c r="T12" i="21"/>
  <c r="F13" i="21"/>
  <c r="J13" i="21"/>
  <c r="N13" i="21"/>
  <c r="R13" i="21"/>
  <c r="U13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9" i="21"/>
  <c r="I39" i="21"/>
  <c r="M39" i="21"/>
  <c r="Q39" i="21"/>
  <c r="T39" i="21"/>
  <c r="F40" i="21"/>
  <c r="J40" i="21"/>
  <c r="N40" i="21"/>
  <c r="R40" i="21"/>
  <c r="U40" i="21"/>
  <c r="E46" i="21"/>
  <c r="I46" i="21"/>
  <c r="M46" i="21"/>
  <c r="Q46" i="21"/>
  <c r="T46" i="21"/>
  <c r="F47" i="21"/>
  <c r="J47" i="21"/>
  <c r="N47" i="21"/>
  <c r="R47" i="21"/>
  <c r="U47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2" i="21"/>
  <c r="I72" i="21"/>
  <c r="M72" i="21"/>
  <c r="Q72" i="21"/>
  <c r="T72" i="21"/>
  <c r="E74" i="21"/>
  <c r="F74" i="21"/>
  <c r="I74" i="21"/>
  <c r="J74" i="21"/>
  <c r="M74" i="21"/>
  <c r="N74" i="21"/>
  <c r="Q74" i="21"/>
  <c r="R74" i="21"/>
  <c r="T74" i="21"/>
  <c r="U74" i="21"/>
</calcChain>
</file>

<file path=xl/sharedStrings.xml><?xml version="1.0" encoding="utf-8"?>
<sst xmlns="http://schemas.openxmlformats.org/spreadsheetml/2006/main" count="272" uniqueCount="87">
  <si>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</si>
  <si>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</si>
  <si>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</si>
  <si>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</si>
  <si>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</si>
  <si>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</si>
  <si>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</si>
  <si>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</si>
  <si>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</si>
  <si>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</si>
  <si>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</si>
  <si>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</si>
  <si>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</si>
  <si>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</si>
  <si>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</si>
  <si>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</si>
  <si>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</si>
  <si>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</si>
  <si>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</si>
  <si>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</si>
  <si>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</si>
  <si>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</si>
  <si>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</si>
  <si>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</si>
  <si>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</si>
  <si>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</si>
  <si>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</si>
  <si>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</si>
  <si>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</si>
  <si>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</si>
  <si>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</si>
  <si>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</si>
  <si>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</si>
  <si>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</si>
  <si>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</si>
  <si>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</si>
  <si>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</si>
  <si>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</si>
  <si>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</si>
  <si>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</si>
  <si>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</si>
  <si>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</si>
  <si>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</si>
  <si>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</si>
  <si>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</si>
  <si>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</si>
  <si>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</si>
  <si>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</si>
  <si>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</si>
  <si>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</si>
  <si>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</si>
  <si>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</si>
  <si>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</si>
  <si>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</si>
  <si>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</si>
  <si>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</si>
  <si>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</si>
  <si>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</si>
  <si>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</si>
  <si>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</si>
  <si>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</si>
  <si>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</si>
  <si>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</si>
  <si>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</si>
  <si>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</si>
  <si>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</si>
  <si>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</si>
  <si>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</si>
  <si>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</si>
  <si>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</si>
  <si>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</si>
  <si>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</si>
  <si>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</si>
  <si>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</si>
  <si>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</si>
  <si>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</si>
  <si>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</si>
  <si>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</si>
  <si>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</si>
  <si>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</si>
  <si>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</si>
  <si>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</si>
  <si>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</si>
  <si>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Results based on activity through February 22, 2001</t>
  </si>
  <si>
    <t>Deal Count</t>
  </si>
  <si>
    <t>Llegg Mason</t>
  </si>
  <si>
    <t>Lubrizol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</si>
</sst>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4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E37" sqref="E37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83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">
      <c r="A6" s="97"/>
      <c r="B6" s="100" t="s">
        <v>42</v>
      </c>
      <c r="C6" s="15" t="s">
        <v>1</v>
      </c>
      <c r="D6" s="16" t="s">
        <v>28</v>
      </c>
      <c r="E6" s="16" t="s">
        <v>2</v>
      </c>
      <c r="F6" s="17">
        <f>COUNTA(C7:C11)</f>
        <v>2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8</v>
      </c>
    </row>
    <row r="7" spans="1:21" ht="13.2" x14ac:dyDescent="0.3">
      <c r="A7" s="98"/>
      <c r="B7" s="101"/>
      <c r="C7" s="75" t="s">
        <v>58</v>
      </c>
      <c r="D7" s="81">
        <v>0.5</v>
      </c>
      <c r="E7" s="19">
        <v>5000</v>
      </c>
      <c r="F7" s="76"/>
      <c r="G7" s="75" t="s">
        <v>78</v>
      </c>
      <c r="H7" s="81">
        <v>0.5</v>
      </c>
      <c r="I7" s="19">
        <v>10000</v>
      </c>
      <c r="J7" s="76"/>
      <c r="K7" s="75" t="s">
        <v>29</v>
      </c>
      <c r="L7" s="81">
        <v>0.95</v>
      </c>
      <c r="M7" s="19">
        <v>737</v>
      </c>
      <c r="N7" s="76"/>
      <c r="O7" s="75" t="s">
        <v>24</v>
      </c>
      <c r="P7" s="81">
        <v>0.5</v>
      </c>
      <c r="Q7" s="19">
        <v>2000</v>
      </c>
      <c r="R7" s="76"/>
      <c r="S7" s="75"/>
      <c r="T7" s="13"/>
      <c r="U7" s="2"/>
    </row>
    <row r="8" spans="1:21" ht="13.2" x14ac:dyDescent="0.3">
      <c r="A8" s="98"/>
      <c r="B8" s="101"/>
      <c r="C8" s="75" t="s">
        <v>23</v>
      </c>
      <c r="D8" s="81">
        <v>0.95</v>
      </c>
      <c r="E8" s="19">
        <v>500</v>
      </c>
      <c r="F8" s="76"/>
      <c r="G8" s="75" t="s">
        <v>79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2" x14ac:dyDescent="0.3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2" x14ac:dyDescent="0.3">
      <c r="A10" s="98"/>
      <c r="B10" s="101"/>
      <c r="C10" s="75"/>
      <c r="D10" s="81"/>
      <c r="E10" s="19"/>
      <c r="F10" s="76"/>
      <c r="G10" s="75" t="s">
        <v>29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2" x14ac:dyDescent="0.3">
      <c r="A11" s="98"/>
      <c r="B11" s="101"/>
      <c r="C11" s="75"/>
      <c r="D11" s="81"/>
      <c r="E11" s="19"/>
      <c r="F11" s="76"/>
      <c r="G11" s="75"/>
      <c r="H11" s="81"/>
      <c r="I11" s="19"/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x14ac:dyDescent="0.2">
      <c r="A12" s="99"/>
      <c r="B12" s="102"/>
      <c r="C12" s="69" t="s">
        <v>12</v>
      </c>
      <c r="D12" s="80"/>
      <c r="E12" s="70">
        <f>SUM(E7:E11)</f>
        <v>5500</v>
      </c>
      <c r="F12" s="71"/>
      <c r="G12" s="69" t="s">
        <v>12</v>
      </c>
      <c r="H12" s="80"/>
      <c r="I12" s="70">
        <f>SUM(I7:I11)</f>
        <v>24765</v>
      </c>
      <c r="J12" s="71"/>
      <c r="K12" s="69" t="s">
        <v>12</v>
      </c>
      <c r="L12" s="80"/>
      <c r="M12" s="70">
        <f>SUM(M7:M11)</f>
        <v>737</v>
      </c>
      <c r="N12" s="71"/>
      <c r="O12" s="69" t="s">
        <v>12</v>
      </c>
      <c r="P12" s="80"/>
      <c r="Q12" s="70">
        <f>SUM(Q7:Q11)</f>
        <v>2000</v>
      </c>
      <c r="R12" s="71"/>
      <c r="S12" s="69" t="s">
        <v>18</v>
      </c>
      <c r="T12" s="70">
        <f>+E12+I12+M12+Q12</f>
        <v>33002</v>
      </c>
      <c r="U12" s="71"/>
    </row>
    <row r="13" spans="1:21" ht="14.4" thickBot="1" x14ac:dyDescent="0.4">
      <c r="A13" s="97" t="s">
        <v>4</v>
      </c>
      <c r="B13" s="10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2" x14ac:dyDescent="0.3">
      <c r="A14" s="103"/>
      <c r="B14" s="105"/>
      <c r="C14" s="73" t="s">
        <v>11</v>
      </c>
      <c r="D14" s="82">
        <v>0.75</v>
      </c>
      <c r="E14" s="74">
        <v>15000</v>
      </c>
      <c r="F14" s="83"/>
      <c r="G14" s="75" t="s">
        <v>70</v>
      </c>
      <c r="H14" s="81">
        <v>0.25</v>
      </c>
      <c r="I14" s="19">
        <v>25000</v>
      </c>
      <c r="J14" s="2"/>
      <c r="K14" s="75" t="s">
        <v>77</v>
      </c>
      <c r="L14" s="81">
        <v>0.25</v>
      </c>
      <c r="M14" s="19">
        <v>10000</v>
      </c>
      <c r="N14" s="2"/>
      <c r="O14" s="73" t="s">
        <v>41</v>
      </c>
      <c r="P14" s="82">
        <v>0.25</v>
      </c>
      <c r="Q14" s="74">
        <v>5000</v>
      </c>
      <c r="R14" s="2"/>
      <c r="S14" s="75"/>
      <c r="T14" s="19"/>
      <c r="U14" s="76"/>
    </row>
    <row r="15" spans="1:21" ht="13.2" x14ac:dyDescent="0.3">
      <c r="A15" s="103"/>
      <c r="B15" s="105"/>
      <c r="C15" s="73" t="s">
        <v>7</v>
      </c>
      <c r="D15" s="82">
        <v>0.75</v>
      </c>
      <c r="E15" s="74">
        <v>5000</v>
      </c>
      <c r="F15" s="83"/>
      <c r="G15" s="73" t="s">
        <v>44</v>
      </c>
      <c r="H15" s="82">
        <v>0.5</v>
      </c>
      <c r="I15" s="74">
        <v>15000</v>
      </c>
      <c r="J15" s="2"/>
      <c r="K15" s="73" t="s">
        <v>6</v>
      </c>
      <c r="L15" s="82">
        <v>0.25</v>
      </c>
      <c r="M15" s="74">
        <v>5000</v>
      </c>
      <c r="N15" s="2"/>
      <c r="O15" s="75"/>
      <c r="P15" s="81"/>
      <c r="Q15" s="19"/>
      <c r="R15" s="2"/>
      <c r="S15" s="75"/>
      <c r="T15" s="19"/>
      <c r="U15" s="76"/>
    </row>
    <row r="16" spans="1:21" ht="13.2" x14ac:dyDescent="0.3">
      <c r="A16" s="103"/>
      <c r="B16" s="105"/>
      <c r="C16" s="73" t="s">
        <v>43</v>
      </c>
      <c r="D16" s="82">
        <v>0.75</v>
      </c>
      <c r="E16" s="74">
        <v>2000</v>
      </c>
      <c r="F16" s="83"/>
      <c r="G16" s="73" t="s">
        <v>33</v>
      </c>
      <c r="H16" s="82">
        <v>0.25</v>
      </c>
      <c r="I16" s="74">
        <v>5000</v>
      </c>
      <c r="J16" s="2"/>
      <c r="K16" s="73"/>
      <c r="L16" s="81"/>
      <c r="M16" s="19"/>
      <c r="N16" s="2"/>
      <c r="O16" s="73"/>
      <c r="P16" s="81"/>
      <c r="Q16" s="19"/>
      <c r="R16" s="2"/>
      <c r="S16" s="75"/>
      <c r="T16" s="19"/>
      <c r="U16" s="76"/>
    </row>
    <row r="17" spans="1:21" ht="13.2" x14ac:dyDescent="0.3">
      <c r="A17" s="103"/>
      <c r="B17" s="105"/>
      <c r="C17" s="73"/>
      <c r="D17" s="82"/>
      <c r="E17" s="74"/>
      <c r="F17" s="83"/>
      <c r="G17" s="75" t="s">
        <v>75</v>
      </c>
      <c r="H17" s="81">
        <v>0.5</v>
      </c>
      <c r="I17" s="19">
        <v>5000</v>
      </c>
      <c r="J17" s="2"/>
      <c r="K17" s="73"/>
      <c r="L17" s="81"/>
      <c r="M17" s="19"/>
      <c r="N17" s="2"/>
      <c r="O17" s="73"/>
      <c r="P17" s="81"/>
      <c r="Q17" s="19"/>
      <c r="R17" s="2"/>
      <c r="S17" s="75"/>
      <c r="T17" s="19"/>
      <c r="U17" s="77"/>
    </row>
    <row r="18" spans="1:21" ht="13.2" x14ac:dyDescent="0.3">
      <c r="A18" s="103"/>
      <c r="B18" s="105"/>
      <c r="C18" s="73"/>
      <c r="D18" s="82"/>
      <c r="E18" s="74"/>
      <c r="F18" s="83"/>
      <c r="G18" s="73" t="s">
        <v>71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2" x14ac:dyDescent="0.3">
      <c r="A19" s="103"/>
      <c r="B19" s="105"/>
      <c r="C19" s="73"/>
      <c r="D19" s="82"/>
      <c r="E19" s="74"/>
      <c r="F19" s="83"/>
      <c r="G19" s="73" t="s">
        <v>76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2" x14ac:dyDescent="0.3">
      <c r="A20" s="103"/>
      <c r="B20" s="105"/>
      <c r="C20" s="73"/>
      <c r="D20" s="82"/>
      <c r="E20" s="74"/>
      <c r="F20" s="83"/>
      <c r="G20" s="75" t="s">
        <v>32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2" x14ac:dyDescent="0.3">
      <c r="A21" s="103"/>
      <c r="B21" s="105"/>
      <c r="C21" s="73"/>
      <c r="D21" s="82"/>
      <c r="E21" s="74"/>
      <c r="F21" s="83"/>
      <c r="G21" s="73" t="s">
        <v>72</v>
      </c>
      <c r="H21" s="82">
        <v>0.5</v>
      </c>
      <c r="I21" s="74">
        <v>1000</v>
      </c>
      <c r="J21" s="2"/>
      <c r="K21" s="75"/>
      <c r="L21" s="81"/>
      <c r="M21" s="19"/>
      <c r="N21" s="2"/>
      <c r="O21" s="75"/>
      <c r="P21" s="81"/>
      <c r="Q21" s="19"/>
      <c r="R21" s="2"/>
      <c r="S21" s="75"/>
      <c r="T21" s="19"/>
      <c r="U21" s="77"/>
    </row>
    <row r="22" spans="1:21" ht="13.2" x14ac:dyDescent="0.3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6"/>
    </row>
    <row r="23" spans="1:21" x14ac:dyDescent="0.2">
      <c r="A23" s="104"/>
      <c r="B23" s="106"/>
      <c r="C23" s="69" t="s">
        <v>12</v>
      </c>
      <c r="D23" s="80"/>
      <c r="E23" s="70">
        <f>SUM(E14:E22)</f>
        <v>22000</v>
      </c>
      <c r="F23" s="71"/>
      <c r="G23" s="69" t="s">
        <v>12</v>
      </c>
      <c r="H23" s="80"/>
      <c r="I23" s="70">
        <f>SUM(I14:I22)</f>
        <v>59000</v>
      </c>
      <c r="J23" s="71"/>
      <c r="K23" s="69" t="s">
        <v>12</v>
      </c>
      <c r="L23" s="80"/>
      <c r="M23" s="70">
        <f>SUM(M14:M22)</f>
        <v>15000</v>
      </c>
      <c r="N23" s="71"/>
      <c r="O23" s="69" t="s">
        <v>12</v>
      </c>
      <c r="P23" s="80"/>
      <c r="Q23" s="70">
        <f>SUM(Q14:Q22)</f>
        <v>5000</v>
      </c>
      <c r="R23" s="71"/>
      <c r="S23" s="69" t="s">
        <v>18</v>
      </c>
      <c r="T23" s="70">
        <f>+E23+I23+M23+Q23</f>
        <v>101000</v>
      </c>
      <c r="U23" s="71"/>
    </row>
    <row r="24" spans="1:21" ht="14.4" thickBot="1" x14ac:dyDescent="0.4">
      <c r="A24" s="97"/>
      <c r="B24" s="10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2" x14ac:dyDescent="0.3">
      <c r="A25" s="98"/>
      <c r="B25" s="101"/>
      <c r="C25" s="75"/>
      <c r="D25" s="81"/>
      <c r="E25" s="19"/>
      <c r="F25" s="76"/>
      <c r="G25" s="75" t="s">
        <v>53</v>
      </c>
      <c r="H25" s="81">
        <v>0.5</v>
      </c>
      <c r="I25" s="19">
        <v>1000</v>
      </c>
      <c r="J25" s="76"/>
      <c r="K25" s="75"/>
      <c r="L25" s="81"/>
      <c r="M25" s="19"/>
      <c r="N25" s="76"/>
      <c r="O25" s="75"/>
      <c r="P25" s="81"/>
      <c r="Q25" s="19"/>
      <c r="R25" s="76"/>
      <c r="S25" s="75"/>
      <c r="T25" s="13"/>
      <c r="U25" s="2"/>
    </row>
    <row r="26" spans="1:21" ht="13.2" x14ac:dyDescent="0.3">
      <c r="A26" s="98"/>
      <c r="B26" s="101"/>
      <c r="C26" s="75"/>
      <c r="D26" s="81"/>
      <c r="E26" s="19"/>
      <c r="F26" s="76"/>
      <c r="G26" s="75"/>
      <c r="H26" s="81"/>
      <c r="I26" s="19"/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2" x14ac:dyDescent="0.3">
      <c r="A27" s="98"/>
      <c r="B27" s="101"/>
      <c r="C27" s="75"/>
      <c r="D27" s="19"/>
      <c r="E27" s="19"/>
      <c r="F27" s="76"/>
      <c r="G27" s="75"/>
      <c r="H27" s="19"/>
      <c r="I27" s="19"/>
      <c r="J27" s="76"/>
      <c r="K27" s="75"/>
      <c r="L27" s="19"/>
      <c r="M27" s="19"/>
      <c r="N27" s="76"/>
      <c r="O27" s="75"/>
      <c r="P27" s="19"/>
      <c r="Q27" s="19"/>
      <c r="R27" s="76"/>
      <c r="S27" s="75"/>
      <c r="T27" s="13"/>
      <c r="U27" s="2"/>
    </row>
    <row r="28" spans="1:21" x14ac:dyDescent="0.2">
      <c r="A28" s="99"/>
      <c r="B28" s="102"/>
      <c r="C28" s="69" t="s">
        <v>12</v>
      </c>
      <c r="D28" s="80"/>
      <c r="E28" s="70">
        <f>SUM(E25:E27)</f>
        <v>0</v>
      </c>
      <c r="F28" s="71"/>
      <c r="G28" s="69" t="s">
        <v>12</v>
      </c>
      <c r="H28" s="80"/>
      <c r="I28" s="70">
        <f>SUM(I25:I27)</f>
        <v>1000</v>
      </c>
      <c r="J28" s="71"/>
      <c r="K28" s="69" t="s">
        <v>12</v>
      </c>
      <c r="L28" s="80"/>
      <c r="M28" s="70">
        <f>SUM(M25:M27)</f>
        <v>0</v>
      </c>
      <c r="N28" s="71"/>
      <c r="O28" s="69" t="s">
        <v>12</v>
      </c>
      <c r="P28" s="80"/>
      <c r="Q28" s="70">
        <f>SUM(Q25:Q27)</f>
        <v>0</v>
      </c>
      <c r="R28" s="71"/>
      <c r="S28" s="69" t="s">
        <v>18</v>
      </c>
      <c r="T28" s="70">
        <f>+E28+I28+M28+Q28</f>
        <v>1000</v>
      </c>
      <c r="U28" s="71"/>
    </row>
    <row r="29" spans="1:21" ht="14.4" thickBot="1" x14ac:dyDescent="0.4">
      <c r="A29" s="97"/>
      <c r="B29" s="100" t="s">
        <v>17</v>
      </c>
      <c r="C29" s="15" t="s">
        <v>1</v>
      </c>
      <c r="D29" s="16"/>
      <c r="E29" s="16" t="s">
        <v>2</v>
      </c>
      <c r="F29" s="17">
        <f>COUNTA(C30:C38)</f>
        <v>3</v>
      </c>
      <c r="G29" s="15" t="s">
        <v>1</v>
      </c>
      <c r="H29" s="16"/>
      <c r="I29" s="16" t="s">
        <v>2</v>
      </c>
      <c r="J29" s="17">
        <f>COUNTA(G30:G38)</f>
        <v>8</v>
      </c>
      <c r="K29" s="15" t="s">
        <v>1</v>
      </c>
      <c r="L29" s="16"/>
      <c r="M29" s="16" t="s">
        <v>2</v>
      </c>
      <c r="N29" s="17">
        <f>COUNTA(K30:K38)</f>
        <v>4</v>
      </c>
      <c r="O29" s="15" t="s">
        <v>1</v>
      </c>
      <c r="P29" s="16"/>
      <c r="Q29" s="16" t="s">
        <v>2</v>
      </c>
      <c r="R29" s="17">
        <f>COUNTA(O30:O38)</f>
        <v>0</v>
      </c>
      <c r="S29" s="15"/>
      <c r="T29" s="16"/>
      <c r="U29" s="17">
        <f>+F29+J29+N29+R29</f>
        <v>15</v>
      </c>
    </row>
    <row r="30" spans="1:21" ht="13.2" x14ac:dyDescent="0.3">
      <c r="A30" s="98"/>
      <c r="B30" s="101"/>
      <c r="C30" s="73" t="s">
        <v>31</v>
      </c>
      <c r="D30" s="82">
        <v>0.75</v>
      </c>
      <c r="E30" s="74">
        <v>50</v>
      </c>
      <c r="F30" s="76"/>
      <c r="G30" s="75" t="s">
        <v>30</v>
      </c>
      <c r="H30" s="81">
        <v>0.3</v>
      </c>
      <c r="I30" s="19">
        <v>1000</v>
      </c>
      <c r="J30" s="76"/>
      <c r="K30" s="75" t="s">
        <v>45</v>
      </c>
      <c r="L30" s="81">
        <v>0.3</v>
      </c>
      <c r="M30" s="19">
        <v>15000</v>
      </c>
      <c r="N30" s="76"/>
      <c r="O30" s="75"/>
      <c r="P30" s="81"/>
      <c r="Q30" s="19"/>
      <c r="R30" s="76"/>
      <c r="S30" s="75"/>
      <c r="T30" s="13"/>
      <c r="U30" s="2"/>
    </row>
    <row r="31" spans="1:21" ht="13.2" x14ac:dyDescent="0.3">
      <c r="A31" s="98"/>
      <c r="B31" s="101"/>
      <c r="C31" s="73" t="s">
        <v>38</v>
      </c>
      <c r="D31" s="82">
        <v>0.6</v>
      </c>
      <c r="E31" s="74">
        <v>50</v>
      </c>
      <c r="F31" s="76"/>
      <c r="G31" s="75" t="s">
        <v>85</v>
      </c>
      <c r="H31" s="81">
        <v>0.5</v>
      </c>
      <c r="I31" s="19">
        <v>1000</v>
      </c>
      <c r="J31" s="76"/>
      <c r="K31" s="75" t="s">
        <v>49</v>
      </c>
      <c r="L31" s="81">
        <v>0.5</v>
      </c>
      <c r="M31" s="19">
        <v>750</v>
      </c>
      <c r="N31" s="76"/>
      <c r="O31" s="75"/>
      <c r="P31" s="81"/>
      <c r="Q31" s="19"/>
      <c r="R31" s="76"/>
      <c r="S31" s="75"/>
      <c r="T31" s="13"/>
      <c r="U31" s="2"/>
    </row>
    <row r="32" spans="1:21" ht="13.2" x14ac:dyDescent="0.3">
      <c r="A32" s="98"/>
      <c r="B32" s="101"/>
      <c r="C32" s="75" t="s">
        <v>73</v>
      </c>
      <c r="D32" s="81">
        <v>0.8</v>
      </c>
      <c r="E32" s="74">
        <v>10</v>
      </c>
      <c r="F32" s="76"/>
      <c r="G32" s="75" t="s">
        <v>25</v>
      </c>
      <c r="H32" s="81">
        <v>0.3</v>
      </c>
      <c r="I32" s="19">
        <v>250</v>
      </c>
      <c r="J32" s="76"/>
      <c r="K32" s="75" t="s">
        <v>50</v>
      </c>
      <c r="L32" s="81">
        <v>0.5</v>
      </c>
      <c r="M32" s="19">
        <v>100</v>
      </c>
      <c r="N32" s="76"/>
      <c r="O32" s="75"/>
      <c r="P32" s="81"/>
      <c r="Q32" s="19"/>
      <c r="R32" s="76"/>
      <c r="S32" s="75"/>
      <c r="T32" s="13"/>
      <c r="U32" s="2"/>
    </row>
    <row r="33" spans="1:21" ht="13.2" x14ac:dyDescent="0.3">
      <c r="A33" s="98"/>
      <c r="B33" s="101"/>
      <c r="C33" s="96"/>
      <c r="D33" s="81"/>
      <c r="E33" s="74"/>
      <c r="F33" s="76"/>
      <c r="G33" s="75" t="s">
        <v>40</v>
      </c>
      <c r="H33" s="81">
        <v>0.25</v>
      </c>
      <c r="I33" s="19">
        <v>200</v>
      </c>
      <c r="J33" s="76"/>
      <c r="K33" s="75" t="s">
        <v>51</v>
      </c>
      <c r="L33" s="81">
        <v>0.4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2" x14ac:dyDescent="0.3">
      <c r="A34" s="98"/>
      <c r="B34" s="101"/>
      <c r="C34" s="96"/>
      <c r="D34" s="81"/>
      <c r="E34" s="74"/>
      <c r="F34" s="76"/>
      <c r="G34" s="75" t="s">
        <v>47</v>
      </c>
      <c r="H34" s="81">
        <v>0.5</v>
      </c>
      <c r="I34" s="19">
        <v>100</v>
      </c>
      <c r="J34" s="76"/>
      <c r="K34" s="75"/>
      <c r="L34" s="81"/>
      <c r="M34" s="19"/>
      <c r="N34" s="76"/>
      <c r="O34" s="75"/>
      <c r="P34" s="81"/>
      <c r="Q34" s="19"/>
      <c r="R34" s="76"/>
      <c r="S34" s="75"/>
      <c r="T34" s="13"/>
      <c r="U34" s="2"/>
    </row>
    <row r="35" spans="1:21" ht="13.2" x14ac:dyDescent="0.3">
      <c r="A35" s="98"/>
      <c r="B35" s="101"/>
      <c r="C35" s="96"/>
      <c r="D35" s="81"/>
      <c r="E35" s="74"/>
      <c r="F35" s="76"/>
      <c r="G35" s="75" t="s">
        <v>48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2" x14ac:dyDescent="0.3">
      <c r="A36" s="98"/>
      <c r="B36" s="101"/>
      <c r="C36" s="96"/>
      <c r="D36" s="81"/>
      <c r="E36" s="74"/>
      <c r="F36" s="76"/>
      <c r="G36" s="75" t="s">
        <v>39</v>
      </c>
      <c r="H36" s="81">
        <v>0.4</v>
      </c>
      <c r="I36" s="19">
        <v>50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2" x14ac:dyDescent="0.3">
      <c r="A37" s="98"/>
      <c r="B37" s="101"/>
      <c r="C37" s="75"/>
      <c r="D37" s="81"/>
      <c r="E37" s="74"/>
      <c r="F37" s="76"/>
      <c r="G37" s="75" t="s">
        <v>37</v>
      </c>
      <c r="H37" s="81">
        <v>0.4</v>
      </c>
      <c r="I37" s="74">
        <v>35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2" x14ac:dyDescent="0.3">
      <c r="A38" s="98"/>
      <c r="B38" s="101"/>
      <c r="C38" s="75"/>
      <c r="D38" s="19"/>
      <c r="E38" s="19"/>
      <c r="F38" s="76"/>
      <c r="G38" s="75"/>
      <c r="H38" s="19"/>
      <c r="I38" s="19"/>
      <c r="J38" s="76"/>
      <c r="K38" s="75"/>
      <c r="L38" s="19"/>
      <c r="M38" s="19"/>
      <c r="N38" s="76"/>
      <c r="O38" s="75"/>
      <c r="P38" s="19"/>
      <c r="Q38" s="19"/>
      <c r="R38" s="76"/>
      <c r="S38" s="75"/>
      <c r="T38" s="13"/>
      <c r="U38" s="2"/>
    </row>
    <row r="39" spans="1:21" x14ac:dyDescent="0.2">
      <c r="A39" s="99"/>
      <c r="B39" s="102"/>
      <c r="C39" s="69" t="s">
        <v>12</v>
      </c>
      <c r="D39" s="80"/>
      <c r="E39" s="70">
        <f>SUM(E30:E38)</f>
        <v>110</v>
      </c>
      <c r="F39" s="71"/>
      <c r="G39" s="69" t="s">
        <v>12</v>
      </c>
      <c r="H39" s="80"/>
      <c r="I39" s="70">
        <f>SUM(I30:I38)</f>
        <v>2735</v>
      </c>
      <c r="J39" s="71"/>
      <c r="K39" s="69" t="s">
        <v>12</v>
      </c>
      <c r="L39" s="80"/>
      <c r="M39" s="70">
        <f>SUM(M30:M38)</f>
        <v>15950</v>
      </c>
      <c r="N39" s="71"/>
      <c r="O39" s="69" t="s">
        <v>12</v>
      </c>
      <c r="P39" s="80"/>
      <c r="Q39" s="70">
        <f>SUM(Q30:Q38)</f>
        <v>0</v>
      </c>
      <c r="R39" s="71"/>
      <c r="S39" s="69" t="s">
        <v>18</v>
      </c>
      <c r="T39" s="70">
        <f>+E39+I39+M39+Q39</f>
        <v>18795</v>
      </c>
      <c r="U39" s="71"/>
    </row>
    <row r="40" spans="1:21" ht="14.4" thickBot="1" x14ac:dyDescent="0.4">
      <c r="A40" s="97" t="s">
        <v>14</v>
      </c>
      <c r="B40" s="100" t="s">
        <v>15</v>
      </c>
      <c r="C40" s="15" t="s">
        <v>1</v>
      </c>
      <c r="D40" s="16"/>
      <c r="E40" s="16" t="s">
        <v>2</v>
      </c>
      <c r="F40" s="17">
        <f>COUNTA(C41:C45)</f>
        <v>3</v>
      </c>
      <c r="G40" s="15" t="s">
        <v>1</v>
      </c>
      <c r="H40" s="16"/>
      <c r="I40" s="16" t="s">
        <v>2</v>
      </c>
      <c r="J40" s="17">
        <f>COUNTA(G41:G45)</f>
        <v>2</v>
      </c>
      <c r="K40" s="15" t="s">
        <v>1</v>
      </c>
      <c r="L40" s="16"/>
      <c r="M40" s="16" t="s">
        <v>2</v>
      </c>
      <c r="N40" s="17">
        <f>COUNTA(K41:K45)</f>
        <v>0</v>
      </c>
      <c r="O40" s="15" t="s">
        <v>1</v>
      </c>
      <c r="P40" s="16"/>
      <c r="Q40" s="16" t="s">
        <v>2</v>
      </c>
      <c r="R40" s="17">
        <f>COUNTA(O41:O45)</f>
        <v>0</v>
      </c>
      <c r="S40" s="15"/>
      <c r="T40" s="16"/>
      <c r="U40" s="17">
        <f>+F40+J40+N40+R40</f>
        <v>5</v>
      </c>
    </row>
    <row r="41" spans="1:21" ht="13.2" x14ac:dyDescent="0.3">
      <c r="A41" s="98"/>
      <c r="B41" s="101"/>
      <c r="C41" s="75" t="s">
        <v>66</v>
      </c>
      <c r="D41" s="81">
        <v>0.2</v>
      </c>
      <c r="E41" s="19">
        <v>8000</v>
      </c>
      <c r="F41" s="76"/>
      <c r="G41" s="75" t="s">
        <v>68</v>
      </c>
      <c r="H41" s="81">
        <v>0.3</v>
      </c>
      <c r="I41" s="19">
        <v>30000</v>
      </c>
      <c r="J41" s="76"/>
      <c r="K41" s="75"/>
      <c r="L41" s="81"/>
      <c r="M41" s="19"/>
      <c r="N41" s="76"/>
      <c r="O41" s="75"/>
      <c r="P41" s="81"/>
      <c r="Q41" s="19"/>
      <c r="R41" s="76"/>
      <c r="S41" s="75"/>
      <c r="T41" s="13"/>
      <c r="U41" s="2"/>
    </row>
    <row r="42" spans="1:21" ht="13.2" x14ac:dyDescent="0.3">
      <c r="A42" s="98"/>
      <c r="B42" s="101"/>
      <c r="C42" s="75" t="s">
        <v>65</v>
      </c>
      <c r="D42" s="81">
        <v>0.1</v>
      </c>
      <c r="E42" s="19">
        <v>4000</v>
      </c>
      <c r="F42" s="76"/>
      <c r="G42" s="75" t="s">
        <v>66</v>
      </c>
      <c r="H42" s="81">
        <v>0.3</v>
      </c>
      <c r="I42" s="19">
        <v>11000</v>
      </c>
      <c r="J42" s="76"/>
      <c r="K42" s="75"/>
      <c r="L42" s="81"/>
      <c r="M42" s="19"/>
      <c r="N42" s="76"/>
      <c r="O42" s="75"/>
      <c r="P42" s="81"/>
      <c r="Q42" s="19"/>
      <c r="R42" s="76"/>
      <c r="S42" s="75"/>
      <c r="T42" s="13"/>
      <c r="U42" s="2"/>
    </row>
    <row r="43" spans="1:21" ht="13.2" x14ac:dyDescent="0.3">
      <c r="A43" s="98"/>
      <c r="B43" s="101"/>
      <c r="C43" s="75" t="s">
        <v>67</v>
      </c>
      <c r="D43" s="81">
        <v>0.8</v>
      </c>
      <c r="E43" s="19">
        <v>400</v>
      </c>
      <c r="F43" s="76"/>
      <c r="G43" s="75"/>
      <c r="H43" s="81"/>
      <c r="I43" s="19"/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2" x14ac:dyDescent="0.3">
      <c r="A44" s="98"/>
      <c r="B44" s="101"/>
      <c r="C44" s="75"/>
      <c r="D44" s="81"/>
      <c r="E44" s="19"/>
      <c r="F44" s="76"/>
      <c r="G44" s="75"/>
      <c r="H44" s="81"/>
      <c r="I44" s="19"/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2" x14ac:dyDescent="0.3">
      <c r="A45" s="98"/>
      <c r="B45" s="101"/>
      <c r="C45" s="75"/>
      <c r="D45" s="19"/>
      <c r="E45" s="19"/>
      <c r="F45" s="76"/>
      <c r="G45" s="75"/>
      <c r="H45" s="19"/>
      <c r="I45" s="19"/>
      <c r="J45" s="76"/>
      <c r="K45" s="75"/>
      <c r="L45" s="19"/>
      <c r="M45" s="19"/>
      <c r="N45" s="76"/>
      <c r="O45" s="75"/>
      <c r="P45" s="19"/>
      <c r="Q45" s="19"/>
      <c r="R45" s="76"/>
      <c r="S45" s="75"/>
      <c r="T45" s="13"/>
      <c r="U45" s="2"/>
    </row>
    <row r="46" spans="1:21" x14ac:dyDescent="0.2">
      <c r="A46" s="99"/>
      <c r="B46" s="102"/>
      <c r="C46" s="69" t="s">
        <v>12</v>
      </c>
      <c r="D46" s="80"/>
      <c r="E46" s="70">
        <f>SUM(E41:E45)</f>
        <v>12400</v>
      </c>
      <c r="F46" s="71"/>
      <c r="G46" s="69" t="s">
        <v>12</v>
      </c>
      <c r="H46" s="80"/>
      <c r="I46" s="70">
        <f>SUM(I41:I45)</f>
        <v>41000</v>
      </c>
      <c r="J46" s="71"/>
      <c r="K46" s="69" t="s">
        <v>12</v>
      </c>
      <c r="L46" s="80"/>
      <c r="M46" s="70">
        <f>SUM(M41:M45)</f>
        <v>0</v>
      </c>
      <c r="N46" s="71"/>
      <c r="O46" s="69" t="s">
        <v>12</v>
      </c>
      <c r="P46" s="80"/>
      <c r="Q46" s="70">
        <f>SUM(Q41:Q45)</f>
        <v>0</v>
      </c>
      <c r="R46" s="71"/>
      <c r="S46" s="69" t="s">
        <v>18</v>
      </c>
      <c r="T46" s="70">
        <f>+E46+I46+M46+Q46</f>
        <v>53400</v>
      </c>
      <c r="U46" s="71"/>
    </row>
    <row r="47" spans="1:21" ht="16.5" customHeight="1" thickBot="1" x14ac:dyDescent="0.4">
      <c r="A47" s="97"/>
      <c r="B47" s="100" t="s">
        <v>52</v>
      </c>
      <c r="C47" s="15" t="s">
        <v>1</v>
      </c>
      <c r="D47" s="16"/>
      <c r="E47" s="16" t="s">
        <v>2</v>
      </c>
      <c r="F47" s="17">
        <f>COUNTA(C48:C50)</f>
        <v>2</v>
      </c>
      <c r="G47" s="15" t="s">
        <v>1</v>
      </c>
      <c r="H47" s="16"/>
      <c r="I47" s="16" t="s">
        <v>2</v>
      </c>
      <c r="J47" s="17">
        <f>COUNTA(G48:G50)</f>
        <v>0</v>
      </c>
      <c r="K47" s="15" t="s">
        <v>1</v>
      </c>
      <c r="L47" s="16"/>
      <c r="M47" s="16" t="s">
        <v>2</v>
      </c>
      <c r="N47" s="17">
        <f>COUNTA(K48:K50)</f>
        <v>0</v>
      </c>
      <c r="O47" s="15" t="s">
        <v>1</v>
      </c>
      <c r="P47" s="16"/>
      <c r="Q47" s="16" t="s">
        <v>2</v>
      </c>
      <c r="R47" s="17">
        <f>COUNTA(O48:O50)</f>
        <v>0</v>
      </c>
      <c r="S47" s="15"/>
      <c r="T47" s="16"/>
      <c r="U47" s="17">
        <f>+F47+J47+N47+R47</f>
        <v>2</v>
      </c>
    </row>
    <row r="48" spans="1:21" ht="13.2" x14ac:dyDescent="0.3">
      <c r="A48" s="98"/>
      <c r="B48" s="101"/>
      <c r="C48" s="75" t="s">
        <v>64</v>
      </c>
      <c r="D48" s="81">
        <v>0.5</v>
      </c>
      <c r="E48" s="19">
        <v>600</v>
      </c>
      <c r="F48" s="76"/>
      <c r="G48" s="75"/>
      <c r="H48" s="81"/>
      <c r="I48" s="19"/>
      <c r="J48" s="76"/>
      <c r="K48" s="75"/>
      <c r="L48" s="81"/>
      <c r="M48" s="19"/>
      <c r="N48" s="76"/>
      <c r="O48" s="75"/>
      <c r="P48" s="81"/>
      <c r="Q48" s="19"/>
      <c r="R48" s="76"/>
      <c r="S48" s="75"/>
      <c r="T48" s="13"/>
      <c r="U48" s="2"/>
    </row>
    <row r="49" spans="1:21" ht="13.2" x14ac:dyDescent="0.3">
      <c r="A49" s="98"/>
      <c r="B49" s="101"/>
      <c r="C49" s="75" t="s">
        <v>46</v>
      </c>
      <c r="D49" s="81"/>
      <c r="E49" s="19">
        <v>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2" x14ac:dyDescent="0.3">
      <c r="A50" s="98"/>
      <c r="B50" s="101"/>
      <c r="C50" s="75"/>
      <c r="D50" s="81"/>
      <c r="E50" s="19"/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x14ac:dyDescent="0.2">
      <c r="A51" s="99"/>
      <c r="B51" s="102"/>
      <c r="C51" s="69" t="s">
        <v>12</v>
      </c>
      <c r="D51" s="80"/>
      <c r="E51" s="70">
        <f>SUM(E48:E50)</f>
        <v>600</v>
      </c>
      <c r="F51" s="71"/>
      <c r="G51" s="69" t="s">
        <v>12</v>
      </c>
      <c r="H51" s="80"/>
      <c r="I51" s="70">
        <f>SUM(I48:I50)</f>
        <v>0</v>
      </c>
      <c r="J51" s="71"/>
      <c r="K51" s="69" t="s">
        <v>12</v>
      </c>
      <c r="L51" s="80"/>
      <c r="M51" s="70">
        <f>SUM(M48:M50)</f>
        <v>0</v>
      </c>
      <c r="N51" s="71"/>
      <c r="O51" s="69" t="s">
        <v>12</v>
      </c>
      <c r="P51" s="80"/>
      <c r="Q51" s="70">
        <f>SUM(Q48:Q50)</f>
        <v>0</v>
      </c>
      <c r="R51" s="71"/>
      <c r="S51" s="69" t="s">
        <v>18</v>
      </c>
      <c r="T51" s="70">
        <f>+E51+I51+M51+Q51</f>
        <v>600</v>
      </c>
      <c r="U51" s="71"/>
    </row>
    <row r="52" spans="1:21" ht="16.5" customHeight="1" thickBot="1" x14ac:dyDescent="0.4">
      <c r="A52" s="97"/>
      <c r="B52" s="100" t="s">
        <v>19</v>
      </c>
      <c r="C52" s="15" t="s">
        <v>1</v>
      </c>
      <c r="D52" s="16"/>
      <c r="E52" s="16" t="s">
        <v>2</v>
      </c>
      <c r="F52" s="17">
        <f>COUNTA(C53:C55)</f>
        <v>0</v>
      </c>
      <c r="G52" s="15" t="s">
        <v>1</v>
      </c>
      <c r="H52" s="16"/>
      <c r="I52" s="16" t="s">
        <v>2</v>
      </c>
      <c r="J52" s="17">
        <f>COUNTA(G53:G55)</f>
        <v>1</v>
      </c>
      <c r="K52" s="15" t="s">
        <v>1</v>
      </c>
      <c r="L52" s="16"/>
      <c r="M52" s="16" t="s">
        <v>2</v>
      </c>
      <c r="N52" s="17">
        <f>COUNTA(K53:K55)</f>
        <v>0</v>
      </c>
      <c r="O52" s="15" t="s">
        <v>1</v>
      </c>
      <c r="P52" s="16"/>
      <c r="Q52" s="16" t="s">
        <v>2</v>
      </c>
      <c r="R52" s="17">
        <f>COUNTA(O53:O55)</f>
        <v>1</v>
      </c>
      <c r="S52" s="15"/>
      <c r="T52" s="16"/>
      <c r="U52" s="17">
        <f>+F52+J52+N52+R52</f>
        <v>2</v>
      </c>
    </row>
    <row r="53" spans="1:21" ht="13.2" x14ac:dyDescent="0.3">
      <c r="A53" s="98"/>
      <c r="B53" s="101"/>
      <c r="C53" s="75"/>
      <c r="D53" s="81"/>
      <c r="E53" s="19"/>
      <c r="F53" s="76"/>
      <c r="G53" s="75" t="s">
        <v>69</v>
      </c>
      <c r="H53" s="81">
        <v>0.5</v>
      </c>
      <c r="I53" s="19">
        <v>5000</v>
      </c>
      <c r="J53" s="76"/>
      <c r="K53" s="75"/>
      <c r="L53" s="81"/>
      <c r="M53" s="19"/>
      <c r="N53" s="76"/>
      <c r="O53" s="75" t="s">
        <v>74</v>
      </c>
      <c r="P53" s="81">
        <v>0.5</v>
      </c>
      <c r="Q53" s="19">
        <v>50000</v>
      </c>
      <c r="R53" s="76"/>
      <c r="S53" s="75"/>
      <c r="T53" s="13"/>
      <c r="U53" s="2"/>
    </row>
    <row r="54" spans="1:21" ht="13.2" x14ac:dyDescent="0.3">
      <c r="A54" s="98"/>
      <c r="B54" s="101"/>
      <c r="C54" s="75"/>
      <c r="D54" s="81"/>
      <c r="E54" s="19"/>
      <c r="F54" s="76"/>
      <c r="G54" s="75"/>
      <c r="H54" s="81"/>
      <c r="I54" s="19"/>
      <c r="J54" s="76"/>
      <c r="K54" s="75"/>
      <c r="L54" s="81"/>
      <c r="M54" s="19"/>
      <c r="N54" s="76"/>
      <c r="O54" s="75"/>
      <c r="P54" s="81"/>
      <c r="Q54" s="19"/>
      <c r="R54" s="76"/>
      <c r="S54" s="75"/>
      <c r="T54" s="13"/>
      <c r="U54" s="2"/>
    </row>
    <row r="55" spans="1:21" ht="13.2" x14ac:dyDescent="0.3">
      <c r="A55" s="98"/>
      <c r="B55" s="101"/>
      <c r="C55" s="75"/>
      <c r="D55" s="19"/>
      <c r="E55" s="19"/>
      <c r="F55" s="76"/>
      <c r="G55" s="75"/>
      <c r="H55" s="19"/>
      <c r="I55" s="19"/>
      <c r="J55" s="76"/>
      <c r="K55" s="75"/>
      <c r="L55" s="19"/>
      <c r="M55" s="19"/>
      <c r="N55" s="76"/>
      <c r="O55" s="75"/>
      <c r="P55" s="19"/>
      <c r="Q55" s="19"/>
      <c r="R55" s="76"/>
      <c r="S55" s="75"/>
      <c r="T55" s="13"/>
      <c r="U55" s="2"/>
    </row>
    <row r="56" spans="1:21" x14ac:dyDescent="0.2">
      <c r="A56" s="99"/>
      <c r="B56" s="102"/>
      <c r="C56" s="69" t="s">
        <v>12</v>
      </c>
      <c r="D56" s="80"/>
      <c r="E56" s="70">
        <f>SUM(E53:E55)</f>
        <v>0</v>
      </c>
      <c r="F56" s="71"/>
      <c r="G56" s="69" t="s">
        <v>12</v>
      </c>
      <c r="H56" s="80"/>
      <c r="I56" s="70">
        <f>SUM(I53:I55)</f>
        <v>5000</v>
      </c>
      <c r="J56" s="71"/>
      <c r="K56" s="69" t="s">
        <v>12</v>
      </c>
      <c r="L56" s="80"/>
      <c r="M56" s="70">
        <f>SUM(M53:M55)</f>
        <v>0</v>
      </c>
      <c r="N56" s="71"/>
      <c r="O56" s="69" t="s">
        <v>12</v>
      </c>
      <c r="P56" s="80"/>
      <c r="Q56" s="70">
        <f>SUM(Q53:Q55)</f>
        <v>50000</v>
      </c>
      <c r="R56" s="71"/>
      <c r="S56" s="69" t="s">
        <v>18</v>
      </c>
      <c r="T56" s="70">
        <f>+E56+I56+M56+Q56</f>
        <v>55000</v>
      </c>
      <c r="U56" s="71"/>
    </row>
    <row r="57" spans="1:21" ht="16.5" customHeight="1" thickBot="1" x14ac:dyDescent="0.4">
      <c r="A57" s="97"/>
      <c r="B57" s="100" t="s">
        <v>26</v>
      </c>
      <c r="C57" s="15" t="s">
        <v>1</v>
      </c>
      <c r="D57" s="16"/>
      <c r="E57" s="16" t="s">
        <v>2</v>
      </c>
      <c r="F57" s="17">
        <f>COUNTA(C58:C60)</f>
        <v>0</v>
      </c>
      <c r="G57" s="15" t="s">
        <v>1</v>
      </c>
      <c r="H57" s="16"/>
      <c r="I57" s="16" t="s">
        <v>2</v>
      </c>
      <c r="J57" s="17">
        <f>COUNTA(G58:G60)</f>
        <v>0</v>
      </c>
      <c r="K57" s="15" t="s">
        <v>1</v>
      </c>
      <c r="L57" s="16"/>
      <c r="M57" s="16" t="s">
        <v>2</v>
      </c>
      <c r="N57" s="17">
        <f>COUNTA(K58:K60)</f>
        <v>1</v>
      </c>
      <c r="O57" s="15" t="s">
        <v>1</v>
      </c>
      <c r="P57" s="16"/>
      <c r="Q57" s="16" t="s">
        <v>2</v>
      </c>
      <c r="R57" s="17">
        <f>COUNTA(O58:O60)</f>
        <v>0</v>
      </c>
      <c r="S57" s="15"/>
      <c r="T57" s="16"/>
      <c r="U57" s="17">
        <f>+F57+J57+N57+R57</f>
        <v>1</v>
      </c>
    </row>
    <row r="58" spans="1:21" ht="13.2" x14ac:dyDescent="0.3">
      <c r="A58" s="98"/>
      <c r="B58" s="101"/>
      <c r="C58" s="75"/>
      <c r="D58" s="81"/>
      <c r="E58" s="19"/>
      <c r="F58" s="76"/>
      <c r="G58" s="75"/>
      <c r="H58" s="81"/>
      <c r="I58" s="19"/>
      <c r="J58" s="76"/>
      <c r="K58" s="75" t="s">
        <v>54</v>
      </c>
      <c r="L58" s="81">
        <v>0.5</v>
      </c>
      <c r="M58" s="19">
        <v>788</v>
      </c>
      <c r="N58" s="76"/>
      <c r="O58" s="75"/>
      <c r="P58" s="81"/>
      <c r="Q58" s="19"/>
      <c r="R58" s="76"/>
      <c r="S58" s="75"/>
      <c r="T58" s="13"/>
      <c r="U58" s="2"/>
    </row>
    <row r="59" spans="1:21" ht="13.2" x14ac:dyDescent="0.3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/>
      <c r="L59" s="81"/>
      <c r="M59" s="19"/>
      <c r="N59" s="76"/>
      <c r="O59" s="75"/>
      <c r="P59" s="81"/>
      <c r="Q59" s="19"/>
      <c r="R59" s="76"/>
      <c r="S59" s="75"/>
      <c r="T59" s="13"/>
      <c r="U59" s="2"/>
    </row>
    <row r="60" spans="1:21" ht="13.2" x14ac:dyDescent="0.3">
      <c r="A60" s="98"/>
      <c r="B60" s="101"/>
      <c r="C60" s="75"/>
      <c r="D60" s="19"/>
      <c r="E60" s="19"/>
      <c r="F60" s="76"/>
      <c r="G60" s="75"/>
      <c r="H60" s="19"/>
      <c r="I60" s="19"/>
      <c r="J60" s="76"/>
      <c r="K60" s="75"/>
      <c r="L60" s="19"/>
      <c r="M60" s="19"/>
      <c r="N60" s="76"/>
      <c r="O60" s="75"/>
      <c r="P60" s="19"/>
      <c r="Q60" s="19"/>
      <c r="R60" s="76"/>
      <c r="S60" s="75"/>
      <c r="T60" s="13"/>
      <c r="U60" s="2"/>
    </row>
    <row r="61" spans="1:21" x14ac:dyDescent="0.2">
      <c r="A61" s="99"/>
      <c r="B61" s="102"/>
      <c r="C61" s="69" t="s">
        <v>12</v>
      </c>
      <c r="D61" s="80"/>
      <c r="E61" s="70">
        <f>SUM(E58:E60)</f>
        <v>0</v>
      </c>
      <c r="F61" s="71"/>
      <c r="G61" s="69" t="s">
        <v>12</v>
      </c>
      <c r="H61" s="80"/>
      <c r="I61" s="70">
        <f>SUM(I58:I60)</f>
        <v>0</v>
      </c>
      <c r="J61" s="71"/>
      <c r="K61" s="69" t="s">
        <v>12</v>
      </c>
      <c r="L61" s="80"/>
      <c r="M61" s="70">
        <f>SUM(M58:M60)</f>
        <v>788</v>
      </c>
      <c r="N61" s="71"/>
      <c r="O61" s="69" t="s">
        <v>12</v>
      </c>
      <c r="P61" s="80"/>
      <c r="Q61" s="70">
        <f>SUM(Q58:Q60)</f>
        <v>0</v>
      </c>
      <c r="R61" s="71"/>
      <c r="S61" s="69" t="s">
        <v>18</v>
      </c>
      <c r="T61" s="70">
        <f>+E61+I61+M61+Q61</f>
        <v>788</v>
      </c>
      <c r="U61" s="71"/>
    </row>
    <row r="62" spans="1:21" ht="16.5" customHeight="1" thickBot="1" x14ac:dyDescent="0.4">
      <c r="A62" s="97"/>
      <c r="B62" s="100" t="s">
        <v>27</v>
      </c>
      <c r="C62" s="15" t="s">
        <v>1</v>
      </c>
      <c r="D62" s="16"/>
      <c r="E62" s="16" t="s">
        <v>2</v>
      </c>
      <c r="F62" s="17">
        <f>COUNTA(C63:C65)</f>
        <v>1</v>
      </c>
      <c r="G62" s="15" t="s">
        <v>1</v>
      </c>
      <c r="H62" s="16"/>
      <c r="I62" s="16" t="s">
        <v>2</v>
      </c>
      <c r="J62" s="17">
        <f>COUNTA(G63:G65)</f>
        <v>1</v>
      </c>
      <c r="K62" s="15" t="s">
        <v>1</v>
      </c>
      <c r="L62" s="16"/>
      <c r="M62" s="16" t="s">
        <v>2</v>
      </c>
      <c r="N62" s="17">
        <f>COUNTA(K63:K65)</f>
        <v>0</v>
      </c>
      <c r="O62" s="15" t="s">
        <v>1</v>
      </c>
      <c r="P62" s="16"/>
      <c r="Q62" s="16" t="s">
        <v>2</v>
      </c>
      <c r="R62" s="17">
        <f>COUNTA(O63:O65)</f>
        <v>1</v>
      </c>
      <c r="S62" s="15"/>
      <c r="T62" s="16"/>
      <c r="U62" s="17">
        <f>+F62+J62+N62+R62</f>
        <v>3</v>
      </c>
    </row>
    <row r="63" spans="1:21" ht="13.2" x14ac:dyDescent="0.3">
      <c r="A63" s="98"/>
      <c r="B63" s="101"/>
      <c r="C63" s="75" t="s">
        <v>36</v>
      </c>
      <c r="D63" s="81">
        <v>0.5</v>
      </c>
      <c r="E63" s="19">
        <v>4500</v>
      </c>
      <c r="F63" s="76"/>
      <c r="G63" s="75" t="s">
        <v>80</v>
      </c>
      <c r="H63" s="81">
        <v>0.4</v>
      </c>
      <c r="I63" s="19">
        <v>4000</v>
      </c>
      <c r="J63" s="76"/>
      <c r="K63" s="75"/>
      <c r="L63" s="81"/>
      <c r="M63" s="19"/>
      <c r="N63" s="76"/>
      <c r="O63" s="75" t="s">
        <v>81</v>
      </c>
      <c r="P63" s="81">
        <v>0.4</v>
      </c>
      <c r="Q63" s="19">
        <v>4000</v>
      </c>
      <c r="R63" s="76"/>
      <c r="S63" s="75"/>
      <c r="T63" s="13"/>
      <c r="U63" s="2"/>
    </row>
    <row r="64" spans="1:21" ht="13.2" x14ac:dyDescent="0.3">
      <c r="A64" s="98"/>
      <c r="B64" s="101"/>
      <c r="C64" s="75"/>
      <c r="D64" s="81"/>
      <c r="E64" s="19"/>
      <c r="F64" s="76"/>
      <c r="G64" s="75"/>
      <c r="H64" s="81"/>
      <c r="I64" s="19"/>
      <c r="J64" s="76"/>
      <c r="K64" s="75"/>
      <c r="L64" s="81"/>
      <c r="M64" s="19"/>
      <c r="N64" s="76"/>
      <c r="O64" s="75"/>
      <c r="P64" s="81"/>
      <c r="Q64" s="19"/>
      <c r="R64" s="76"/>
      <c r="S64" s="75"/>
      <c r="T64" s="13"/>
      <c r="U64" s="2"/>
    </row>
    <row r="65" spans="1:21" ht="13.2" x14ac:dyDescent="0.3">
      <c r="A65" s="98"/>
      <c r="B65" s="101"/>
      <c r="C65" s="75"/>
      <c r="D65" s="19"/>
      <c r="E65" s="19"/>
      <c r="F65" s="76"/>
      <c r="G65" s="75"/>
      <c r="H65" s="19"/>
      <c r="I65" s="19"/>
      <c r="J65" s="76"/>
      <c r="K65" s="75"/>
      <c r="L65" s="19"/>
      <c r="M65" s="19"/>
      <c r="N65" s="76"/>
      <c r="O65" s="75"/>
      <c r="P65" s="19"/>
      <c r="Q65" s="19"/>
      <c r="R65" s="76"/>
      <c r="S65" s="75"/>
      <c r="T65" s="13"/>
      <c r="U65" s="2"/>
    </row>
    <row r="66" spans="1:21" x14ac:dyDescent="0.2">
      <c r="A66" s="99"/>
      <c r="B66" s="102"/>
      <c r="C66" s="69" t="s">
        <v>12</v>
      </c>
      <c r="D66" s="80"/>
      <c r="E66" s="70">
        <f>SUM(E63:E65)</f>
        <v>4500</v>
      </c>
      <c r="F66" s="71"/>
      <c r="G66" s="69" t="s">
        <v>12</v>
      </c>
      <c r="H66" s="80"/>
      <c r="I66" s="70">
        <f>SUM(I63:I65)</f>
        <v>4000</v>
      </c>
      <c r="J66" s="71"/>
      <c r="K66" s="69" t="s">
        <v>12</v>
      </c>
      <c r="L66" s="80"/>
      <c r="M66" s="70">
        <f>SUM(M63:M65)</f>
        <v>0</v>
      </c>
      <c r="N66" s="71"/>
      <c r="O66" s="69" t="s">
        <v>12</v>
      </c>
      <c r="P66" s="80"/>
      <c r="Q66" s="70">
        <f>SUM(Q63:Q65)</f>
        <v>4000</v>
      </c>
      <c r="R66" s="71"/>
      <c r="S66" s="69" t="s">
        <v>18</v>
      </c>
      <c r="T66" s="70">
        <f>+E66+I66+M66+Q66</f>
        <v>12500</v>
      </c>
      <c r="U66" s="71"/>
    </row>
    <row r="67" spans="1:21" ht="16.5" customHeight="1" thickBot="1" x14ac:dyDescent="0.4">
      <c r="A67" s="97" t="s">
        <v>55</v>
      </c>
      <c r="B67" s="100" t="s">
        <v>56</v>
      </c>
      <c r="C67" s="15" t="s">
        <v>1</v>
      </c>
      <c r="D67" s="16"/>
      <c r="E67" s="16" t="s">
        <v>2</v>
      </c>
      <c r="F67" s="17">
        <f>COUNTA(C68:C71)</f>
        <v>0</v>
      </c>
      <c r="G67" s="15" t="s">
        <v>1</v>
      </c>
      <c r="H67" s="16"/>
      <c r="I67" s="16" t="s">
        <v>2</v>
      </c>
      <c r="J67" s="17">
        <f>COUNTA(G68:G71)</f>
        <v>3</v>
      </c>
      <c r="K67" s="15" t="s">
        <v>1</v>
      </c>
      <c r="L67" s="16"/>
      <c r="M67" s="16" t="s">
        <v>2</v>
      </c>
      <c r="N67" s="17">
        <f>COUNTA(K68:K71)</f>
        <v>1</v>
      </c>
      <c r="O67" s="15" t="s">
        <v>1</v>
      </c>
      <c r="P67" s="16"/>
      <c r="Q67" s="16" t="s">
        <v>2</v>
      </c>
      <c r="R67" s="17">
        <f>COUNTA(O68:O71)</f>
        <v>1</v>
      </c>
      <c r="S67" s="15"/>
      <c r="T67" s="16"/>
      <c r="U67" s="17">
        <f>+F67+J67+N67+R67</f>
        <v>5</v>
      </c>
    </row>
    <row r="68" spans="1:21" ht="13.2" x14ac:dyDescent="0.3">
      <c r="A68" s="98"/>
      <c r="B68" s="101"/>
      <c r="C68" s="75"/>
      <c r="D68" s="81"/>
      <c r="E68" s="19"/>
      <c r="F68" s="76"/>
      <c r="G68" s="75" t="s">
        <v>57</v>
      </c>
      <c r="H68" s="81">
        <v>0.5</v>
      </c>
      <c r="I68" s="19">
        <v>5000</v>
      </c>
      <c r="J68" s="76"/>
      <c r="K68" s="75" t="s">
        <v>60</v>
      </c>
      <c r="L68" s="81">
        <v>0.5</v>
      </c>
      <c r="M68" s="19">
        <v>1000</v>
      </c>
      <c r="N68" s="76"/>
      <c r="O68" s="75" t="s">
        <v>61</v>
      </c>
      <c r="P68" s="81">
        <v>0.25</v>
      </c>
      <c r="Q68" s="19">
        <v>15000</v>
      </c>
      <c r="R68" s="76"/>
      <c r="S68" s="75"/>
      <c r="T68" s="13"/>
      <c r="U68" s="2"/>
    </row>
    <row r="69" spans="1:21" ht="13.2" x14ac:dyDescent="0.3">
      <c r="A69" s="98"/>
      <c r="B69" s="101"/>
      <c r="C69" s="75"/>
      <c r="D69" s="81"/>
      <c r="E69" s="19"/>
      <c r="F69" s="76"/>
      <c r="G69" s="75" t="s">
        <v>58</v>
      </c>
      <c r="H69" s="81">
        <v>0.5</v>
      </c>
      <c r="I69" s="19">
        <v>2000</v>
      </c>
      <c r="J69" s="76"/>
      <c r="K69" s="75"/>
      <c r="L69" s="81"/>
      <c r="M69" s="19"/>
      <c r="N69" s="76"/>
      <c r="O69" s="75"/>
      <c r="P69" s="81"/>
      <c r="Q69" s="19"/>
      <c r="R69" s="76"/>
      <c r="S69" s="75"/>
      <c r="T69" s="13"/>
      <c r="U69" s="2"/>
    </row>
    <row r="70" spans="1:21" ht="13.2" x14ac:dyDescent="0.3">
      <c r="A70" s="98"/>
      <c r="B70" s="101"/>
      <c r="C70" s="75"/>
      <c r="D70" s="81"/>
      <c r="E70" s="19"/>
      <c r="F70" s="76"/>
      <c r="G70" s="75" t="s">
        <v>59</v>
      </c>
      <c r="H70" s="81">
        <v>0.5</v>
      </c>
      <c r="I70" s="19">
        <v>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2" x14ac:dyDescent="0.3">
      <c r="A71" s="98"/>
      <c r="B71" s="101"/>
      <c r="C71" s="75"/>
      <c r="D71" s="19"/>
      <c r="E71" s="19"/>
      <c r="F71" s="76"/>
      <c r="G71" s="75"/>
      <c r="H71" s="19"/>
      <c r="I71" s="19"/>
      <c r="J71" s="76"/>
      <c r="K71" s="75"/>
      <c r="L71" s="19"/>
      <c r="M71" s="19"/>
      <c r="N71" s="76"/>
      <c r="O71" s="75"/>
      <c r="P71" s="19"/>
      <c r="Q71" s="19"/>
      <c r="R71" s="76"/>
      <c r="S71" s="75"/>
      <c r="T71" s="13"/>
      <c r="U71" s="2"/>
    </row>
    <row r="72" spans="1:21" x14ac:dyDescent="0.2">
      <c r="A72" s="99"/>
      <c r="B72" s="102"/>
      <c r="C72" s="69" t="s">
        <v>12</v>
      </c>
      <c r="D72" s="80"/>
      <c r="E72" s="70">
        <f>SUM(E68:E71)</f>
        <v>0</v>
      </c>
      <c r="F72" s="71"/>
      <c r="G72" s="69" t="s">
        <v>12</v>
      </c>
      <c r="H72" s="80"/>
      <c r="I72" s="70">
        <f>SUM(I68:I71)</f>
        <v>7000</v>
      </c>
      <c r="J72" s="71"/>
      <c r="K72" s="69" t="s">
        <v>12</v>
      </c>
      <c r="L72" s="80"/>
      <c r="M72" s="70">
        <f>SUM(M68:M71)</f>
        <v>1000</v>
      </c>
      <c r="N72" s="71"/>
      <c r="O72" s="69" t="s">
        <v>12</v>
      </c>
      <c r="P72" s="80"/>
      <c r="Q72" s="70">
        <f>SUM(Q68:Q71)</f>
        <v>15000</v>
      </c>
      <c r="R72" s="71"/>
      <c r="S72" s="69" t="s">
        <v>18</v>
      </c>
      <c r="T72" s="70">
        <f>+E72+I72+M72+Q72</f>
        <v>23000</v>
      </c>
      <c r="U72" s="71"/>
    </row>
    <row r="73" spans="1:21" s="12" customFormat="1" ht="6.75" customHeight="1" x14ac:dyDescent="0.2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">
      <c r="C74" s="69" t="s">
        <v>10</v>
      </c>
      <c r="D74" s="80"/>
      <c r="E74" s="70">
        <f>+E12+E23+E28+E39+E46+E72+E51+E56+E61+E66</f>
        <v>45110</v>
      </c>
      <c r="F74" s="72">
        <f>+F6+F13+F24+F29+F40+F67+F47+F52+F57+F62</f>
        <v>14</v>
      </c>
      <c r="G74" s="69" t="s">
        <v>10</v>
      </c>
      <c r="H74" s="80"/>
      <c r="I74" s="70">
        <f>+I12+I23+I28+I39+I46+I72+I51+I56+I61+I66</f>
        <v>144500</v>
      </c>
      <c r="J74" s="72">
        <f>+J6+J13+J24+J29+J40+J67+J47+J52+J57+J62</f>
        <v>28</v>
      </c>
      <c r="K74" s="69" t="s">
        <v>10</v>
      </c>
      <c r="L74" s="80"/>
      <c r="M74" s="70">
        <f>+M12+M23+M28+M39+M46+M72+M51+M56+M61+M66</f>
        <v>33475</v>
      </c>
      <c r="N74" s="72">
        <f>+N6+N13+N24+N29+N40+N67+N47+N52+N57+N62</f>
        <v>9</v>
      </c>
      <c r="O74" s="69" t="s">
        <v>10</v>
      </c>
      <c r="P74" s="80"/>
      <c r="Q74" s="70">
        <f>+Q12+Q23+Q28+Q39+Q46+Q72+Q51+Q56+Q61+Q66</f>
        <v>76000</v>
      </c>
      <c r="R74" s="72">
        <f>+R6+R13+R24+R29+R40+R67+R47+R52+R57+R62</f>
        <v>5</v>
      </c>
      <c r="S74" s="69" t="s">
        <v>10</v>
      </c>
      <c r="T74" s="70">
        <f>+T12+T23+T28+T39+T46+T72+T51+T56+T61+T66</f>
        <v>299085</v>
      </c>
      <c r="U74" s="72">
        <f>+U6+U13+U24+U29+U40+U67+U47+U52+U57+U62</f>
        <v>56</v>
      </c>
    </row>
  </sheetData>
  <mergeCells count="20">
    <mergeCell ref="A62:A66"/>
    <mergeCell ref="B62:B66"/>
    <mergeCell ref="A67:A72"/>
    <mergeCell ref="B67:B72"/>
    <mergeCell ref="A40:A46"/>
    <mergeCell ref="B40:B46"/>
    <mergeCell ref="A57:A61"/>
    <mergeCell ref="B57:B61"/>
    <mergeCell ref="A52:A56"/>
    <mergeCell ref="B52:B56"/>
    <mergeCell ref="A47:A51"/>
    <mergeCell ref="B47:B51"/>
    <mergeCell ref="A29:A39"/>
    <mergeCell ref="B29:B39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4"/>
  <sheetViews>
    <sheetView topLeftCell="A28" workbookViewId="0">
      <selection activeCell="E37" sqref="E37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22, 2001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5">
      <c r="A7" s="48"/>
      <c r="B7" s="48"/>
      <c r="C7" s="86" t="s">
        <v>1</v>
      </c>
      <c r="D7" s="87"/>
      <c r="E7" s="88" t="s">
        <v>2</v>
      </c>
      <c r="F7" s="89"/>
      <c r="G7" s="90" t="s">
        <v>84</v>
      </c>
      <c r="H7" s="54"/>
      <c r="I7" s="51" t="s">
        <v>1</v>
      </c>
      <c r="J7" s="52"/>
      <c r="K7" s="53" t="s">
        <v>2</v>
      </c>
      <c r="L7" s="50"/>
      <c r="M7" s="90" t="s">
        <v>84</v>
      </c>
    </row>
    <row r="8" spans="1:20" ht="15" customHeight="1" x14ac:dyDescent="0.3">
      <c r="A8" s="48"/>
      <c r="B8" s="48"/>
      <c r="C8" s="66" t="s">
        <v>29</v>
      </c>
      <c r="D8" s="64"/>
      <c r="E8" s="65">
        <v>989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3">
      <c r="A9" s="48"/>
      <c r="B9" s="48"/>
      <c r="C9" s="66" t="s">
        <v>86</v>
      </c>
      <c r="D9" s="64"/>
      <c r="E9" s="65">
        <v>8000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3">
      <c r="A10" s="55"/>
      <c r="B10" s="55"/>
      <c r="C10" s="91"/>
      <c r="D10" s="92"/>
      <c r="E10" s="93"/>
      <c r="F10" s="94"/>
      <c r="G10" s="95"/>
      <c r="H10" s="54"/>
      <c r="I10" s="67"/>
      <c r="J10" s="64"/>
      <c r="K10" s="68"/>
      <c r="L10" s="50"/>
      <c r="M10" s="61"/>
    </row>
    <row r="11" spans="1:20" ht="15" customHeight="1" x14ac:dyDescent="0.3">
      <c r="A11" s="55"/>
      <c r="B11" s="55"/>
      <c r="C11" s="79" t="s">
        <v>12</v>
      </c>
      <c r="D11" s="63"/>
      <c r="E11" s="78">
        <f>SUM(E8:E10)</f>
        <v>8989</v>
      </c>
      <c r="F11" s="63"/>
      <c r="G11" s="84">
        <f>COUNTA(C8:C10)</f>
        <v>2</v>
      </c>
      <c r="H11" s="54"/>
      <c r="I11" s="79" t="s">
        <v>12</v>
      </c>
      <c r="J11" s="63"/>
      <c r="K11" s="78">
        <f>SUM(K8:K10)</f>
        <v>0</v>
      </c>
      <c r="L11" s="63"/>
      <c r="M11" s="84">
        <f>COUNTA(I8:I10)</f>
        <v>0</v>
      </c>
    </row>
    <row r="12" spans="1:20" ht="15" customHeight="1" x14ac:dyDescent="0.2">
      <c r="A12" s="48"/>
      <c r="B12" s="48"/>
      <c r="I12" s="49"/>
      <c r="K12" s="49"/>
      <c r="M12" s="49"/>
      <c r="R12" s="50"/>
    </row>
    <row r="13" spans="1:20" ht="15" customHeight="1" x14ac:dyDescent="0.2">
      <c r="A13" s="48"/>
      <c r="B13" s="48"/>
      <c r="C13" s="62" t="s">
        <v>63</v>
      </c>
      <c r="D13" s="57"/>
      <c r="E13" s="57"/>
      <c r="F13" s="57"/>
      <c r="G13" s="58"/>
      <c r="I13" s="62" t="s">
        <v>19</v>
      </c>
      <c r="J13" s="57"/>
      <c r="K13" s="57"/>
      <c r="L13" s="57"/>
      <c r="M13" s="58"/>
      <c r="R13" s="50"/>
    </row>
    <row r="14" spans="1:20" ht="15" customHeight="1" x14ac:dyDescent="0.45">
      <c r="A14" s="48"/>
      <c r="B14" s="48"/>
      <c r="C14" s="51" t="s">
        <v>1</v>
      </c>
      <c r="D14" s="52"/>
      <c r="E14" s="53" t="s">
        <v>2</v>
      </c>
      <c r="F14" s="50"/>
      <c r="G14" s="90" t="s">
        <v>84</v>
      </c>
      <c r="H14" s="54"/>
      <c r="I14" s="51" t="s">
        <v>1</v>
      </c>
      <c r="J14" s="52"/>
      <c r="K14" s="53" t="s">
        <v>2</v>
      </c>
      <c r="L14" s="50"/>
      <c r="M14" s="90" t="s">
        <v>84</v>
      </c>
    </row>
    <row r="15" spans="1:20" ht="15" customHeight="1" x14ac:dyDescent="0.3">
      <c r="A15" s="48"/>
      <c r="B15" s="48"/>
      <c r="C15" s="66"/>
      <c r="D15" s="64"/>
      <c r="E15" s="65"/>
      <c r="F15" s="50"/>
      <c r="G15" s="61"/>
      <c r="H15" s="54"/>
      <c r="I15" s="66" t="s">
        <v>82</v>
      </c>
      <c r="J15" s="64"/>
      <c r="K15" s="65">
        <v>801</v>
      </c>
      <c r="L15" s="50"/>
      <c r="M15" s="61"/>
    </row>
    <row r="16" spans="1:20" ht="15" customHeight="1" x14ac:dyDescent="0.3">
      <c r="A16" s="48"/>
      <c r="B16" s="48"/>
      <c r="C16" s="67"/>
      <c r="D16" s="64"/>
      <c r="E16" s="68"/>
      <c r="F16" s="50"/>
      <c r="G16" s="61"/>
      <c r="H16" s="54"/>
      <c r="I16" s="67"/>
      <c r="J16" s="64"/>
      <c r="K16" s="68"/>
      <c r="L16" s="50"/>
      <c r="M16" s="61"/>
    </row>
    <row r="17" spans="1:13" ht="15" customHeight="1" x14ac:dyDescent="0.3">
      <c r="A17" s="48"/>
      <c r="B17" s="48"/>
      <c r="C17" s="79" t="s">
        <v>12</v>
      </c>
      <c r="D17" s="63"/>
      <c r="E17" s="78">
        <f>SUM(E15:E16)</f>
        <v>0</v>
      </c>
      <c r="F17" s="63"/>
      <c r="G17" s="84">
        <f>COUNTA(C15:C16)</f>
        <v>0</v>
      </c>
      <c r="H17" s="54"/>
      <c r="I17" s="79" t="s">
        <v>12</v>
      </c>
      <c r="J17" s="63"/>
      <c r="K17" s="78">
        <f>SUM(K15:K16)</f>
        <v>801</v>
      </c>
      <c r="L17" s="63"/>
      <c r="M17" s="84">
        <f>COUNTA(I15:I16)</f>
        <v>1</v>
      </c>
    </row>
    <row r="18" spans="1:13" ht="15" customHeight="1" x14ac:dyDescent="0.3">
      <c r="A18" s="48"/>
      <c r="B18" s="48"/>
      <c r="H18" s="54"/>
      <c r="I18" s="49"/>
      <c r="K18" s="49"/>
      <c r="M18" s="49"/>
    </row>
    <row r="19" spans="1:13" ht="15" customHeight="1" x14ac:dyDescent="0.3">
      <c r="A19" s="48"/>
      <c r="B19" s="48"/>
      <c r="C19" s="62" t="s">
        <v>16</v>
      </c>
      <c r="D19" s="57"/>
      <c r="E19" s="57"/>
      <c r="F19" s="57"/>
      <c r="G19" s="58"/>
      <c r="H19" s="54"/>
      <c r="I19" s="62" t="s">
        <v>26</v>
      </c>
      <c r="J19" s="57"/>
      <c r="K19" s="57"/>
      <c r="L19" s="57"/>
      <c r="M19" s="58"/>
    </row>
    <row r="20" spans="1:13" ht="15" customHeight="1" x14ac:dyDescent="0.45">
      <c r="A20" s="48"/>
      <c r="B20" s="48"/>
      <c r="C20" s="51" t="s">
        <v>1</v>
      </c>
      <c r="D20" s="52"/>
      <c r="E20" s="53" t="s">
        <v>2</v>
      </c>
      <c r="F20" s="50"/>
      <c r="G20" s="90" t="s">
        <v>84</v>
      </c>
      <c r="H20" s="54"/>
      <c r="I20" s="51" t="s">
        <v>1</v>
      </c>
      <c r="J20" s="52"/>
      <c r="K20" s="53" t="s">
        <v>2</v>
      </c>
      <c r="L20" s="50"/>
      <c r="M20" s="90" t="s">
        <v>84</v>
      </c>
    </row>
    <row r="21" spans="1:13" ht="15" customHeight="1" x14ac:dyDescent="0.3">
      <c r="A21" s="48"/>
      <c r="B21" s="48"/>
      <c r="C21" s="66"/>
      <c r="D21" s="64"/>
      <c r="E21" s="65"/>
      <c r="F21" s="50"/>
      <c r="G21" s="61"/>
      <c r="H21" s="54"/>
      <c r="I21" s="66"/>
      <c r="J21" s="64"/>
      <c r="K21" s="65"/>
      <c r="L21" s="50"/>
      <c r="M21" s="61"/>
    </row>
    <row r="22" spans="1:13" ht="15" customHeight="1" x14ac:dyDescent="0.3">
      <c r="A22" s="48"/>
      <c r="B22" s="48"/>
      <c r="C22" s="67"/>
      <c r="D22" s="64"/>
      <c r="E22" s="68"/>
      <c r="F22" s="50"/>
      <c r="G22" s="61"/>
      <c r="H22" s="54"/>
      <c r="I22" s="67"/>
      <c r="J22" s="64"/>
      <c r="K22" s="68"/>
      <c r="L22" s="50"/>
      <c r="M22" s="61"/>
    </row>
    <row r="23" spans="1:13" ht="15" customHeight="1" x14ac:dyDescent="0.3">
      <c r="A23" s="55"/>
      <c r="B23" s="55"/>
      <c r="C23" s="79" t="s">
        <v>12</v>
      </c>
      <c r="D23" s="63"/>
      <c r="E23" s="78">
        <f>SUM(E21:E22)</f>
        <v>0</v>
      </c>
      <c r="F23" s="63"/>
      <c r="G23" s="84">
        <f>COUNTA(C21:C22)</f>
        <v>0</v>
      </c>
      <c r="H23" s="54"/>
      <c r="I23" s="79" t="s">
        <v>12</v>
      </c>
      <c r="J23" s="63"/>
      <c r="K23" s="78">
        <f>SUM(K21:K22)</f>
        <v>0</v>
      </c>
      <c r="L23" s="63"/>
      <c r="M23" s="84">
        <f>COUNTA(I21:I22)</f>
        <v>0</v>
      </c>
    </row>
    <row r="24" spans="1:13" ht="15" customHeight="1" x14ac:dyDescent="0.3">
      <c r="A24" s="48"/>
      <c r="B24" s="48"/>
      <c r="H24" s="54"/>
      <c r="I24" s="49"/>
      <c r="K24" s="49"/>
      <c r="M24" s="49"/>
    </row>
    <row r="25" spans="1:13" ht="15" customHeight="1" x14ac:dyDescent="0.3">
      <c r="A25" s="48"/>
      <c r="B25" s="48"/>
      <c r="C25" s="62" t="s">
        <v>17</v>
      </c>
      <c r="D25" s="57"/>
      <c r="E25" s="57"/>
      <c r="F25" s="57"/>
      <c r="G25" s="58"/>
      <c r="H25" s="54"/>
      <c r="I25" s="62" t="s">
        <v>27</v>
      </c>
      <c r="J25" s="57"/>
      <c r="K25" s="57"/>
      <c r="L25" s="57"/>
      <c r="M25" s="58"/>
    </row>
    <row r="26" spans="1:13" ht="15" customHeight="1" x14ac:dyDescent="0.45">
      <c r="A26" s="48"/>
      <c r="B26" s="48"/>
      <c r="C26" s="51" t="s">
        <v>1</v>
      </c>
      <c r="D26" s="52"/>
      <c r="E26" s="53" t="s">
        <v>2</v>
      </c>
      <c r="F26" s="50"/>
      <c r="G26" s="90" t="s">
        <v>84</v>
      </c>
      <c r="H26" s="54"/>
      <c r="I26" s="51" t="s">
        <v>1</v>
      </c>
      <c r="J26" s="52"/>
      <c r="K26" s="53" t="s">
        <v>2</v>
      </c>
      <c r="L26" s="50"/>
      <c r="M26" s="90" t="s">
        <v>84</v>
      </c>
    </row>
    <row r="27" spans="1:13" ht="15" customHeight="1" x14ac:dyDescent="0.3">
      <c r="A27" s="48"/>
      <c r="B27" s="48"/>
      <c r="C27" s="66"/>
      <c r="D27" s="64"/>
      <c r="E27" s="65"/>
      <c r="F27" s="50"/>
      <c r="G27" s="61"/>
      <c r="H27" s="54"/>
      <c r="I27" s="66"/>
      <c r="J27" s="64"/>
      <c r="K27" s="65"/>
      <c r="L27" s="50"/>
      <c r="M27" s="61"/>
    </row>
    <row r="28" spans="1:13" ht="15" customHeight="1" x14ac:dyDescent="0.3">
      <c r="A28" s="48"/>
      <c r="B28" s="48"/>
      <c r="C28" s="67"/>
      <c r="D28" s="64"/>
      <c r="E28" s="68"/>
      <c r="F28" s="50"/>
      <c r="G28" s="61"/>
      <c r="H28" s="54"/>
      <c r="I28" s="67"/>
      <c r="J28" s="64"/>
      <c r="K28" s="68"/>
      <c r="L28" s="50"/>
      <c r="M28" s="61"/>
    </row>
    <row r="29" spans="1:13" ht="15" customHeight="1" x14ac:dyDescent="0.3">
      <c r="A29" s="55"/>
      <c r="B29" s="55"/>
      <c r="C29" s="79" t="s">
        <v>12</v>
      </c>
      <c r="D29" s="63"/>
      <c r="E29" s="78">
        <f>SUM(E27:E28)</f>
        <v>0</v>
      </c>
      <c r="F29" s="63"/>
      <c r="G29" s="84">
        <f>COUNTA(C27:C28)</f>
        <v>0</v>
      </c>
      <c r="H29" s="54"/>
      <c r="I29" s="79" t="s">
        <v>12</v>
      </c>
      <c r="J29" s="63"/>
      <c r="K29" s="78">
        <f>SUM(K27:K28)</f>
        <v>0</v>
      </c>
      <c r="L29" s="63"/>
      <c r="M29" s="84">
        <f>COUNTA(I27:I28)</f>
        <v>0</v>
      </c>
    </row>
    <row r="30" spans="1:13" ht="15" customHeight="1" x14ac:dyDescent="0.2">
      <c r="A30" s="55"/>
      <c r="B30" s="55"/>
      <c r="I30" s="49"/>
      <c r="K30" s="49"/>
      <c r="M30" s="49"/>
    </row>
    <row r="31" spans="1:13" ht="15" customHeight="1" x14ac:dyDescent="0.2">
      <c r="A31" s="55"/>
      <c r="B31" s="55"/>
      <c r="C31" s="62" t="s">
        <v>20</v>
      </c>
      <c r="D31" s="57"/>
      <c r="E31" s="57"/>
      <c r="F31" s="57"/>
      <c r="G31" s="58"/>
      <c r="I31" s="62" t="s">
        <v>62</v>
      </c>
      <c r="J31" s="57"/>
      <c r="K31" s="57"/>
      <c r="L31" s="57"/>
      <c r="M31" s="58"/>
    </row>
    <row r="32" spans="1:13" ht="15" customHeight="1" x14ac:dyDescent="0.45">
      <c r="A32" s="48"/>
      <c r="B32" s="48"/>
      <c r="C32" s="51" t="s">
        <v>1</v>
      </c>
      <c r="D32" s="52"/>
      <c r="E32" s="53" t="s">
        <v>2</v>
      </c>
      <c r="F32" s="50"/>
      <c r="G32" s="90" t="s">
        <v>84</v>
      </c>
      <c r="H32" s="54"/>
      <c r="I32" s="51" t="s">
        <v>1</v>
      </c>
      <c r="J32" s="52"/>
      <c r="K32" s="53" t="s">
        <v>2</v>
      </c>
      <c r="L32" s="50"/>
      <c r="M32" s="90" t="s">
        <v>84</v>
      </c>
    </row>
    <row r="33" spans="1:14" ht="15" customHeight="1" x14ac:dyDescent="0.3">
      <c r="A33" s="48"/>
      <c r="B33" s="48"/>
      <c r="C33" s="66"/>
      <c r="D33" s="64"/>
      <c r="E33" s="65"/>
      <c r="F33" s="50"/>
      <c r="G33" s="61"/>
      <c r="H33" s="54"/>
      <c r="I33" s="66"/>
      <c r="J33" s="64"/>
      <c r="K33" s="65"/>
      <c r="L33" s="50"/>
      <c r="M33" s="61"/>
    </row>
    <row r="34" spans="1:14" ht="15" customHeight="1" x14ac:dyDescent="0.3">
      <c r="A34" s="55"/>
      <c r="B34" s="55"/>
      <c r="C34" s="67"/>
      <c r="D34" s="64"/>
      <c r="E34" s="68"/>
      <c r="F34" s="50"/>
      <c r="G34" s="61"/>
      <c r="H34" s="54"/>
      <c r="I34" s="67"/>
      <c r="J34" s="64"/>
      <c r="K34" s="68"/>
      <c r="L34" s="50"/>
      <c r="M34" s="61"/>
    </row>
    <row r="35" spans="1:14" ht="15" customHeight="1" x14ac:dyDescent="0.3">
      <c r="A35" s="55"/>
      <c r="B35" s="55"/>
      <c r="C35" s="79" t="s">
        <v>12</v>
      </c>
      <c r="D35" s="63"/>
      <c r="E35" s="78">
        <f>SUM(E33:E34)</f>
        <v>0</v>
      </c>
      <c r="F35" s="63"/>
      <c r="G35" s="84">
        <f>COUNTA(C33:C34)</f>
        <v>0</v>
      </c>
      <c r="H35" s="54"/>
      <c r="I35" s="79" t="s">
        <v>12</v>
      </c>
      <c r="J35" s="63"/>
      <c r="K35" s="78">
        <f>SUM(K33:K34)</f>
        <v>0</v>
      </c>
      <c r="L35" s="63"/>
      <c r="M35" s="84">
        <f>COUNTA(I33:I34)</f>
        <v>0</v>
      </c>
    </row>
    <row r="36" spans="1:14" ht="15" customHeight="1" x14ac:dyDescent="0.3">
      <c r="A36" s="55"/>
      <c r="B36" s="55"/>
      <c r="H36" s="54"/>
      <c r="I36" s="49"/>
      <c r="K36" s="49"/>
      <c r="M36" s="49"/>
    </row>
    <row r="37" spans="1:14" ht="15" customHeight="1" x14ac:dyDescent="0.3">
      <c r="A37" s="55"/>
      <c r="B37" s="55"/>
      <c r="C37" s="25"/>
      <c r="E37" s="25"/>
      <c r="G37" s="25"/>
      <c r="H37" s="54"/>
    </row>
    <row r="38" spans="1:14" ht="15" customHeight="1" x14ac:dyDescent="0.3">
      <c r="A38" s="55"/>
      <c r="B38" s="55"/>
      <c r="C38" s="25"/>
      <c r="E38" s="25"/>
      <c r="G38" s="25"/>
      <c r="H38" s="54"/>
      <c r="I38" s="79" t="s">
        <v>13</v>
      </c>
      <c r="J38" s="63"/>
      <c r="K38" s="78">
        <f>+E11+E17+E23+E29+E35+K11+K17+K23+K29+K35</f>
        <v>9790</v>
      </c>
      <c r="L38" s="63"/>
      <c r="M38" s="84">
        <f>+G11+G17+G23+G29+G35+M11+M17+M23+M29+M35</f>
        <v>3</v>
      </c>
    </row>
    <row r="39" spans="1:14" ht="15" customHeight="1" x14ac:dyDescent="0.3">
      <c r="A39" s="55"/>
      <c r="B39" s="55"/>
      <c r="C39" s="25"/>
      <c r="E39" s="25"/>
      <c r="G39" s="25"/>
      <c r="H39" s="54"/>
    </row>
    <row r="40" spans="1:14" ht="15" customHeight="1" x14ac:dyDescent="0.3">
      <c r="A40" s="55"/>
      <c r="B40" s="55"/>
      <c r="C40" s="25"/>
      <c r="E40" s="25"/>
      <c r="G40" s="25"/>
      <c r="H40" s="54"/>
    </row>
    <row r="41" spans="1:14" ht="15" customHeight="1" x14ac:dyDescent="0.3">
      <c r="A41" s="55"/>
      <c r="B41" s="55"/>
      <c r="C41" s="59" t="str">
        <f ca="1">CELL("filename")</f>
        <v>O:\Fin_Ops\Finrpt\Global\Management Summaries\2001\1Q 2001\Hot List\[Global Hot List 0222.xls]Hotlist - Completed</v>
      </c>
      <c r="E41" s="25"/>
      <c r="G41" s="25"/>
      <c r="H41" s="54"/>
    </row>
    <row r="42" spans="1:14" ht="15" customHeight="1" x14ac:dyDescent="0.2">
      <c r="A42" s="55"/>
      <c r="B42" s="55"/>
      <c r="C42" s="59">
        <f ca="1">NOW()</f>
        <v>36945.629657638892</v>
      </c>
      <c r="E42" s="25"/>
      <c r="G42" s="25"/>
      <c r="N42" s="49"/>
    </row>
    <row r="43" spans="1:14" ht="15" customHeight="1" x14ac:dyDescent="0.2">
      <c r="A43" s="55"/>
      <c r="B43" s="55"/>
      <c r="E43" s="25"/>
      <c r="G43" s="25"/>
    </row>
    <row r="44" spans="1:14" ht="15" customHeight="1" x14ac:dyDescent="0.2">
      <c r="A44" s="55"/>
      <c r="B44" s="55"/>
      <c r="E44" s="25"/>
      <c r="G44" s="25"/>
    </row>
    <row r="45" spans="1:14" ht="15" customHeight="1" x14ac:dyDescent="0.2">
      <c r="A45" s="55"/>
      <c r="B45" s="55"/>
      <c r="E45" s="25"/>
      <c r="G45" s="25"/>
      <c r="N45" s="56"/>
    </row>
    <row r="46" spans="1:14" ht="15" customHeight="1" x14ac:dyDescent="0.2">
      <c r="A46" s="55"/>
      <c r="B46" s="55"/>
      <c r="E46" s="25"/>
      <c r="G46" s="25"/>
      <c r="N46" s="49"/>
    </row>
    <row r="47" spans="1:14" ht="15" customHeight="1" x14ac:dyDescent="0.2">
      <c r="A47" s="55"/>
      <c r="B47" s="55"/>
      <c r="N47" s="49"/>
    </row>
    <row r="48" spans="1:14" ht="15" customHeight="1" x14ac:dyDescent="0.2">
      <c r="A48" s="55"/>
      <c r="B48" s="55"/>
      <c r="N48" s="49"/>
    </row>
    <row r="49" spans="1:16" ht="15" customHeight="1" x14ac:dyDescent="0.2">
      <c r="A49" s="55"/>
      <c r="B49" s="55"/>
      <c r="P49" s="85"/>
    </row>
    <row r="50" spans="1:16" ht="15" customHeight="1" x14ac:dyDescent="0.2">
      <c r="A50" s="55"/>
      <c r="B50" s="55"/>
    </row>
    <row r="51" spans="1:16" ht="15" customHeight="1" x14ac:dyDescent="0.2">
      <c r="A51" s="55"/>
      <c r="B51" s="55"/>
    </row>
    <row r="52" spans="1:16" ht="15" customHeight="1" x14ac:dyDescent="0.2">
      <c r="A52" s="55"/>
      <c r="B52" s="55"/>
    </row>
    <row r="53" spans="1:16" ht="15" customHeight="1" x14ac:dyDescent="0.2">
      <c r="A53" s="48"/>
      <c r="B53" s="48"/>
    </row>
    <row r="54" spans="1:16" ht="15" customHeight="1" x14ac:dyDescent="0.2">
      <c r="A54" s="55"/>
      <c r="B54" s="55"/>
      <c r="N54" s="49"/>
    </row>
    <row r="55" spans="1:16" ht="15" customHeight="1" x14ac:dyDescent="0.2">
      <c r="A55" s="55"/>
      <c r="B55" s="55"/>
      <c r="H55" s="49"/>
    </row>
    <row r="56" spans="1:16" ht="15" customHeight="1" x14ac:dyDescent="0.2">
      <c r="A56" s="55"/>
      <c r="B56" s="55"/>
      <c r="H56" s="49"/>
    </row>
    <row r="57" spans="1:16" ht="15" customHeight="1" x14ac:dyDescent="0.2">
      <c r="A57" s="55"/>
      <c r="B57" s="55"/>
      <c r="H57" s="49"/>
      <c r="N57" s="56"/>
    </row>
    <row r="58" spans="1:16" ht="15" customHeight="1" x14ac:dyDescent="0.2">
      <c r="A58" s="55"/>
      <c r="B58" s="55"/>
      <c r="N58" s="56"/>
    </row>
    <row r="59" spans="1:16" ht="15" customHeight="1" x14ac:dyDescent="0.2">
      <c r="A59" s="55"/>
      <c r="B59" s="55"/>
    </row>
    <row r="60" spans="1:16" ht="15" customHeight="1" x14ac:dyDescent="0.2">
      <c r="A60" s="55"/>
      <c r="B60" s="55"/>
    </row>
    <row r="61" spans="1:16" ht="15" customHeight="1" x14ac:dyDescent="0.2">
      <c r="A61" s="55"/>
      <c r="B61" s="55"/>
    </row>
    <row r="62" spans="1:16" ht="15" customHeight="1" x14ac:dyDescent="0.2">
      <c r="A62" s="48"/>
      <c r="B62" s="48"/>
    </row>
    <row r="63" spans="1:16" ht="15" customHeight="1" x14ac:dyDescent="0.2">
      <c r="A63" s="48"/>
      <c r="B63" s="48"/>
    </row>
    <row r="64" spans="1:16" ht="15" customHeight="1" x14ac:dyDescent="0.2">
      <c r="A64" s="48"/>
      <c r="B64" s="48"/>
    </row>
    <row r="65" spans="1:2" ht="15" customHeight="1" x14ac:dyDescent="0.2">
      <c r="A65" s="48"/>
      <c r="B65" s="48"/>
    </row>
    <row r="66" spans="1:2" ht="15" customHeight="1" x14ac:dyDescent="0.2">
      <c r="A66" s="48"/>
      <c r="B66" s="48"/>
    </row>
    <row r="67" spans="1:2" ht="15" customHeight="1" x14ac:dyDescent="0.2">
      <c r="A67" s="55"/>
      <c r="B67" s="55"/>
    </row>
    <row r="68" spans="1:2" ht="15" customHeight="1" x14ac:dyDescent="0.2">
      <c r="A68" s="55"/>
      <c r="B68" s="55"/>
    </row>
    <row r="69" spans="1:2" ht="15" customHeight="1" x14ac:dyDescent="0.2">
      <c r="A69" s="55"/>
      <c r="B69" s="55"/>
    </row>
    <row r="70" spans="1:2" ht="15" customHeight="1" x14ac:dyDescent="0.2">
      <c r="A70" s="55"/>
      <c r="B70" s="55"/>
    </row>
    <row r="71" spans="1:2" ht="15" customHeight="1" x14ac:dyDescent="0.2">
      <c r="A71" s="55"/>
      <c r="B71" s="55"/>
    </row>
    <row r="72" spans="1:2" ht="15" customHeight="1" x14ac:dyDescent="0.2">
      <c r="A72" s="48"/>
      <c r="B72" s="48"/>
    </row>
    <row r="73" spans="1:2" ht="15" customHeight="1" x14ac:dyDescent="0.2">
      <c r="A73" s="55"/>
      <c r="B73" s="55"/>
    </row>
    <row r="74" spans="1:2" ht="15" customHeight="1" x14ac:dyDescent="0.2">
      <c r="A74" s="55"/>
      <c r="B74" s="55"/>
    </row>
    <row r="75" spans="1:2" ht="15" customHeight="1" x14ac:dyDescent="0.2">
      <c r="A75" s="55"/>
      <c r="B75" s="55"/>
    </row>
    <row r="76" spans="1:2" ht="15" customHeight="1" x14ac:dyDescent="0.2">
      <c r="A76" s="55"/>
      <c r="B76" s="55"/>
    </row>
    <row r="77" spans="1:2" ht="15" customHeight="1" x14ac:dyDescent="0.2">
      <c r="A77" s="55"/>
      <c r="B77" s="55"/>
    </row>
    <row r="78" spans="1:2" ht="15" customHeight="1" x14ac:dyDescent="0.2">
      <c r="A78" s="55"/>
      <c r="B78" s="55"/>
    </row>
    <row r="79" spans="1:2" ht="15" customHeight="1" x14ac:dyDescent="0.2">
      <c r="A79" s="55"/>
      <c r="B79" s="55"/>
    </row>
    <row r="80" spans="1:2" ht="15" customHeight="1" x14ac:dyDescent="0.2">
      <c r="A80" s="55"/>
      <c r="B80" s="55"/>
    </row>
    <row r="81" spans="1:14" ht="15" customHeight="1" x14ac:dyDescent="0.2">
      <c r="A81" s="55"/>
      <c r="B81" s="55"/>
    </row>
    <row r="82" spans="1:14" ht="15" customHeight="1" x14ac:dyDescent="0.2">
      <c r="A82" s="55"/>
      <c r="B82" s="55"/>
      <c r="N82" s="60"/>
    </row>
    <row r="83" spans="1:14" ht="15" customHeight="1" x14ac:dyDescent="0.2">
      <c r="A83" s="55"/>
      <c r="B83" s="55"/>
    </row>
    <row r="84" spans="1:14" ht="15" customHeight="1" x14ac:dyDescent="0.2">
      <c r="A84" s="55"/>
      <c r="B84" s="55"/>
    </row>
    <row r="85" spans="1:14" ht="15" customHeight="1" x14ac:dyDescent="0.2">
      <c r="A85" s="55"/>
      <c r="B85" s="55"/>
    </row>
    <row r="86" spans="1:14" ht="15" customHeight="1" x14ac:dyDescent="0.2">
      <c r="A86" s="55"/>
      <c r="B86" s="55"/>
    </row>
    <row r="87" spans="1:14" ht="15" customHeight="1" x14ac:dyDescent="0.2">
      <c r="A87" s="55"/>
      <c r="B87" s="55"/>
    </row>
    <row r="88" spans="1:14" ht="15" customHeight="1" x14ac:dyDescent="0.2">
      <c r="A88" s="55"/>
      <c r="B88" s="55"/>
    </row>
    <row r="89" spans="1:14" ht="15" customHeight="1" x14ac:dyDescent="0.2">
      <c r="A89" s="55"/>
      <c r="B89" s="55"/>
    </row>
    <row r="90" spans="1:14" ht="15" customHeight="1" x14ac:dyDescent="0.2">
      <c r="A90" s="55"/>
      <c r="B90" s="55"/>
    </row>
    <row r="91" spans="1:14" ht="15" customHeight="1" x14ac:dyDescent="0.2">
      <c r="A91" s="55"/>
      <c r="B91" s="55"/>
    </row>
    <row r="92" spans="1:14" ht="15" customHeight="1" x14ac:dyDescent="0.2">
      <c r="A92" s="55"/>
      <c r="B92" s="55"/>
    </row>
    <row r="93" spans="1:14" ht="15" customHeight="1" x14ac:dyDescent="0.2">
      <c r="A93" s="55"/>
      <c r="B93" s="55"/>
    </row>
    <row r="94" spans="1:14" ht="15" customHeight="1" x14ac:dyDescent="0.2">
      <c r="A94" s="55"/>
      <c r="B94" s="55"/>
    </row>
    <row r="95" spans="1:14" ht="15" customHeight="1" x14ac:dyDescent="0.2">
      <c r="A95" s="55"/>
      <c r="B95" s="55"/>
    </row>
    <row r="96" spans="1:14" ht="15" customHeight="1" x14ac:dyDescent="0.2">
      <c r="A96" s="55"/>
      <c r="B96" s="55"/>
    </row>
    <row r="97" spans="1:2" ht="15" customHeight="1" x14ac:dyDescent="0.2">
      <c r="A97" s="55"/>
      <c r="B97" s="55"/>
    </row>
    <row r="98" spans="1:2" ht="15" customHeight="1" x14ac:dyDescent="0.2">
      <c r="A98" s="55"/>
      <c r="B98" s="55"/>
    </row>
    <row r="99" spans="1:2" ht="15" customHeight="1" x14ac:dyDescent="0.2">
      <c r="A99" s="60"/>
      <c r="B99" s="60"/>
    </row>
    <row r="100" spans="1:2" ht="15" customHeight="1" x14ac:dyDescent="0.2">
      <c r="A100" s="60"/>
      <c r="B100" s="60"/>
    </row>
    <row r="101" spans="1:2" x14ac:dyDescent="0.2">
      <c r="A101" s="60"/>
      <c r="B101" s="60"/>
    </row>
    <row r="102" spans="1:2" x14ac:dyDescent="0.2">
      <c r="A102" s="60"/>
      <c r="B102" s="60"/>
    </row>
    <row r="103" spans="1:2" x14ac:dyDescent="0.2">
      <c r="A103" s="60"/>
      <c r="B103" s="60"/>
    </row>
    <row r="104" spans="1:2" x14ac:dyDescent="0.2">
      <c r="A104" s="60"/>
      <c r="B104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4" max="16383" man="1"/>
    <brk id="1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2001-02-23T21:07:01Z</cp:lastPrinted>
  <dcterms:created xsi:type="dcterms:W3CDTF">1999-10-18T12:36:30Z</dcterms:created>
  <dcterms:modified xsi:type="dcterms:W3CDTF">2023-09-10T15:25:29Z</dcterms:modified>
</cp:coreProperties>
</file>