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<sst xmlns="http://schemas.openxmlformats.org/spreadsheetml/2006/main" count="2952" uniqueCount="194">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</sst>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586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3" t="s">
        <v>18</v>
      </c>
      <c r="B1" s="184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2">
        <f ca="1">NOW()</f>
        <v>37334.489541435185</v>
      </c>
    </row>
    <row r="6" spans="1:5" ht="13.8" thickBot="1" x14ac:dyDescent="0.3">
      <c r="A6" s="7" t="s">
        <v>63</v>
      </c>
      <c r="B6" s="97">
        <v>31</v>
      </c>
    </row>
    <row r="7" spans="1:5" ht="13.8" thickBot="1" x14ac:dyDescent="0.3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8" thickBot="1" x14ac:dyDescent="0.3">
      <c r="A8" s="18" t="s">
        <v>16</v>
      </c>
      <c r="B8" s="98">
        <v>37347</v>
      </c>
      <c r="C8" s="98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1" t="s">
        <v>53</v>
      </c>
      <c r="B14" s="121" t="s">
        <v>54</v>
      </c>
      <c r="C14" s="121" t="s">
        <v>55</v>
      </c>
    </row>
    <row r="15" spans="1:5" ht="13.8" thickBot="1" x14ac:dyDescent="0.3">
      <c r="A15" s="92">
        <v>37337</v>
      </c>
      <c r="B15" s="92">
        <v>37340</v>
      </c>
      <c r="C15" s="92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5">
      <c r="A22" s="101"/>
      <c r="B22" s="102"/>
      <c r="C22" s="102"/>
      <c r="L22" s="21"/>
    </row>
    <row r="23" spans="1:12" ht="27" thickBot="1" x14ac:dyDescent="0.3">
      <c r="A23" s="103" t="s">
        <v>1</v>
      </c>
      <c r="B23" s="104" t="s">
        <v>21</v>
      </c>
      <c r="C23" s="104" t="s">
        <v>22</v>
      </c>
      <c r="L23" s="20"/>
    </row>
    <row r="24" spans="1:12" ht="13.8" thickBot="1" x14ac:dyDescent="0.3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5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5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5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5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5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5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5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8" thickBot="1" x14ac:dyDescent="0.3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5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5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5">
      <c r="A36" s="163"/>
      <c r="B36" s="165"/>
      <c r="C36" s="166"/>
      <c r="D36" s="163"/>
      <c r="E36" s="164"/>
      <c r="F36" s="163"/>
      <c r="G36" s="163"/>
      <c r="H36" s="163"/>
    </row>
    <row r="37" spans="1:9" x14ac:dyDescent="0.25">
      <c r="A37" s="163"/>
      <c r="B37" s="165"/>
      <c r="C37" s="166"/>
      <c r="D37" s="163"/>
      <c r="E37" s="164"/>
      <c r="F37" s="163"/>
      <c r="G37" s="163"/>
      <c r="H37" s="163"/>
    </row>
    <row r="38" spans="1:9" x14ac:dyDescent="0.25">
      <c r="A38" s="163"/>
      <c r="B38" s="167"/>
      <c r="C38" s="166"/>
      <c r="D38" s="163"/>
      <c r="E38" s="163"/>
      <c r="F38" s="163"/>
      <c r="G38" s="163"/>
      <c r="H38" s="163"/>
    </row>
    <row r="39" spans="1:9" x14ac:dyDescent="0.25">
      <c r="A39" s="163"/>
      <c r="B39" s="165"/>
      <c r="C39" s="166"/>
      <c r="D39" s="163"/>
      <c r="E39" s="163"/>
      <c r="F39" s="163"/>
      <c r="G39" s="163"/>
      <c r="H39" s="163"/>
    </row>
    <row r="40" spans="1:9" x14ac:dyDescent="0.25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6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5" sqref="A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5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5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5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5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5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5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5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5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5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5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5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5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5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5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1" customWidth="1"/>
    <col min="3" max="3" width="13.6640625" customWidth="1"/>
    <col min="6" max="6" width="11.109375" customWidth="1"/>
    <col min="7" max="7" width="12.44140625" style="91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ht="26.4" x14ac:dyDescent="0.25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9" sqref="A9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4.109375" style="23" customWidth="1"/>
    <col min="35" max="35" width="2.5546875" style="26" customWidth="1"/>
    <col min="36" max="36" width="8" style="23" customWidth="1"/>
    <col min="37" max="16384" width="9.109375" style="23"/>
  </cols>
  <sheetData>
    <row r="1" spans="1:36" x14ac:dyDescent="0.25">
      <c r="A1" s="22" t="s">
        <v>39</v>
      </c>
      <c r="B1" s="22"/>
      <c r="AH1" s="25"/>
    </row>
    <row r="2" spans="1:36" x14ac:dyDescent="0.25">
      <c r="A2" s="22"/>
      <c r="B2" s="22"/>
      <c r="AH2" s="27"/>
    </row>
    <row r="3" spans="1:36" x14ac:dyDescent="0.25">
      <c r="J3" s="29"/>
      <c r="L3" s="29"/>
      <c r="N3" s="29"/>
      <c r="AH3" s="30"/>
    </row>
    <row r="4" spans="1:36" ht="45.75" customHeight="1" x14ac:dyDescent="0.25">
      <c r="AH4" s="30"/>
    </row>
    <row r="5" spans="1:36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5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5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8" x14ac:dyDescent="0.3">
      <c r="A9" s="51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5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5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-135.88823553999998</v>
      </c>
      <c r="K11" s="47"/>
      <c r="L11" s="47">
        <f ca="1">SUMIF(INDIRECT('R3'!$A$1),L$6,INDIRECT('R3'!$B$1))</f>
        <v>-126.52935146999999</v>
      </c>
      <c r="M11" s="47"/>
      <c r="N11" s="47">
        <f ca="1">SUMIF(INDIRECT('R3'!$A$1),N$6,INDIRECT('R3'!$B$1))</f>
        <v>-139.51799181000001</v>
      </c>
      <c r="O11" s="47"/>
      <c r="P11" s="47">
        <f ca="1">SUMIF(INDIRECT('R3'!$A$1),P$6,INDIRECT('R3'!$B$1))</f>
        <v>-134.37024554999999</v>
      </c>
      <c r="Q11" s="47"/>
      <c r="R11" s="47">
        <f ca="1">SUMIF(INDIRECT('R3'!$A$1),R$6,INDIRECT('R3'!$B$1))</f>
        <v>-138.20427321999998</v>
      </c>
      <c r="S11" s="47"/>
      <c r="T11" s="47">
        <f ca="1">SUMIF(INDIRECT('R3'!$A$1),T$6,INDIRECT('R3'!$B$1))</f>
        <v>-133.09062821999999</v>
      </c>
      <c r="U11" s="47"/>
      <c r="V11" s="47">
        <f ca="1">SUMIF(INDIRECT('R3'!$A$1),V$6,INDIRECT('R3'!$B$1))</f>
        <v>-136.87961720999999</v>
      </c>
      <c r="W11" s="47"/>
      <c r="X11" s="47">
        <f ca="1">SUMIF(INDIRECT('R3'!$A$1),X$6,INDIRECT('R3'!$B$1))</f>
        <v>-136.22219308999999</v>
      </c>
      <c r="Y11" s="47"/>
      <c r="Z11" s="47">
        <f ca="1">SUMIF(INDIRECT('R3'!$A$1),Z$6,INDIRECT('R3'!$B$1))</f>
        <v>-131.18400876999999</v>
      </c>
      <c r="AA11" s="47"/>
      <c r="AB11" s="47">
        <f ca="1">SUMIF(INDIRECT('R3'!$A$1),AB$6,INDIRECT('R3'!$B$1))</f>
        <v>-134.90614761</v>
      </c>
      <c r="AC11" s="47"/>
      <c r="AD11" s="47">
        <f ca="1">SUMIF(INDIRECT('R3'!$A$1),AD$6,INDIRECT('R3'!$B$1))</f>
        <v>-129.89708442</v>
      </c>
      <c r="AE11" s="47"/>
      <c r="AF11" s="47">
        <f ca="1">SUMIF(INDIRECT('R3'!$A$1),AF$6,INDIRECT('R3'!$B$1))</f>
        <v>-128.90413368</v>
      </c>
      <c r="AG11" s="47"/>
      <c r="AH11" s="49">
        <f ca="1">+SUM(F11:AF11)-H11</f>
        <v>-1605.5939105900002</v>
      </c>
      <c r="AI11" s="117"/>
      <c r="AJ11" s="49"/>
    </row>
    <row r="12" spans="1:36" x14ac:dyDescent="0.25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5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5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-54.27440836000001</v>
      </c>
      <c r="K14" s="47"/>
      <c r="L14" s="47">
        <f ca="1">SUMIF(INDIRECT('R2'!$A$1),L$6,INDIRECT('R2'!$C$1))+SUMIF(INDIRECT('R8'!$A$1),L$6,INDIRECT('R8'!$C$1))</f>
        <v>-50.536425510000001</v>
      </c>
      <c r="M14" s="47"/>
      <c r="N14" s="47">
        <f ca="1">SUMIF(INDIRECT('R2'!$A$1),N$6,INDIRECT('R2'!$C$1))+SUMIF(INDIRECT('R8'!$A$1),N$6,INDIRECT('R8'!$C$1))</f>
        <v>-58.64679147999999</v>
      </c>
      <c r="O14" s="47"/>
      <c r="P14" s="47">
        <f ca="1">SUMIF(INDIRECT('R2'!$A$1),P$6,INDIRECT('R2'!$C$1))+SUMIF(INDIRECT('R8'!$A$1),P$6,INDIRECT('R8'!$C$1))</f>
        <v>-56.482921439999998</v>
      </c>
      <c r="Q14" s="47"/>
      <c r="R14" s="47">
        <f ca="1">SUMIF(INDIRECT('R2'!$A$1),R$6,INDIRECT('R2'!$C$1))+SUMIF(INDIRECT('R8'!$A$1),R$6,INDIRECT('R8'!$C$1))</f>
        <v>-58.094566060000005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-55.945030609999996</v>
      </c>
      <c r="U14" s="47"/>
      <c r="V14" s="47">
        <f ca="1">SUMIF(INDIRECT('R2'!$A$1),V$6,INDIRECT('R2'!$C$1))+SUMIF(INDIRECT('R8'!$A$1),V$6,INDIRECT('R8'!$C$1))</f>
        <v>-57.537743060000004</v>
      </c>
      <c r="W14" s="47"/>
      <c r="X14" s="47">
        <f ca="1">SUMIF(INDIRECT('R2'!$A$1),X$6,INDIRECT('R2'!$C$1))+SUMIF(INDIRECT('R8'!$A$1),X$6,INDIRECT('R8'!$C$1))</f>
        <v>-57.261392940000007</v>
      </c>
      <c r="Y14" s="47"/>
      <c r="Z14" s="47">
        <f ca="1">SUMIF(INDIRECT('R2'!$A$1),Z$6,INDIRECT('R2'!$C$1))+SUMIF(INDIRECT('R8'!$A$1),Z$6,INDIRECT('R8'!$C$1))</f>
        <v>-55.1435776</v>
      </c>
      <c r="AA14" s="47"/>
      <c r="AB14" s="47">
        <f ca="1">SUMIF(INDIRECT('R2'!$A$1),AB$6,INDIRECT('R2'!$C$1))+SUMIF(INDIRECT('R8'!$A$1),AB$6,INDIRECT('R8'!$C$1))</f>
        <v>-56.708189419999997</v>
      </c>
      <c r="AC14" s="47"/>
      <c r="AD14" s="47">
        <f ca="1">SUMIF(INDIRECT('R2'!$A$1),AD$6,INDIRECT('R2'!$C$1))+SUMIF(INDIRECT('R8'!$A$1),AD$6,INDIRECT('R8'!$C$1))</f>
        <v>-54.60261521000001</v>
      </c>
      <c r="AE14" s="47"/>
      <c r="AF14" s="47">
        <f ca="1">SUMIF(INDIRECT('R2'!$A$1),AF$6,INDIRECT('R2'!$C$1))+SUMIF(INDIRECT('R8'!$A$1),AF$6,INDIRECT('R8'!$C$1))</f>
        <v>-51.484924819999996</v>
      </c>
      <c r="AG14" s="47"/>
      <c r="AH14" s="49">
        <f ca="1">F14+SUM(J14:AF14)</f>
        <v>-666.71858651000014</v>
      </c>
      <c r="AI14" s="117"/>
      <c r="AJ14" s="49"/>
    </row>
    <row r="15" spans="1:36" x14ac:dyDescent="0.25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7.7915790720513647E-2</v>
      </c>
      <c r="K15" s="47"/>
      <c r="L15" s="47">
        <f ca="1">SUMIF(INDIRECT('R2'!$A$1),L$6,INDIRECT('R2'!$D$1))+SUMIF(INDIRECT('R8'!$A$1),L$6,INDIRECT('R8'!$D$1))</f>
        <v>6.9598521654995193E-2</v>
      </c>
      <c r="M15" s="47"/>
      <c r="N15" s="47">
        <f ca="1">SUMIF(INDIRECT('R2'!$A$1),N$6,INDIRECT('R2'!$D$1))+SUMIF(INDIRECT('R8'!$A$1),N$6,INDIRECT('R8'!$D$1))</f>
        <v>7.8615580503484633E-2</v>
      </c>
      <c r="O15" s="47"/>
      <c r="P15" s="47">
        <f ca="1">SUMIF(INDIRECT('R2'!$A$1),P$6,INDIRECT('R2'!$D$1))+SUMIF(INDIRECT('R8'!$A$1),P$6,INDIRECT('R8'!$D$1))</f>
        <v>7.8496875772374228E-2</v>
      </c>
      <c r="Q15" s="47"/>
      <c r="R15" s="47">
        <f ca="1">SUMIF(INDIRECT('R2'!$A$1),R$6,INDIRECT('R2'!$D$1))+SUMIF(INDIRECT('R8'!$A$1),R$6,INDIRECT('R8'!$D$1))</f>
        <v>6.9633402337457989E-2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7.5821380859102089E-2</v>
      </c>
      <c r="U15" s="47"/>
      <c r="V15" s="47">
        <f ca="1">SUMIF(INDIRECT('R2'!$A$1),V$6,INDIRECT('R2'!$D$1))+SUMIF(INDIRECT('R8'!$A$1),V$6,INDIRECT('R8'!$D$1))</f>
        <v>0.15310708598527561</v>
      </c>
      <c r="W15" s="47"/>
      <c r="X15" s="47">
        <f ca="1">SUMIF(INDIRECT('R2'!$A$1),X$6,INDIRECT('R2'!$D$1))+SUMIF(INDIRECT('R8'!$A$1),X$6,INDIRECT('R8'!$D$1))</f>
        <v>0.14799736993456378</v>
      </c>
      <c r="Y15" s="47"/>
      <c r="Z15" s="47">
        <f ca="1">SUMIF(INDIRECT('R2'!$A$1),Z$6,INDIRECT('R2'!$D$1))+SUMIF(INDIRECT('R8'!$A$1),Z$6,INDIRECT('R8'!$D$1))</f>
        <v>0.14317228005574842</v>
      </c>
      <c r="AA15" s="47"/>
      <c r="AB15" s="47">
        <f ca="1">SUMIF(INDIRECT('R2'!$A$1),AB$6,INDIRECT('R2'!$D$1))+SUMIF(INDIRECT('R8'!$A$1),AB$6,INDIRECT('R8'!$D$1))</f>
        <v>0.15261747595412828</v>
      </c>
      <c r="AC15" s="47"/>
      <c r="AD15" s="47">
        <f ca="1">SUMIF(INDIRECT('R2'!$A$1),AD$6,INDIRECT('R2'!$D$1))+SUMIF(INDIRECT('R8'!$A$1),AD$6,INDIRECT('R8'!$D$1))</f>
        <v>5.6952351787781512E-2</v>
      </c>
      <c r="AE15" s="47"/>
      <c r="AF15" s="47">
        <f ca="1">SUMIF(INDIRECT('R2'!$A$1),AF$6,INDIRECT('R2'!$D$1))+SUMIF(INDIRECT('R8'!$A$1),AF$6,INDIRECT('R8'!$D$1))</f>
        <v>7.2945255162103276E-2</v>
      </c>
      <c r="AG15" s="47"/>
      <c r="AH15" s="49">
        <f ca="1">F15+SUM(J15:AF15)</f>
        <v>1.1768733707275287</v>
      </c>
      <c r="AI15" s="117"/>
      <c r="AJ15" s="49"/>
    </row>
    <row r="16" spans="1:36" x14ac:dyDescent="0.25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-56.077029080000003</v>
      </c>
      <c r="K16" s="47"/>
      <c r="L16" s="47">
        <f ca="1">SUMIF(INDIRECT('R1'!$A$1),L$6,INDIRECT('R1'!$B$1))+SUMIF(INDIRECT('R7'!$A$1),L$6,INDIRECT('R7'!$B$1))+L18</f>
        <v>-51.879616589999998</v>
      </c>
      <c r="M16" s="47"/>
      <c r="N16" s="47">
        <f ca="1">SUMIF(INDIRECT('R1'!$A$1),N$6,INDIRECT('R1'!$B$1))+SUMIF(INDIRECT('R7'!$A$1),N$6,INDIRECT('R7'!$B$1))+N18</f>
        <v>-59.076429470000001</v>
      </c>
      <c r="O16" s="47"/>
      <c r="P16" s="47">
        <f ca="1">SUMIF(INDIRECT('R1'!$A$1),P$6,INDIRECT('R1'!$B$1))+SUMIF(INDIRECT('R7'!$A$1),P$6,INDIRECT('R7'!$B$1))+P18</f>
        <v>-56.294119119999998</v>
      </c>
      <c r="Q16" s="47"/>
      <c r="R16" s="47">
        <f ca="1">SUMIF(INDIRECT('R1'!$A$1),R$6,INDIRECT('R1'!$B$1))+SUMIF(INDIRECT('R7'!$A$1),R$6,INDIRECT('R7'!$B$1))+R18</f>
        <v>-57.588586229999997</v>
      </c>
      <c r="S16" s="47"/>
      <c r="T16" s="47">
        <f ca="1">SUMIF(INDIRECT('R1'!$A$1),T$6,INDIRECT('R1'!$B$1))+SUMIF(INDIRECT('R7'!$A$1),T$6,INDIRECT('R7'!$B$1))+T18</f>
        <v>-55.549731469999998</v>
      </c>
      <c r="U16" s="47"/>
      <c r="V16" s="47">
        <f ca="1">SUMIF(INDIRECT('R1'!$A$1),V$6,INDIRECT('R1'!$B$1))+SUMIF(INDIRECT('R7'!$A$1),V$6,INDIRECT('R7'!$B$1))+V18</f>
        <v>-57.219866500000002</v>
      </c>
      <c r="W16" s="47"/>
      <c r="X16" s="47">
        <f ca="1">SUMIF(INDIRECT('R1'!$A$1),X$6,INDIRECT('R1'!$B$1))+SUMIF(INDIRECT('R7'!$A$1),X$6,INDIRECT('R7'!$B$1))+X18</f>
        <v>-57.019548</v>
      </c>
      <c r="Y16" s="47"/>
      <c r="Z16" s="47">
        <f ca="1">SUMIF(INDIRECT('R1'!$A$1),Z$6,INDIRECT('R1'!$B$1))+SUMIF(INDIRECT('R7'!$A$1),Z$6,INDIRECT('R7'!$B$1))+Z18</f>
        <v>-54.93605737</v>
      </c>
      <c r="AA16" s="47"/>
      <c r="AB16" s="47">
        <f ca="1">SUMIF(INDIRECT('R1'!$A$1),AB$6,INDIRECT('R1'!$B$1))+SUMIF(INDIRECT('R7'!$A$1),AB$6,INDIRECT('R7'!$B$1))+AB18</f>
        <v>-56.820713220000002</v>
      </c>
      <c r="AC16" s="47"/>
      <c r="AD16" s="47">
        <f ca="1">SUMIF(INDIRECT('R1'!$A$1),AD$6,INDIRECT('R1'!$B$1))+SUMIF(INDIRECT('R7'!$A$1),AD$6,INDIRECT('R7'!$B$1))+AD18</f>
        <v>-54.70923681</v>
      </c>
      <c r="AE16" s="47"/>
      <c r="AF16" s="47">
        <f ca="1">SUMIF(INDIRECT('R1'!$A$1),AF$6,INDIRECT('R1'!$B$1))+SUMIF(INDIRECT('R7'!$A$1),AF$6,INDIRECT('R7'!$B$1))+AF18</f>
        <v>-53.145888650000003</v>
      </c>
      <c r="AG16" s="47"/>
      <c r="AH16" s="49">
        <f ca="1">F16+SUM(J16:AF16)</f>
        <v>-670.31682250999995</v>
      </c>
      <c r="AI16" s="117"/>
      <c r="AJ16" s="49"/>
    </row>
    <row r="17" spans="1:36" ht="13.8" x14ac:dyDescent="0.3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-55.999113289279492</v>
      </c>
      <c r="K17" s="50"/>
      <c r="L17" s="115">
        <f ca="1">L10+L15+L16</f>
        <v>-51.810018068345002</v>
      </c>
      <c r="M17" s="50"/>
      <c r="N17" s="115">
        <f ca="1">+N10+N15+N16</f>
        <v>-58.997813889496513</v>
      </c>
      <c r="O17" s="50"/>
      <c r="P17" s="115">
        <f ca="1">+P10+P15+P16</f>
        <v>-56.215622244227625</v>
      </c>
      <c r="Q17" s="50"/>
      <c r="R17" s="115">
        <f ca="1">+R10+R15+R16</f>
        <v>-57.518952827662538</v>
      </c>
      <c r="S17" s="50"/>
      <c r="T17" s="115">
        <f ca="1">+T10+T15+T16</f>
        <v>-55.473910089140894</v>
      </c>
      <c r="U17" s="50"/>
      <c r="V17" s="115">
        <f ca="1">+V10+V15+V16</f>
        <v>-57.066759414014726</v>
      </c>
      <c r="W17" s="50"/>
      <c r="X17" s="115">
        <f ca="1">+X10+X15+X16</f>
        <v>-56.871550630065435</v>
      </c>
      <c r="Y17" s="50"/>
      <c r="Z17" s="115">
        <f ca="1">+Z10+Z15+Z16</f>
        <v>-54.792885089944249</v>
      </c>
      <c r="AA17" s="50"/>
      <c r="AB17" s="115">
        <f ca="1">+AB10+AB15+AB16</f>
        <v>-56.668095744045871</v>
      </c>
      <c r="AC17" s="50"/>
      <c r="AD17" s="115">
        <f ca="1">+AD10+AD15+AD16</f>
        <v>-54.652284458212222</v>
      </c>
      <c r="AE17" s="50"/>
      <c r="AF17" s="115">
        <f ca="1">+AF10+AF15+AF16</f>
        <v>-53.0729433948379</v>
      </c>
      <c r="AG17" s="50"/>
      <c r="AH17" s="115">
        <f ca="1">+AH10+AH15+AH16+AH12</f>
        <v>-669.1399491392724</v>
      </c>
      <c r="AI17" s="117"/>
      <c r="AJ17" s="49"/>
    </row>
    <row r="18" spans="1:36" x14ac:dyDescent="0.25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5">
      <c r="N21" s="122"/>
      <c r="P21" s="29"/>
    </row>
    <row r="22" spans="1:36" x14ac:dyDescent="0.25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1" bestFit="1" customWidth="1"/>
    <col min="2" max="2" width="22.33203125" style="124" customWidth="1"/>
    <col min="3" max="3" width="18.109375" style="124" customWidth="1"/>
    <col min="4" max="4" width="46.109375" style="124" bestFit="1" customWidth="1"/>
    <col min="5" max="5" width="57" style="124" bestFit="1" customWidth="1"/>
    <col min="6" max="6" width="15.109375" style="124" bestFit="1" customWidth="1"/>
    <col min="7" max="7" width="15.109375" style="124" customWidth="1"/>
    <col min="8" max="8" width="10.33203125" style="124" bestFit="1" customWidth="1"/>
    <col min="9" max="16384" width="9.109375" style="124"/>
  </cols>
  <sheetData>
    <row r="1" spans="1:8" x14ac:dyDescent="0.25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5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5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3.2" x14ac:dyDescent="0.25"/>
  <cols>
    <col min="1" max="1" width="11.33203125" style="139" customWidth="1"/>
    <col min="2" max="3" width="9.109375" style="139" customWidth="1"/>
    <col min="4" max="4" width="16" style="139" customWidth="1"/>
    <col min="5" max="5" width="9.109375" style="139" customWidth="1"/>
    <col min="6" max="6" width="11.109375" style="139" customWidth="1"/>
    <col min="7" max="7" width="13.33203125" style="139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40" t="s">
        <v>10</v>
      </c>
      <c r="B2" s="141"/>
      <c r="C2" s="142"/>
      <c r="D2" s="143"/>
      <c r="E2" s="144"/>
      <c r="F2" s="145"/>
    </row>
    <row r="3" spans="1:11" ht="13.8" thickBot="1" x14ac:dyDescent="0.3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8" thickBot="1" x14ac:dyDescent="0.3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8" thickBot="1" x14ac:dyDescent="0.3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8" thickBot="1" x14ac:dyDescent="0.3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5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5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5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5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5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5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5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8" thickBot="1" x14ac:dyDescent="0.3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5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5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5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5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8" thickBot="1" x14ac:dyDescent="0.3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8" thickBot="1" x14ac:dyDescent="0.3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8" thickBot="1" x14ac:dyDescent="0.3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8" thickBot="1" x14ac:dyDescent="0.3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8" thickBot="1" x14ac:dyDescent="0.3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8" thickBot="1" x14ac:dyDescent="0.3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8" thickBot="1" x14ac:dyDescent="0.3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8" thickBot="1" x14ac:dyDescent="0.3">
      <c r="A26" s="152">
        <v>37987</v>
      </c>
      <c r="B26"/>
      <c r="C26"/>
      <c r="D26" s="153">
        <v>23</v>
      </c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8" thickBot="1" x14ac:dyDescent="0.3">
      <c r="A27" s="152">
        <v>38018</v>
      </c>
      <c r="B27"/>
      <c r="C27"/>
      <c r="D27" s="153">
        <v>24</v>
      </c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8" thickBot="1" x14ac:dyDescent="0.3">
      <c r="A28" s="152">
        <v>38047</v>
      </c>
      <c r="B28"/>
      <c r="C28"/>
      <c r="D28" s="153">
        <v>25</v>
      </c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8" thickBot="1" x14ac:dyDescent="0.3">
      <c r="A29" s="152">
        <v>38078</v>
      </c>
      <c r="B29"/>
      <c r="C29"/>
      <c r="D29" s="153">
        <v>26</v>
      </c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8" thickBot="1" x14ac:dyDescent="0.3">
      <c r="A30" s="152">
        <v>38108</v>
      </c>
      <c r="B30"/>
      <c r="C30"/>
      <c r="D30" s="153">
        <v>27</v>
      </c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8" thickBot="1" x14ac:dyDescent="0.3">
      <c r="A31" s="152">
        <v>38139</v>
      </c>
      <c r="B31"/>
      <c r="C31"/>
      <c r="D31" s="153">
        <v>28</v>
      </c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8" thickBot="1" x14ac:dyDescent="0.3">
      <c r="A32" s="152">
        <v>38169</v>
      </c>
      <c r="B32"/>
      <c r="C32"/>
      <c r="D32" s="153">
        <v>29</v>
      </c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8" thickBot="1" x14ac:dyDescent="0.3">
      <c r="A33" s="152">
        <v>38200</v>
      </c>
      <c r="B33"/>
      <c r="C33"/>
      <c r="D33" s="153">
        <v>30</v>
      </c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8" thickBot="1" x14ac:dyDescent="0.3">
      <c r="A34" s="152">
        <v>38231</v>
      </c>
      <c r="B34"/>
      <c r="C34"/>
      <c r="D34" s="153">
        <v>31</v>
      </c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8" thickBot="1" x14ac:dyDescent="0.3">
      <c r="A35" s="152">
        <v>38261</v>
      </c>
      <c r="B35"/>
      <c r="C35"/>
      <c r="D35" s="153">
        <v>32</v>
      </c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8" thickBot="1" x14ac:dyDescent="0.3">
      <c r="A36" s="152">
        <v>38292</v>
      </c>
      <c r="B36"/>
      <c r="C36"/>
      <c r="D36" s="153">
        <v>33</v>
      </c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8" thickBot="1" x14ac:dyDescent="0.3">
      <c r="A37" s="152">
        <v>38322</v>
      </c>
      <c r="B37"/>
      <c r="C37"/>
      <c r="D37" s="153">
        <v>34</v>
      </c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8" thickBot="1" x14ac:dyDescent="0.3">
      <c r="A38" s="152">
        <v>38353</v>
      </c>
      <c r="B38"/>
      <c r="C38"/>
      <c r="D38" s="153">
        <v>14</v>
      </c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8" thickBot="1" x14ac:dyDescent="0.3">
      <c r="A39" s="152">
        <v>38384</v>
      </c>
      <c r="B39"/>
      <c r="C39"/>
      <c r="D39" s="153">
        <v>14</v>
      </c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8" thickBot="1" x14ac:dyDescent="0.3">
      <c r="A40" s="152">
        <v>38412</v>
      </c>
      <c r="B40"/>
      <c r="C40"/>
      <c r="D40" s="153">
        <v>14</v>
      </c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8" thickBot="1" x14ac:dyDescent="0.3">
      <c r="A41" s="152">
        <v>38443</v>
      </c>
      <c r="B41"/>
      <c r="C41"/>
      <c r="D41" s="153">
        <v>14</v>
      </c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8" thickBot="1" x14ac:dyDescent="0.3">
      <c r="A42" s="152">
        <v>38473</v>
      </c>
      <c r="B42"/>
      <c r="C42"/>
      <c r="D42" s="153">
        <v>14</v>
      </c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8" thickBot="1" x14ac:dyDescent="0.3">
      <c r="A43" s="152">
        <v>38504</v>
      </c>
      <c r="B43"/>
      <c r="C43"/>
      <c r="D43" s="153">
        <v>14</v>
      </c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8" thickBot="1" x14ac:dyDescent="0.3">
      <c r="A44" s="152">
        <v>38534</v>
      </c>
      <c r="B44"/>
      <c r="C44"/>
      <c r="D44" s="153">
        <v>14</v>
      </c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8" thickBot="1" x14ac:dyDescent="0.3">
      <c r="A45" s="152">
        <v>38565</v>
      </c>
      <c r="B45"/>
      <c r="C45"/>
      <c r="D45" s="153">
        <v>14</v>
      </c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8" thickBot="1" x14ac:dyDescent="0.3">
      <c r="A46" s="152">
        <v>38596</v>
      </c>
      <c r="B46"/>
      <c r="C46"/>
      <c r="D46" s="153">
        <v>14</v>
      </c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8" thickBot="1" x14ac:dyDescent="0.3">
      <c r="A47" s="152">
        <v>38626</v>
      </c>
      <c r="B47"/>
      <c r="C47"/>
      <c r="D47" s="153">
        <v>14</v>
      </c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8" thickBot="1" x14ac:dyDescent="0.3">
      <c r="A48" s="152">
        <v>38657</v>
      </c>
      <c r="B48"/>
      <c r="C48"/>
      <c r="D48" s="153">
        <v>14</v>
      </c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8" thickBot="1" x14ac:dyDescent="0.3">
      <c r="A49" s="152">
        <v>38687</v>
      </c>
      <c r="B49"/>
      <c r="C49"/>
      <c r="D49" s="153">
        <v>14</v>
      </c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8" thickBot="1" x14ac:dyDescent="0.3">
      <c r="A50" s="152">
        <v>38718</v>
      </c>
      <c r="B50"/>
      <c r="C50"/>
      <c r="D50" s="153">
        <v>14</v>
      </c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8" thickBot="1" x14ac:dyDescent="0.3">
      <c r="A51" s="152">
        <v>38749</v>
      </c>
      <c r="B51"/>
      <c r="C51"/>
      <c r="D51" s="153">
        <v>14</v>
      </c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8" thickBot="1" x14ac:dyDescent="0.3">
      <c r="A52" s="152">
        <v>38777</v>
      </c>
      <c r="B52"/>
      <c r="C52"/>
      <c r="D52" s="153">
        <v>14</v>
      </c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8" thickBot="1" x14ac:dyDescent="0.3">
      <c r="A53" s="152">
        <v>38808</v>
      </c>
      <c r="B53"/>
      <c r="C53"/>
      <c r="D53" s="153">
        <v>14</v>
      </c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8" thickBot="1" x14ac:dyDescent="0.3">
      <c r="A54" s="152">
        <v>38838</v>
      </c>
      <c r="B54"/>
      <c r="C54"/>
      <c r="D54" s="153">
        <v>14</v>
      </c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8" thickBot="1" x14ac:dyDescent="0.3">
      <c r="A55" s="152">
        <v>38869</v>
      </c>
      <c r="B55"/>
      <c r="C55"/>
      <c r="D55" s="153">
        <v>14</v>
      </c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8" thickBot="1" x14ac:dyDescent="0.3">
      <c r="A56" s="152">
        <v>38899</v>
      </c>
      <c r="B56"/>
      <c r="C56"/>
      <c r="D56" s="153">
        <v>14</v>
      </c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8" thickBot="1" x14ac:dyDescent="0.3">
      <c r="A57" s="152">
        <v>38930</v>
      </c>
      <c r="B57"/>
      <c r="C57"/>
      <c r="D57" s="153">
        <v>14</v>
      </c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8" thickBot="1" x14ac:dyDescent="0.3">
      <c r="A58" s="152">
        <v>38961</v>
      </c>
      <c r="B58"/>
      <c r="C58"/>
      <c r="D58" s="153">
        <v>14</v>
      </c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8" thickBot="1" x14ac:dyDescent="0.3">
      <c r="A59" s="152">
        <v>38991</v>
      </c>
      <c r="B59"/>
      <c r="C59"/>
      <c r="D59" s="153">
        <v>14</v>
      </c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8" thickBot="1" x14ac:dyDescent="0.3">
      <c r="A60" s="152">
        <v>39022</v>
      </c>
      <c r="B60"/>
      <c r="C60"/>
      <c r="D60" s="153">
        <v>14</v>
      </c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8" thickBot="1" x14ac:dyDescent="0.3">
      <c r="A61" s="152">
        <v>39052</v>
      </c>
      <c r="B61"/>
      <c r="C61"/>
      <c r="D61" s="153">
        <v>14</v>
      </c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8" thickBot="1" x14ac:dyDescent="0.3">
      <c r="A62" s="152">
        <v>39083</v>
      </c>
      <c r="B62"/>
      <c r="C62"/>
      <c r="D62" s="153">
        <v>14</v>
      </c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8" thickBot="1" x14ac:dyDescent="0.3">
      <c r="A63" s="152">
        <v>39114</v>
      </c>
      <c r="B63"/>
      <c r="C63"/>
      <c r="D63" s="153">
        <v>14</v>
      </c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8" thickBot="1" x14ac:dyDescent="0.3">
      <c r="A64" s="152">
        <v>39142</v>
      </c>
      <c r="B64"/>
      <c r="C64"/>
      <c r="D64" s="153">
        <v>14</v>
      </c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8" thickBot="1" x14ac:dyDescent="0.3">
      <c r="A65" s="152">
        <v>39173</v>
      </c>
      <c r="B65"/>
      <c r="C65"/>
      <c r="D65" s="153">
        <v>14</v>
      </c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8" thickBot="1" x14ac:dyDescent="0.3">
      <c r="A66" s="152">
        <v>39203</v>
      </c>
      <c r="B66"/>
      <c r="C66"/>
      <c r="D66" s="153">
        <v>14</v>
      </c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8" thickBot="1" x14ac:dyDescent="0.3">
      <c r="A67" s="152">
        <v>39234</v>
      </c>
      <c r="B67"/>
      <c r="C67"/>
      <c r="D67" s="153">
        <v>14</v>
      </c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8" thickBot="1" x14ac:dyDescent="0.3">
      <c r="A68" s="152">
        <v>39264</v>
      </c>
      <c r="B68"/>
      <c r="C68"/>
      <c r="D68" s="153">
        <v>14</v>
      </c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8" thickBot="1" x14ac:dyDescent="0.3">
      <c r="A69" s="152">
        <v>39295</v>
      </c>
      <c r="B69"/>
      <c r="C69"/>
      <c r="D69" s="153">
        <v>14</v>
      </c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8" thickBot="1" x14ac:dyDescent="0.3">
      <c r="A70" s="152">
        <v>39326</v>
      </c>
      <c r="B70"/>
      <c r="C70"/>
      <c r="D70" s="153">
        <v>14</v>
      </c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8" thickBot="1" x14ac:dyDescent="0.3">
      <c r="A71" s="152">
        <v>39356</v>
      </c>
      <c r="B71"/>
      <c r="C71"/>
      <c r="D71" s="153">
        <v>14</v>
      </c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8" thickBot="1" x14ac:dyDescent="0.3">
      <c r="A72" s="152">
        <v>39387</v>
      </c>
      <c r="B72"/>
      <c r="C72"/>
      <c r="D72" s="153">
        <v>14</v>
      </c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8" thickBot="1" x14ac:dyDescent="0.3">
      <c r="A73" s="152">
        <v>39417</v>
      </c>
      <c r="B73"/>
      <c r="C73"/>
      <c r="D73" s="153">
        <v>14</v>
      </c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8" thickBot="1" x14ac:dyDescent="0.3">
      <c r="A74" s="152">
        <v>39448</v>
      </c>
      <c r="B74"/>
      <c r="C74"/>
      <c r="D74" s="153">
        <v>14</v>
      </c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8" thickBot="1" x14ac:dyDescent="0.3">
      <c r="A75" s="152">
        <v>39479</v>
      </c>
      <c r="B75"/>
      <c r="C75"/>
      <c r="D75" s="153">
        <v>14</v>
      </c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8" thickBot="1" x14ac:dyDescent="0.3">
      <c r="A76" s="152">
        <v>39508</v>
      </c>
      <c r="B76"/>
      <c r="C76"/>
      <c r="D76" s="153">
        <v>14</v>
      </c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8" thickBot="1" x14ac:dyDescent="0.3">
      <c r="A77" s="152">
        <v>39539</v>
      </c>
      <c r="B77"/>
      <c r="C77"/>
      <c r="D77" s="153">
        <v>14</v>
      </c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8" thickBot="1" x14ac:dyDescent="0.3">
      <c r="A78" s="152">
        <v>39569</v>
      </c>
      <c r="B78"/>
      <c r="C78"/>
      <c r="D78" s="153">
        <v>14</v>
      </c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8" thickBot="1" x14ac:dyDescent="0.3">
      <c r="A79" s="152">
        <v>39600</v>
      </c>
      <c r="B79"/>
      <c r="C79"/>
      <c r="D79" s="153">
        <v>14</v>
      </c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8" thickBot="1" x14ac:dyDescent="0.3">
      <c r="A80" s="152">
        <v>39630</v>
      </c>
      <c r="B80"/>
      <c r="C80"/>
      <c r="D80" s="153">
        <v>14</v>
      </c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8" thickBot="1" x14ac:dyDescent="0.3">
      <c r="A81" s="152">
        <v>39661</v>
      </c>
      <c r="B81"/>
      <c r="C81"/>
      <c r="D81" s="153">
        <v>14</v>
      </c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8" thickBot="1" x14ac:dyDescent="0.3">
      <c r="A82" s="152">
        <v>39692</v>
      </c>
      <c r="B82"/>
      <c r="C82"/>
      <c r="D82" s="153">
        <v>14</v>
      </c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5">
      <c r="A83" s="152">
        <v>39722</v>
      </c>
      <c r="B83"/>
      <c r="C83"/>
      <c r="D83" s="153">
        <v>14</v>
      </c>
      <c r="E83" s="154"/>
      <c r="F83" s="155">
        <v>39722</v>
      </c>
      <c r="G83" s="150">
        <v>6</v>
      </c>
    </row>
    <row r="84" spans="1:10" x14ac:dyDescent="0.25">
      <c r="A84" s="152">
        <v>39753</v>
      </c>
      <c r="B84"/>
      <c r="C84"/>
      <c r="D84" s="153">
        <v>14</v>
      </c>
      <c r="E84" s="154"/>
      <c r="F84" s="155">
        <v>39753</v>
      </c>
      <c r="G84" s="150">
        <v>6</v>
      </c>
    </row>
    <row r="85" spans="1:10" x14ac:dyDescent="0.25">
      <c r="A85" s="152">
        <v>39783</v>
      </c>
      <c r="B85"/>
      <c r="C85"/>
      <c r="D85" s="153">
        <v>14</v>
      </c>
      <c r="E85" s="154"/>
      <c r="F85" s="155">
        <v>39783</v>
      </c>
      <c r="G85" s="150">
        <v>6</v>
      </c>
    </row>
    <row r="86" spans="1:10" x14ac:dyDescent="0.25">
      <c r="A86" s="152">
        <v>39814</v>
      </c>
      <c r="B86"/>
      <c r="C86"/>
      <c r="D86" s="153">
        <v>14</v>
      </c>
      <c r="E86" s="154"/>
      <c r="F86" s="155">
        <v>39814</v>
      </c>
      <c r="G86" s="150">
        <v>6</v>
      </c>
    </row>
    <row r="87" spans="1:10" x14ac:dyDescent="0.25">
      <c r="A87" s="152">
        <v>39845</v>
      </c>
      <c r="B87"/>
      <c r="C87"/>
      <c r="D87" s="153">
        <v>14</v>
      </c>
      <c r="E87" s="154"/>
      <c r="F87" s="155">
        <v>39845</v>
      </c>
      <c r="G87" s="150">
        <v>6</v>
      </c>
    </row>
    <row r="88" spans="1:10" x14ac:dyDescent="0.25">
      <c r="A88" s="152">
        <v>39873</v>
      </c>
      <c r="B88"/>
      <c r="C88"/>
      <c r="D88" s="153">
        <v>14</v>
      </c>
      <c r="E88" s="154"/>
      <c r="F88" s="155">
        <v>39873</v>
      </c>
      <c r="G88" s="150">
        <v>6</v>
      </c>
    </row>
    <row r="89" spans="1:10" x14ac:dyDescent="0.25">
      <c r="A89" s="152">
        <v>39904</v>
      </c>
      <c r="B89"/>
      <c r="C89"/>
      <c r="D89" s="153">
        <v>14</v>
      </c>
      <c r="E89" s="154"/>
      <c r="F89" s="155">
        <v>39904</v>
      </c>
      <c r="G89" s="150">
        <v>6</v>
      </c>
    </row>
    <row r="90" spans="1:10" x14ac:dyDescent="0.25">
      <c r="A90" s="152">
        <v>39934</v>
      </c>
      <c r="B90"/>
      <c r="C90"/>
      <c r="D90" s="153">
        <v>14</v>
      </c>
      <c r="E90" s="154"/>
      <c r="F90" s="155">
        <v>39934</v>
      </c>
      <c r="G90" s="150">
        <v>6</v>
      </c>
    </row>
    <row r="91" spans="1:10" x14ac:dyDescent="0.25">
      <c r="A91" s="152">
        <v>39965</v>
      </c>
      <c r="B91"/>
      <c r="C91"/>
      <c r="D91" s="153">
        <v>14</v>
      </c>
      <c r="E91" s="154"/>
      <c r="F91" s="155">
        <v>39965</v>
      </c>
      <c r="G91" s="150">
        <v>6</v>
      </c>
    </row>
    <row r="92" spans="1:10" x14ac:dyDescent="0.25">
      <c r="A92" s="152">
        <v>39995</v>
      </c>
      <c r="B92"/>
      <c r="C92"/>
      <c r="D92" s="153">
        <v>14</v>
      </c>
      <c r="E92" s="154"/>
      <c r="F92" s="155">
        <v>39995</v>
      </c>
      <c r="G92" s="150">
        <v>6</v>
      </c>
    </row>
    <row r="93" spans="1:10" x14ac:dyDescent="0.25">
      <c r="A93" s="152">
        <v>40026</v>
      </c>
      <c r="B93"/>
      <c r="C93"/>
      <c r="D93" s="153">
        <v>14</v>
      </c>
      <c r="E93" s="154"/>
      <c r="F93" s="155">
        <v>40026</v>
      </c>
      <c r="G93" s="150">
        <v>6</v>
      </c>
    </row>
    <row r="94" spans="1:10" x14ac:dyDescent="0.25">
      <c r="A94" s="152">
        <v>40057</v>
      </c>
      <c r="B94"/>
      <c r="C94"/>
      <c r="D94" s="153">
        <v>14</v>
      </c>
      <c r="E94" s="154"/>
      <c r="F94" s="155">
        <v>40057</v>
      </c>
      <c r="G94" s="150">
        <v>6</v>
      </c>
    </row>
    <row r="95" spans="1:10" x14ac:dyDescent="0.25">
      <c r="A95" s="152">
        <v>40087</v>
      </c>
      <c r="B95"/>
      <c r="C95"/>
      <c r="D95" s="153">
        <v>14</v>
      </c>
      <c r="E95" s="154"/>
      <c r="F95" s="155">
        <v>40087</v>
      </c>
      <c r="G95" s="150">
        <v>6</v>
      </c>
    </row>
    <row r="96" spans="1:10" x14ac:dyDescent="0.25">
      <c r="A96" s="152">
        <v>40118</v>
      </c>
      <c r="B96"/>
      <c r="C96"/>
      <c r="D96" s="153">
        <v>14</v>
      </c>
      <c r="E96" s="154"/>
      <c r="F96" s="155">
        <v>40118</v>
      </c>
      <c r="G96" s="150">
        <v>6</v>
      </c>
    </row>
    <row r="97" spans="1:7" x14ac:dyDescent="0.25">
      <c r="A97" s="152">
        <v>40148</v>
      </c>
      <c r="B97"/>
      <c r="C97"/>
      <c r="D97" s="153">
        <v>14</v>
      </c>
      <c r="E97" s="154"/>
      <c r="F97" s="155">
        <v>40148</v>
      </c>
      <c r="G97" s="150">
        <v>6</v>
      </c>
    </row>
    <row r="98" spans="1:7" x14ac:dyDescent="0.25">
      <c r="A98" s="152">
        <v>40179</v>
      </c>
      <c r="B98"/>
      <c r="C98"/>
      <c r="D98" s="153">
        <v>14</v>
      </c>
      <c r="E98" s="154"/>
      <c r="F98" s="155">
        <v>40179</v>
      </c>
      <c r="G98" s="150">
        <v>6</v>
      </c>
    </row>
    <row r="99" spans="1:7" x14ac:dyDescent="0.25">
      <c r="A99" s="152">
        <v>40210</v>
      </c>
      <c r="B99"/>
      <c r="C99"/>
      <c r="D99" s="153">
        <v>14</v>
      </c>
      <c r="E99" s="154"/>
      <c r="F99" s="155">
        <v>40210</v>
      </c>
      <c r="G99" s="150">
        <v>6</v>
      </c>
    </row>
    <row r="100" spans="1:7" x14ac:dyDescent="0.25">
      <c r="A100" s="152">
        <v>40238</v>
      </c>
      <c r="B100"/>
      <c r="C100"/>
      <c r="D100" s="153">
        <v>14</v>
      </c>
      <c r="E100" s="154"/>
      <c r="F100" s="155">
        <v>40238</v>
      </c>
      <c r="G100" s="150">
        <v>6</v>
      </c>
    </row>
    <row r="101" spans="1:7" x14ac:dyDescent="0.25">
      <c r="A101" s="152">
        <v>40269</v>
      </c>
      <c r="B101"/>
      <c r="C101"/>
      <c r="D101" s="153">
        <v>14</v>
      </c>
      <c r="E101" s="154"/>
      <c r="F101" s="155">
        <v>40269</v>
      </c>
      <c r="G101" s="150">
        <v>6</v>
      </c>
    </row>
    <row r="102" spans="1:7" x14ac:dyDescent="0.25">
      <c r="A102" s="152">
        <v>40299</v>
      </c>
      <c r="B102"/>
      <c r="C102"/>
      <c r="D102" s="153">
        <v>14</v>
      </c>
      <c r="E102" s="154"/>
      <c r="F102" s="155">
        <v>40299</v>
      </c>
      <c r="G102" s="150">
        <v>6</v>
      </c>
    </row>
    <row r="103" spans="1:7" x14ac:dyDescent="0.25">
      <c r="A103" s="152">
        <v>40330</v>
      </c>
      <c r="B103"/>
      <c r="C103"/>
      <c r="D103" s="153">
        <v>14</v>
      </c>
      <c r="E103" s="154"/>
      <c r="F103" s="155">
        <v>40330</v>
      </c>
      <c r="G103" s="150">
        <v>6</v>
      </c>
    </row>
    <row r="104" spans="1:7" x14ac:dyDescent="0.25">
      <c r="A104" s="152">
        <v>40360</v>
      </c>
      <c r="B104"/>
      <c r="C104"/>
      <c r="D104" s="153">
        <v>14</v>
      </c>
      <c r="E104" s="154"/>
      <c r="F104" s="155">
        <v>40360</v>
      </c>
      <c r="G104" s="150">
        <v>6</v>
      </c>
    </row>
    <row r="105" spans="1:7" x14ac:dyDescent="0.25">
      <c r="A105" s="152">
        <v>40391</v>
      </c>
      <c r="B105"/>
      <c r="C105"/>
      <c r="D105" s="153">
        <v>14</v>
      </c>
      <c r="E105" s="154"/>
      <c r="F105" s="155">
        <v>40391</v>
      </c>
      <c r="G105" s="150">
        <v>6</v>
      </c>
    </row>
    <row r="106" spans="1:7" x14ac:dyDescent="0.25">
      <c r="A106" s="152">
        <v>40422</v>
      </c>
      <c r="B106"/>
      <c r="C106"/>
      <c r="D106" s="153">
        <v>14</v>
      </c>
      <c r="E106" s="154"/>
      <c r="F106" s="155">
        <v>40422</v>
      </c>
      <c r="G106" s="150">
        <v>6</v>
      </c>
    </row>
    <row r="107" spans="1:7" x14ac:dyDescent="0.25">
      <c r="A107" s="152">
        <v>40452</v>
      </c>
      <c r="B107"/>
      <c r="C107"/>
      <c r="D107" s="153">
        <v>14</v>
      </c>
      <c r="E107" s="154"/>
      <c r="F107" s="155">
        <v>40452</v>
      </c>
      <c r="G107" s="150">
        <v>6</v>
      </c>
    </row>
    <row r="108" spans="1:7" x14ac:dyDescent="0.25">
      <c r="A108" s="152">
        <v>40483</v>
      </c>
      <c r="B108"/>
      <c r="C108"/>
      <c r="D108" s="153">
        <v>14</v>
      </c>
      <c r="E108" s="154"/>
      <c r="F108" s="155">
        <v>40483</v>
      </c>
      <c r="G108" s="150">
        <v>6</v>
      </c>
    </row>
    <row r="109" spans="1:7" x14ac:dyDescent="0.25">
      <c r="A109" s="152">
        <v>40513</v>
      </c>
      <c r="B109"/>
      <c r="C109"/>
      <c r="D109" s="153">
        <v>14</v>
      </c>
      <c r="E109" s="154"/>
      <c r="F109" s="155">
        <v>40513</v>
      </c>
      <c r="G109" s="150">
        <v>6</v>
      </c>
    </row>
    <row r="110" spans="1:7" x14ac:dyDescent="0.25">
      <c r="A110" s="152">
        <v>40544</v>
      </c>
      <c r="B110"/>
      <c r="C110"/>
      <c r="D110" s="153">
        <v>14</v>
      </c>
      <c r="E110" s="154"/>
      <c r="F110" s="155">
        <v>40544</v>
      </c>
      <c r="G110" s="150">
        <v>6</v>
      </c>
    </row>
    <row r="111" spans="1:7" x14ac:dyDescent="0.25">
      <c r="A111" s="152">
        <v>40575</v>
      </c>
      <c r="B111"/>
      <c r="C111"/>
      <c r="D111" s="153">
        <v>14</v>
      </c>
      <c r="E111" s="154"/>
      <c r="F111" s="155">
        <v>40575</v>
      </c>
      <c r="G111" s="150">
        <v>6</v>
      </c>
    </row>
    <row r="112" spans="1:7" x14ac:dyDescent="0.25">
      <c r="A112" s="152">
        <v>40603</v>
      </c>
      <c r="B112"/>
      <c r="C112"/>
      <c r="D112" s="153">
        <v>14</v>
      </c>
      <c r="E112" s="154"/>
      <c r="F112" s="155">
        <v>40603</v>
      </c>
      <c r="G112" s="150">
        <v>6</v>
      </c>
    </row>
    <row r="113" spans="1:7" x14ac:dyDescent="0.25">
      <c r="A113" s="152">
        <v>40634</v>
      </c>
      <c r="B113"/>
      <c r="C113"/>
      <c r="D113" s="153">
        <v>14</v>
      </c>
      <c r="E113" s="154"/>
      <c r="F113" s="155">
        <v>40634</v>
      </c>
      <c r="G113" s="150">
        <v>6</v>
      </c>
    </row>
    <row r="114" spans="1:7" x14ac:dyDescent="0.25">
      <c r="A114" s="152">
        <v>40664</v>
      </c>
      <c r="B114"/>
      <c r="C114"/>
      <c r="D114" s="153">
        <v>14</v>
      </c>
      <c r="E114" s="154"/>
      <c r="F114" s="155">
        <v>40664</v>
      </c>
      <c r="G114" s="150">
        <v>6</v>
      </c>
    </row>
    <row r="115" spans="1:7" x14ac:dyDescent="0.25">
      <c r="A115" s="152">
        <v>40695</v>
      </c>
      <c r="B115"/>
      <c r="C115"/>
      <c r="D115" s="153">
        <v>14</v>
      </c>
      <c r="E115" s="154"/>
      <c r="F115" s="155">
        <v>40695</v>
      </c>
      <c r="G115" s="150">
        <v>6</v>
      </c>
    </row>
    <row r="116" spans="1:7" x14ac:dyDescent="0.25">
      <c r="A116" s="152">
        <v>40725</v>
      </c>
      <c r="B116"/>
      <c r="C116"/>
      <c r="D116" s="153">
        <v>14</v>
      </c>
      <c r="E116" s="154"/>
      <c r="F116" s="155">
        <v>40725</v>
      </c>
      <c r="G116" s="150">
        <v>6</v>
      </c>
    </row>
    <row r="117" spans="1:7" x14ac:dyDescent="0.25">
      <c r="A117" s="152">
        <v>40756</v>
      </c>
      <c r="B117"/>
      <c r="C117"/>
      <c r="D117" s="153">
        <v>14</v>
      </c>
      <c r="E117" s="154"/>
      <c r="F117" s="155">
        <v>40756</v>
      </c>
      <c r="G117" s="150">
        <v>6</v>
      </c>
    </row>
    <row r="118" spans="1:7" x14ac:dyDescent="0.25">
      <c r="A118" s="152">
        <v>40787</v>
      </c>
      <c r="B118"/>
      <c r="C118"/>
      <c r="D118" s="153">
        <v>14</v>
      </c>
      <c r="E118" s="154"/>
      <c r="F118" s="155">
        <v>40787</v>
      </c>
      <c r="G118" s="150">
        <v>6</v>
      </c>
    </row>
    <row r="119" spans="1:7" x14ac:dyDescent="0.25">
      <c r="A119" s="152">
        <v>40817</v>
      </c>
      <c r="B119"/>
      <c r="C119"/>
      <c r="D119" s="153">
        <v>14</v>
      </c>
      <c r="E119" s="154"/>
      <c r="F119" s="155">
        <v>40817</v>
      </c>
      <c r="G119" s="150">
        <v>6</v>
      </c>
    </row>
    <row r="120" spans="1:7" x14ac:dyDescent="0.25">
      <c r="A120" s="152">
        <v>40848</v>
      </c>
      <c r="B120"/>
      <c r="C120"/>
      <c r="D120" s="153">
        <v>14</v>
      </c>
      <c r="E120" s="154"/>
      <c r="F120" s="155">
        <v>40848</v>
      </c>
      <c r="G120" s="150">
        <v>6</v>
      </c>
    </row>
    <row r="121" spans="1:7" x14ac:dyDescent="0.25">
      <c r="A121" s="152">
        <v>40878</v>
      </c>
      <c r="B121"/>
      <c r="C121"/>
      <c r="D121" s="153">
        <v>14</v>
      </c>
      <c r="E121" s="154"/>
      <c r="F121" s="155">
        <v>40878</v>
      </c>
      <c r="G121" s="150">
        <v>6</v>
      </c>
    </row>
    <row r="122" spans="1:7" x14ac:dyDescent="0.25">
      <c r="A122" s="152">
        <v>40909</v>
      </c>
      <c r="B122"/>
      <c r="C122"/>
      <c r="D122" s="153">
        <v>14</v>
      </c>
      <c r="E122" s="154"/>
      <c r="F122" s="155">
        <v>40909</v>
      </c>
      <c r="G122" s="150">
        <v>6</v>
      </c>
    </row>
    <row r="123" spans="1:7" x14ac:dyDescent="0.25">
      <c r="A123" s="152">
        <v>40940</v>
      </c>
      <c r="B123"/>
      <c r="C123"/>
      <c r="D123" s="153">
        <v>14</v>
      </c>
      <c r="E123" s="154"/>
      <c r="F123" s="155">
        <v>40940</v>
      </c>
      <c r="G123" s="150">
        <v>6</v>
      </c>
    </row>
    <row r="124" spans="1:7" x14ac:dyDescent="0.25">
      <c r="A124" s="152">
        <v>40969</v>
      </c>
      <c r="B124"/>
      <c r="C124"/>
      <c r="D124" s="153">
        <v>14</v>
      </c>
      <c r="E124" s="154"/>
      <c r="F124" s="155">
        <v>40969</v>
      </c>
      <c r="G124" s="150">
        <v>6</v>
      </c>
    </row>
    <row r="125" spans="1:7" x14ac:dyDescent="0.25">
      <c r="A125" s="152">
        <v>41000</v>
      </c>
      <c r="B125"/>
      <c r="C125"/>
      <c r="D125" s="153">
        <v>14</v>
      </c>
      <c r="E125" s="154"/>
      <c r="F125" s="155">
        <v>41000</v>
      </c>
      <c r="G125" s="150">
        <v>6</v>
      </c>
    </row>
    <row r="126" spans="1:7" x14ac:dyDescent="0.25">
      <c r="A126" s="152">
        <v>41030</v>
      </c>
      <c r="B126"/>
      <c r="C126"/>
      <c r="D126" s="153">
        <v>14</v>
      </c>
      <c r="E126" s="154"/>
      <c r="F126" s="155">
        <v>41030</v>
      </c>
      <c r="G126" s="150">
        <v>6</v>
      </c>
    </row>
    <row r="127" spans="1:7" x14ac:dyDescent="0.25">
      <c r="A127" s="152">
        <v>41061</v>
      </c>
      <c r="B127"/>
      <c r="C127"/>
      <c r="D127" s="153">
        <v>14</v>
      </c>
      <c r="E127" s="154"/>
      <c r="F127" s="155">
        <v>41061</v>
      </c>
      <c r="G127" s="150">
        <v>6</v>
      </c>
    </row>
    <row r="128" spans="1:7" x14ac:dyDescent="0.25">
      <c r="A128" s="152">
        <v>41091</v>
      </c>
      <c r="B128"/>
      <c r="C128"/>
      <c r="D128" s="153">
        <v>14</v>
      </c>
      <c r="E128" s="154"/>
      <c r="F128" s="155">
        <v>41091</v>
      </c>
      <c r="G128" s="150">
        <v>6</v>
      </c>
    </row>
    <row r="129" spans="1:7" x14ac:dyDescent="0.25">
      <c r="A129" s="152">
        <v>41122</v>
      </c>
      <c r="B129"/>
      <c r="C129"/>
      <c r="D129" s="153">
        <v>14</v>
      </c>
      <c r="E129" s="154"/>
      <c r="F129" s="155">
        <v>41122</v>
      </c>
      <c r="G129" s="150">
        <v>6</v>
      </c>
    </row>
    <row r="130" spans="1:7" x14ac:dyDescent="0.25">
      <c r="A130" s="152">
        <v>41153</v>
      </c>
      <c r="B130"/>
      <c r="C130"/>
      <c r="D130" s="153">
        <v>14</v>
      </c>
      <c r="E130" s="154"/>
      <c r="F130" s="155">
        <v>41153</v>
      </c>
      <c r="G130" s="150">
        <v>6</v>
      </c>
    </row>
    <row r="131" spans="1:7" x14ac:dyDescent="0.25">
      <c r="A131" s="152">
        <v>41183</v>
      </c>
      <c r="B131"/>
      <c r="C131"/>
      <c r="D131" s="153">
        <v>14</v>
      </c>
      <c r="E131" s="154"/>
      <c r="F131" s="155">
        <v>41183</v>
      </c>
      <c r="G131" s="150">
        <v>6</v>
      </c>
    </row>
    <row r="132" spans="1:7" x14ac:dyDescent="0.25">
      <c r="A132" s="152">
        <v>41214</v>
      </c>
      <c r="B132"/>
      <c r="C132"/>
      <c r="D132" s="153">
        <v>14</v>
      </c>
      <c r="E132" s="154"/>
      <c r="F132" s="155">
        <v>41214</v>
      </c>
      <c r="G132" s="150">
        <v>6</v>
      </c>
    </row>
    <row r="133" spans="1:7" x14ac:dyDescent="0.25">
      <c r="A133" s="152">
        <v>41244</v>
      </c>
      <c r="B133"/>
      <c r="C133"/>
      <c r="D133" s="153">
        <v>14</v>
      </c>
      <c r="E133" s="154"/>
      <c r="F133" s="155">
        <v>41244</v>
      </c>
      <c r="G133" s="150">
        <v>6</v>
      </c>
    </row>
    <row r="134" spans="1:7" x14ac:dyDescent="0.25">
      <c r="A134" s="152">
        <v>41275</v>
      </c>
      <c r="B134"/>
      <c r="C134"/>
      <c r="D134" s="153">
        <v>14</v>
      </c>
      <c r="E134" s="154"/>
      <c r="F134" s="155">
        <v>41275</v>
      </c>
      <c r="G134" s="150">
        <v>6</v>
      </c>
    </row>
    <row r="135" spans="1:7" x14ac:dyDescent="0.25">
      <c r="A135" s="152">
        <v>41306</v>
      </c>
      <c r="B135"/>
      <c r="C135"/>
      <c r="D135" s="153">
        <v>14</v>
      </c>
      <c r="E135" s="154"/>
      <c r="F135" s="155">
        <v>41306</v>
      </c>
      <c r="G135" s="150">
        <v>6</v>
      </c>
    </row>
    <row r="136" spans="1:7" x14ac:dyDescent="0.25">
      <c r="A136" s="152">
        <v>41334</v>
      </c>
      <c r="B136"/>
      <c r="C136"/>
      <c r="D136" s="153">
        <v>14</v>
      </c>
      <c r="E136" s="154"/>
      <c r="F136" s="155">
        <v>41334</v>
      </c>
      <c r="G136" s="150">
        <v>6</v>
      </c>
    </row>
    <row r="137" spans="1:7" x14ac:dyDescent="0.25">
      <c r="A137" s="152">
        <v>41365</v>
      </c>
      <c r="B137"/>
      <c r="C137"/>
      <c r="D137" s="153">
        <v>14</v>
      </c>
      <c r="E137" s="154"/>
      <c r="F137" s="155">
        <v>41365</v>
      </c>
      <c r="G137" s="150">
        <v>6</v>
      </c>
    </row>
    <row r="138" spans="1:7" x14ac:dyDescent="0.25">
      <c r="A138" s="152">
        <v>41395</v>
      </c>
      <c r="B138"/>
      <c r="C138"/>
      <c r="D138" s="153">
        <v>14</v>
      </c>
      <c r="E138" s="154"/>
      <c r="F138" s="155">
        <v>41395</v>
      </c>
      <c r="G138" s="150">
        <v>6</v>
      </c>
    </row>
    <row r="139" spans="1:7" x14ac:dyDescent="0.25">
      <c r="A139" s="152">
        <v>41426</v>
      </c>
      <c r="B139"/>
      <c r="C139"/>
      <c r="D139" s="153">
        <v>14</v>
      </c>
      <c r="E139" s="154"/>
      <c r="F139" s="155">
        <v>41426</v>
      </c>
      <c r="G139" s="150">
        <v>6</v>
      </c>
    </row>
    <row r="140" spans="1:7" x14ac:dyDescent="0.25">
      <c r="A140" s="152">
        <v>41456</v>
      </c>
      <c r="B140"/>
      <c r="C140"/>
      <c r="D140" s="153">
        <v>14</v>
      </c>
      <c r="E140" s="154"/>
      <c r="F140" s="155">
        <v>41456</v>
      </c>
      <c r="G140" s="150">
        <v>6</v>
      </c>
    </row>
    <row r="141" spans="1:7" x14ac:dyDescent="0.25">
      <c r="A141" s="152">
        <v>41487</v>
      </c>
      <c r="B141"/>
      <c r="C141"/>
      <c r="D141" s="153">
        <v>14</v>
      </c>
      <c r="E141" s="154"/>
      <c r="F141" s="155">
        <v>41487</v>
      </c>
      <c r="G141" s="150">
        <v>6</v>
      </c>
    </row>
    <row r="142" spans="1:7" x14ac:dyDescent="0.25">
      <c r="A142" s="152">
        <v>41518</v>
      </c>
      <c r="B142"/>
      <c r="C142"/>
      <c r="D142" s="153">
        <v>14</v>
      </c>
      <c r="E142" s="154"/>
      <c r="F142" s="155">
        <v>41518</v>
      </c>
      <c r="G142" s="150">
        <v>6</v>
      </c>
    </row>
    <row r="143" spans="1:7" x14ac:dyDescent="0.25">
      <c r="A143" s="152">
        <v>41548</v>
      </c>
      <c r="B143"/>
      <c r="C143"/>
      <c r="D143" s="153">
        <v>14</v>
      </c>
      <c r="E143" s="154"/>
      <c r="F143" s="155">
        <v>41548</v>
      </c>
      <c r="G143" s="150">
        <v>6</v>
      </c>
    </row>
    <row r="144" spans="1:7" x14ac:dyDescent="0.25">
      <c r="A144" s="152">
        <v>41579</v>
      </c>
      <c r="B144"/>
      <c r="C144"/>
      <c r="D144" s="153">
        <v>14</v>
      </c>
      <c r="E144" s="154"/>
      <c r="F144" s="155">
        <v>41579</v>
      </c>
      <c r="G144" s="150">
        <v>6</v>
      </c>
    </row>
    <row r="145" spans="1:7" x14ac:dyDescent="0.25">
      <c r="A145" s="152">
        <v>41609</v>
      </c>
      <c r="B145"/>
      <c r="C145"/>
      <c r="D145" s="153">
        <v>14</v>
      </c>
      <c r="E145" s="154"/>
      <c r="F145" s="155">
        <v>41609</v>
      </c>
      <c r="G145" s="150">
        <v>6</v>
      </c>
    </row>
    <row r="146" spans="1:7" x14ac:dyDescent="0.25">
      <c r="A146" s="152">
        <v>41640</v>
      </c>
      <c r="B146"/>
      <c r="C146"/>
      <c r="D146" s="153">
        <v>14</v>
      </c>
      <c r="E146" s="154"/>
      <c r="F146" s="155">
        <v>41640</v>
      </c>
      <c r="G146" s="150">
        <v>6</v>
      </c>
    </row>
    <row r="147" spans="1:7" x14ac:dyDescent="0.25">
      <c r="A147" s="152">
        <v>41671</v>
      </c>
      <c r="B147"/>
      <c r="C147"/>
      <c r="D147" s="153">
        <v>14</v>
      </c>
      <c r="E147" s="154"/>
      <c r="F147" s="155">
        <v>41671</v>
      </c>
      <c r="G147" s="150">
        <v>6</v>
      </c>
    </row>
    <row r="148" spans="1:7" x14ac:dyDescent="0.25">
      <c r="A148" s="152">
        <v>41699</v>
      </c>
      <c r="B148"/>
      <c r="C148"/>
      <c r="D148" s="153">
        <v>14</v>
      </c>
      <c r="E148" s="154"/>
      <c r="F148" s="155">
        <v>41699</v>
      </c>
      <c r="G148" s="150">
        <v>6</v>
      </c>
    </row>
    <row r="149" spans="1:7" x14ac:dyDescent="0.25">
      <c r="A149" s="152">
        <v>41730</v>
      </c>
      <c r="B149"/>
      <c r="C149"/>
      <c r="D149" s="153">
        <v>14</v>
      </c>
      <c r="E149" s="154"/>
      <c r="F149" s="155">
        <v>41730</v>
      </c>
      <c r="G149" s="150">
        <v>6</v>
      </c>
    </row>
    <row r="150" spans="1:7" x14ac:dyDescent="0.25">
      <c r="A150" s="152">
        <v>41760</v>
      </c>
      <c r="B150"/>
      <c r="C150"/>
      <c r="D150" s="153">
        <v>14</v>
      </c>
      <c r="E150" s="154"/>
      <c r="F150" s="155">
        <v>41760</v>
      </c>
      <c r="G150" s="150">
        <v>6</v>
      </c>
    </row>
    <row r="151" spans="1:7" x14ac:dyDescent="0.25">
      <c r="A151" s="152">
        <v>41791</v>
      </c>
      <c r="B151"/>
      <c r="C151"/>
      <c r="D151" s="153">
        <v>14</v>
      </c>
      <c r="E151" s="154"/>
      <c r="F151" s="155">
        <v>41791</v>
      </c>
      <c r="G151" s="150">
        <v>6</v>
      </c>
    </row>
    <row r="152" spans="1:7" x14ac:dyDescent="0.25">
      <c r="A152" s="152">
        <v>41821</v>
      </c>
      <c r="B152"/>
      <c r="C152"/>
      <c r="D152" s="153">
        <v>14</v>
      </c>
      <c r="E152" s="154"/>
      <c r="F152" s="155">
        <v>41821</v>
      </c>
      <c r="G152" s="150">
        <v>6</v>
      </c>
    </row>
    <row r="153" spans="1:7" x14ac:dyDescent="0.25">
      <c r="A153" s="152">
        <v>41852</v>
      </c>
      <c r="B153"/>
      <c r="C153"/>
      <c r="D153" s="153">
        <v>14</v>
      </c>
      <c r="E153" s="154"/>
      <c r="F153" s="155">
        <v>41852</v>
      </c>
      <c r="G153" s="150">
        <v>6</v>
      </c>
    </row>
    <row r="154" spans="1:7" x14ac:dyDescent="0.25">
      <c r="A154" s="152">
        <v>41883</v>
      </c>
      <c r="B154"/>
      <c r="C154"/>
      <c r="D154" s="153">
        <v>14</v>
      </c>
      <c r="E154" s="154"/>
      <c r="F154" s="155">
        <v>41883</v>
      </c>
      <c r="G154" s="150">
        <v>6</v>
      </c>
    </row>
    <row r="155" spans="1:7" x14ac:dyDescent="0.25">
      <c r="A155" s="152">
        <v>41913</v>
      </c>
      <c r="B155"/>
      <c r="C155"/>
      <c r="D155" s="153">
        <v>14</v>
      </c>
      <c r="E155" s="154"/>
      <c r="F155" s="155">
        <v>41913</v>
      </c>
      <c r="G155" s="150">
        <v>6</v>
      </c>
    </row>
    <row r="156" spans="1:7" x14ac:dyDescent="0.25">
      <c r="A156" s="152">
        <v>41944</v>
      </c>
      <c r="B156"/>
      <c r="C156"/>
      <c r="D156" s="153">
        <v>14</v>
      </c>
      <c r="E156" s="154"/>
      <c r="F156" s="155">
        <v>41944</v>
      </c>
      <c r="G156" s="150">
        <v>6</v>
      </c>
    </row>
    <row r="157" spans="1:7" x14ac:dyDescent="0.25">
      <c r="A157" s="152">
        <v>41974</v>
      </c>
      <c r="B157"/>
      <c r="C157"/>
      <c r="D157" s="153">
        <v>14</v>
      </c>
      <c r="E157" s="154"/>
      <c r="F157" s="155">
        <v>41974</v>
      </c>
      <c r="G157" s="150">
        <v>6</v>
      </c>
    </row>
    <row r="158" spans="1:7" x14ac:dyDescent="0.25">
      <c r="A158" s="152">
        <v>42005</v>
      </c>
      <c r="B158"/>
      <c r="C158"/>
      <c r="D158" s="153">
        <v>14</v>
      </c>
      <c r="E158" s="154"/>
      <c r="F158" s="155">
        <v>42005</v>
      </c>
      <c r="G158" s="150">
        <v>6</v>
      </c>
    </row>
    <row r="159" spans="1:7" x14ac:dyDescent="0.25">
      <c r="A159" s="152">
        <v>42036</v>
      </c>
      <c r="B159"/>
      <c r="C159"/>
      <c r="D159" s="153">
        <v>14</v>
      </c>
      <c r="E159" s="154"/>
      <c r="F159" s="155">
        <v>42036</v>
      </c>
      <c r="G159" s="150">
        <v>6</v>
      </c>
    </row>
    <row r="160" spans="1:7" x14ac:dyDescent="0.25">
      <c r="A160" s="152">
        <v>42064</v>
      </c>
      <c r="B160"/>
      <c r="C160"/>
      <c r="D160" s="153">
        <v>14</v>
      </c>
      <c r="E160" s="154"/>
      <c r="F160" s="155">
        <v>42064</v>
      </c>
      <c r="G160" s="150">
        <v>6</v>
      </c>
    </row>
    <row r="161" spans="1:7" x14ac:dyDescent="0.25">
      <c r="A161" s="152">
        <v>42095</v>
      </c>
      <c r="B161"/>
      <c r="C161"/>
      <c r="D161" s="153">
        <v>14</v>
      </c>
      <c r="E161" s="154"/>
      <c r="F161" s="155">
        <v>42095</v>
      </c>
      <c r="G161" s="150">
        <v>6</v>
      </c>
    </row>
    <row r="162" spans="1:7" x14ac:dyDescent="0.25">
      <c r="A162" s="152">
        <v>42125</v>
      </c>
      <c r="B162"/>
      <c r="C162"/>
      <c r="D162" s="153">
        <v>14</v>
      </c>
      <c r="E162" s="154"/>
      <c r="F162" s="155">
        <v>42125</v>
      </c>
      <c r="G162" s="150">
        <v>6</v>
      </c>
    </row>
    <row r="163" spans="1:7" x14ac:dyDescent="0.25">
      <c r="A163" s="152">
        <v>42156</v>
      </c>
      <c r="B163"/>
      <c r="C163"/>
      <c r="D163" s="153">
        <v>14</v>
      </c>
      <c r="E163" s="154"/>
      <c r="F163" s="155">
        <v>42156</v>
      </c>
      <c r="G163" s="150">
        <v>6</v>
      </c>
    </row>
    <row r="164" spans="1:7" x14ac:dyDescent="0.25">
      <c r="A164" s="152">
        <v>42186</v>
      </c>
      <c r="B164"/>
      <c r="C164"/>
      <c r="D164" s="153">
        <v>14</v>
      </c>
      <c r="E164" s="154"/>
      <c r="F164" s="155">
        <v>42186</v>
      </c>
      <c r="G164" s="150">
        <v>6</v>
      </c>
    </row>
    <row r="165" spans="1:7" x14ac:dyDescent="0.25">
      <c r="A165" s="152">
        <v>42217</v>
      </c>
      <c r="B165"/>
      <c r="C165"/>
      <c r="D165" s="153">
        <v>14</v>
      </c>
      <c r="E165" s="154"/>
      <c r="F165" s="155">
        <v>42217</v>
      </c>
      <c r="G165" s="150">
        <v>6</v>
      </c>
    </row>
    <row r="166" spans="1:7" x14ac:dyDescent="0.25">
      <c r="A166" s="152">
        <v>42248</v>
      </c>
      <c r="B166"/>
      <c r="C166"/>
      <c r="D166" s="153">
        <v>14</v>
      </c>
      <c r="E166" s="154"/>
      <c r="F166" s="155">
        <v>42248</v>
      </c>
      <c r="G166" s="150">
        <v>6</v>
      </c>
    </row>
    <row r="167" spans="1:7" x14ac:dyDescent="0.25">
      <c r="A167" s="152">
        <v>42278</v>
      </c>
      <c r="B167"/>
      <c r="C167"/>
      <c r="D167" s="153">
        <v>14</v>
      </c>
      <c r="E167" s="154"/>
      <c r="F167" s="155">
        <v>42278</v>
      </c>
      <c r="G167" s="150">
        <v>6</v>
      </c>
    </row>
    <row r="168" spans="1:7" x14ac:dyDescent="0.25">
      <c r="A168" s="152">
        <v>42309</v>
      </c>
      <c r="B168"/>
      <c r="C168"/>
      <c r="D168" s="153">
        <v>14</v>
      </c>
      <c r="E168" s="154"/>
      <c r="F168" s="155">
        <v>42309</v>
      </c>
      <c r="G168" s="150">
        <v>6</v>
      </c>
    </row>
    <row r="169" spans="1:7" x14ac:dyDescent="0.25">
      <c r="A169" s="152">
        <v>42339</v>
      </c>
      <c r="B169"/>
      <c r="C169"/>
      <c r="D169" s="153">
        <v>14</v>
      </c>
      <c r="E169" s="154"/>
      <c r="F169" s="155">
        <v>42339</v>
      </c>
      <c r="G169" s="150">
        <v>6</v>
      </c>
    </row>
    <row r="170" spans="1:7" x14ac:dyDescent="0.25">
      <c r="A170" s="152">
        <v>42370</v>
      </c>
      <c r="B170"/>
      <c r="C170"/>
      <c r="D170" s="153">
        <v>14</v>
      </c>
      <c r="E170" s="154"/>
      <c r="F170" s="155">
        <v>42370</v>
      </c>
      <c r="G170" s="150">
        <v>6</v>
      </c>
    </row>
    <row r="171" spans="1:7" x14ac:dyDescent="0.25">
      <c r="A171" s="152">
        <v>42401</v>
      </c>
      <c r="B171"/>
      <c r="C171"/>
      <c r="D171" s="153">
        <v>14</v>
      </c>
      <c r="E171" s="154"/>
      <c r="F171" s="155">
        <v>42401</v>
      </c>
      <c r="G171" s="150">
        <v>6</v>
      </c>
    </row>
    <row r="172" spans="1:7" x14ac:dyDescent="0.25">
      <c r="A172" s="152">
        <v>42430</v>
      </c>
      <c r="B172"/>
      <c r="C172"/>
      <c r="D172" s="153">
        <v>14</v>
      </c>
      <c r="E172" s="154"/>
      <c r="F172" s="155">
        <v>42430</v>
      </c>
      <c r="G172" s="150">
        <v>6</v>
      </c>
    </row>
    <row r="173" spans="1:7" x14ac:dyDescent="0.25">
      <c r="A173" s="152">
        <v>42461</v>
      </c>
      <c r="B173"/>
      <c r="C173"/>
      <c r="D173" s="153">
        <v>14</v>
      </c>
      <c r="E173" s="154"/>
      <c r="F173" s="155">
        <v>42461</v>
      </c>
      <c r="G173" s="150">
        <v>6</v>
      </c>
    </row>
    <row r="174" spans="1:7" x14ac:dyDescent="0.25">
      <c r="A174" s="152">
        <v>42491</v>
      </c>
      <c r="B174"/>
      <c r="C174"/>
      <c r="D174" s="153">
        <v>14</v>
      </c>
      <c r="E174" s="154"/>
      <c r="F174" s="155">
        <v>42491</v>
      </c>
      <c r="G174" s="150">
        <v>6</v>
      </c>
    </row>
    <row r="175" spans="1:7" x14ac:dyDescent="0.25">
      <c r="A175" s="152">
        <v>42522</v>
      </c>
      <c r="B175"/>
      <c r="C175"/>
      <c r="D175" s="153">
        <v>14</v>
      </c>
      <c r="E175" s="154"/>
      <c r="F175" s="155">
        <v>42522</v>
      </c>
      <c r="G175" s="150">
        <v>6</v>
      </c>
    </row>
    <row r="176" spans="1:7" x14ac:dyDescent="0.25">
      <c r="A176" s="152">
        <v>42552</v>
      </c>
      <c r="B176"/>
      <c r="C176"/>
      <c r="D176" s="153">
        <v>14</v>
      </c>
      <c r="E176" s="154"/>
      <c r="F176" s="155">
        <v>42552</v>
      </c>
      <c r="G176" s="150">
        <v>6</v>
      </c>
    </row>
    <row r="177" spans="1:7" x14ac:dyDescent="0.25">
      <c r="A177" s="152">
        <v>42583</v>
      </c>
      <c r="B177"/>
      <c r="C177"/>
      <c r="D177" s="153">
        <v>14</v>
      </c>
      <c r="E177" s="154"/>
      <c r="F177" s="155">
        <v>42583</v>
      </c>
      <c r="G177" s="150">
        <v>6</v>
      </c>
    </row>
    <row r="178" spans="1:7" x14ac:dyDescent="0.25">
      <c r="A178" s="152">
        <v>42614</v>
      </c>
      <c r="B178"/>
      <c r="C178"/>
      <c r="D178" s="153">
        <v>14</v>
      </c>
      <c r="E178" s="154"/>
      <c r="F178" s="155">
        <v>42614</v>
      </c>
      <c r="G178" s="150">
        <v>6</v>
      </c>
    </row>
    <row r="179" spans="1:7" x14ac:dyDescent="0.25">
      <c r="A179" s="152">
        <v>42644</v>
      </c>
      <c r="B179"/>
      <c r="C179"/>
      <c r="D179" s="153">
        <v>14</v>
      </c>
      <c r="E179" s="154"/>
      <c r="F179" s="155">
        <v>42644</v>
      </c>
      <c r="G179" s="150">
        <v>6</v>
      </c>
    </row>
    <row r="180" spans="1:7" x14ac:dyDescent="0.25">
      <c r="A180" s="152">
        <v>42675</v>
      </c>
      <c r="B180"/>
      <c r="C180"/>
      <c r="D180" s="153">
        <v>14</v>
      </c>
      <c r="E180" s="154"/>
      <c r="F180" s="155">
        <v>42675</v>
      </c>
      <c r="G180" s="150">
        <v>6</v>
      </c>
    </row>
    <row r="181" spans="1:7" x14ac:dyDescent="0.25">
      <c r="A181" s="152">
        <v>42705</v>
      </c>
      <c r="B181"/>
      <c r="C181"/>
      <c r="D181" s="153">
        <v>14</v>
      </c>
      <c r="E181" s="154"/>
      <c r="F181" s="155">
        <v>42705</v>
      </c>
      <c r="G181" s="150">
        <v>6</v>
      </c>
    </row>
    <row r="182" spans="1:7" x14ac:dyDescent="0.25">
      <c r="A182" s="152">
        <v>42736</v>
      </c>
      <c r="B182"/>
      <c r="C182"/>
      <c r="D182" s="153">
        <v>14</v>
      </c>
      <c r="E182" s="154"/>
      <c r="F182" s="155">
        <v>42736</v>
      </c>
      <c r="G182" s="150">
        <v>6</v>
      </c>
    </row>
    <row r="183" spans="1:7" x14ac:dyDescent="0.25">
      <c r="A183" s="152">
        <v>42767</v>
      </c>
      <c r="B183"/>
      <c r="C183"/>
      <c r="D183" s="153">
        <v>14</v>
      </c>
      <c r="E183" s="154"/>
      <c r="F183" s="155">
        <v>42767</v>
      </c>
      <c r="G183" s="150">
        <v>6</v>
      </c>
    </row>
    <row r="184" spans="1:7" x14ac:dyDescent="0.25">
      <c r="A184" s="152">
        <v>42795</v>
      </c>
      <c r="B184"/>
      <c r="C184"/>
      <c r="D184" s="153">
        <v>14</v>
      </c>
      <c r="E184" s="154"/>
      <c r="F184" s="155">
        <v>42795</v>
      </c>
      <c r="G184" s="150">
        <v>6</v>
      </c>
    </row>
    <row r="185" spans="1:7" x14ac:dyDescent="0.25">
      <c r="A185" s="152">
        <v>42826</v>
      </c>
      <c r="B185"/>
      <c r="C185"/>
      <c r="D185" s="153">
        <v>14</v>
      </c>
      <c r="E185" s="154"/>
      <c r="F185" s="155">
        <v>42826</v>
      </c>
      <c r="G185" s="150">
        <v>6</v>
      </c>
    </row>
    <row r="186" spans="1:7" x14ac:dyDescent="0.25">
      <c r="A186" s="152">
        <v>42856</v>
      </c>
      <c r="B186"/>
      <c r="C186"/>
      <c r="D186" s="153">
        <v>14</v>
      </c>
      <c r="E186" s="154"/>
      <c r="F186" s="155">
        <v>42856</v>
      </c>
      <c r="G186" s="150">
        <v>6</v>
      </c>
    </row>
    <row r="187" spans="1:7" x14ac:dyDescent="0.25">
      <c r="A187" s="152">
        <v>42887</v>
      </c>
      <c r="B187"/>
      <c r="C187"/>
      <c r="D187" s="153">
        <v>14</v>
      </c>
      <c r="E187" s="154"/>
      <c r="F187" s="155">
        <v>42887</v>
      </c>
      <c r="G187" s="150">
        <v>6</v>
      </c>
    </row>
    <row r="188" spans="1:7" x14ac:dyDescent="0.25">
      <c r="A188" s="152">
        <v>42917</v>
      </c>
      <c r="B188"/>
      <c r="C188"/>
      <c r="D188" s="153">
        <v>14</v>
      </c>
      <c r="E188" s="154"/>
      <c r="F188" s="155">
        <v>42917</v>
      </c>
      <c r="G188" s="150">
        <v>6</v>
      </c>
    </row>
    <row r="189" spans="1:7" x14ac:dyDescent="0.25">
      <c r="A189" s="152">
        <v>42948</v>
      </c>
      <c r="B189"/>
      <c r="C189"/>
      <c r="D189" s="153">
        <v>14</v>
      </c>
      <c r="E189" s="154"/>
      <c r="F189" s="155">
        <v>42948</v>
      </c>
      <c r="G189" s="150">
        <v>6</v>
      </c>
    </row>
    <row r="190" spans="1:7" x14ac:dyDescent="0.25">
      <c r="A190" s="152">
        <v>42979</v>
      </c>
      <c r="B190"/>
      <c r="C190"/>
      <c r="D190" s="153">
        <v>14</v>
      </c>
      <c r="E190" s="154"/>
      <c r="F190" s="155">
        <v>42979</v>
      </c>
      <c r="G190" s="150">
        <v>6</v>
      </c>
    </row>
    <row r="191" spans="1:7" x14ac:dyDescent="0.25">
      <c r="A191" s="152">
        <v>43009</v>
      </c>
      <c r="B191"/>
      <c r="C191"/>
      <c r="D191" s="153">
        <v>14</v>
      </c>
      <c r="E191" s="154"/>
      <c r="F191" s="155">
        <v>43009</v>
      </c>
      <c r="G191" s="150">
        <v>6</v>
      </c>
    </row>
    <row r="192" spans="1:7" x14ac:dyDescent="0.25">
      <c r="A192" s="152">
        <v>43040</v>
      </c>
      <c r="B192"/>
      <c r="C192"/>
      <c r="D192" s="153">
        <v>14</v>
      </c>
      <c r="E192" s="154"/>
      <c r="F192" s="155">
        <v>43040</v>
      </c>
      <c r="G192" s="150">
        <v>6</v>
      </c>
    </row>
    <row r="193" spans="1:7" x14ac:dyDescent="0.25">
      <c r="A193" s="152">
        <v>43070</v>
      </c>
      <c r="B193"/>
      <c r="C193"/>
      <c r="D193" s="153">
        <v>14</v>
      </c>
      <c r="E193" s="154"/>
      <c r="F193" s="155">
        <v>43070</v>
      </c>
      <c r="G193" s="150">
        <v>6</v>
      </c>
    </row>
    <row r="194" spans="1:7" x14ac:dyDescent="0.25">
      <c r="A194" s="152">
        <v>43101</v>
      </c>
      <c r="B194"/>
      <c r="C194"/>
      <c r="D194" s="153">
        <v>14</v>
      </c>
      <c r="E194" s="154"/>
      <c r="F194" s="155">
        <v>43101</v>
      </c>
      <c r="G194" s="150">
        <v>6</v>
      </c>
    </row>
    <row r="195" spans="1:7" x14ac:dyDescent="0.25">
      <c r="A195" s="152">
        <v>43132</v>
      </c>
      <c r="B195"/>
      <c r="C195"/>
      <c r="D195" s="153">
        <v>14</v>
      </c>
      <c r="E195" s="154"/>
      <c r="F195" s="155">
        <v>43132</v>
      </c>
      <c r="G195" s="150">
        <v>6</v>
      </c>
    </row>
    <row r="196" spans="1:7" x14ac:dyDescent="0.25">
      <c r="A196" s="152">
        <v>43160</v>
      </c>
      <c r="B196"/>
      <c r="C196"/>
      <c r="D196" s="153">
        <v>14</v>
      </c>
      <c r="E196" s="154"/>
      <c r="F196" s="155">
        <v>43160</v>
      </c>
      <c r="G196" s="150">
        <v>6</v>
      </c>
    </row>
    <row r="197" spans="1:7" x14ac:dyDescent="0.25">
      <c r="A197" s="152">
        <v>43191</v>
      </c>
      <c r="B197"/>
      <c r="C197"/>
      <c r="D197" s="153">
        <v>14</v>
      </c>
      <c r="E197" s="154"/>
      <c r="F197" s="155">
        <v>43191</v>
      </c>
      <c r="G197" s="150">
        <v>6</v>
      </c>
    </row>
    <row r="198" spans="1:7" x14ac:dyDescent="0.25">
      <c r="A198" s="152">
        <v>43221</v>
      </c>
      <c r="B198"/>
      <c r="C198"/>
      <c r="D198" s="153">
        <v>14</v>
      </c>
      <c r="E198" s="154"/>
      <c r="F198" s="155">
        <v>43221</v>
      </c>
      <c r="G198" s="150">
        <v>6</v>
      </c>
    </row>
    <row r="199" spans="1:7" x14ac:dyDescent="0.25">
      <c r="A199" s="152">
        <v>43252</v>
      </c>
      <c r="B199"/>
      <c r="C199"/>
      <c r="D199" s="153">
        <v>14</v>
      </c>
      <c r="E199" s="154"/>
      <c r="F199" s="155">
        <v>43252</v>
      </c>
      <c r="G199" s="150">
        <v>6</v>
      </c>
    </row>
    <row r="200" spans="1:7" x14ac:dyDescent="0.25">
      <c r="A200" s="152">
        <v>43282</v>
      </c>
      <c r="B200"/>
      <c r="C200"/>
      <c r="D200" s="153">
        <v>14</v>
      </c>
      <c r="E200" s="154"/>
      <c r="F200" s="155">
        <v>43282</v>
      </c>
      <c r="G200" s="150">
        <v>6</v>
      </c>
    </row>
    <row r="201" spans="1:7" x14ac:dyDescent="0.25">
      <c r="A201" s="152">
        <v>43313</v>
      </c>
      <c r="B201"/>
      <c r="C201"/>
      <c r="D201" s="153">
        <v>14</v>
      </c>
      <c r="E201" s="154"/>
      <c r="F201" s="155">
        <v>43313</v>
      </c>
      <c r="G201" s="150">
        <v>6</v>
      </c>
    </row>
    <row r="202" spans="1:7" x14ac:dyDescent="0.25">
      <c r="A202" s="152">
        <v>43344</v>
      </c>
      <c r="B202"/>
      <c r="C202"/>
      <c r="D202" s="153">
        <v>14</v>
      </c>
      <c r="E202" s="154"/>
      <c r="F202" s="155">
        <v>43344</v>
      </c>
      <c r="G202" s="150">
        <v>6</v>
      </c>
    </row>
    <row r="203" spans="1:7" x14ac:dyDescent="0.25">
      <c r="A203" s="152">
        <v>43374</v>
      </c>
      <c r="B203"/>
      <c r="C203"/>
      <c r="D203" s="153">
        <v>14</v>
      </c>
      <c r="E203" s="154"/>
      <c r="F203" s="155">
        <v>43374</v>
      </c>
      <c r="G203" s="150">
        <v>6</v>
      </c>
    </row>
    <row r="204" spans="1:7" x14ac:dyDescent="0.25">
      <c r="A204" s="152">
        <v>43405</v>
      </c>
      <c r="B204"/>
      <c r="C204"/>
      <c r="D204" s="153">
        <v>14</v>
      </c>
      <c r="E204" s="154"/>
      <c r="F204" s="155">
        <v>43405</v>
      </c>
      <c r="G204" s="150">
        <v>6</v>
      </c>
    </row>
    <row r="205" spans="1:7" x14ac:dyDescent="0.25">
      <c r="A205" s="152">
        <v>43435</v>
      </c>
      <c r="B205"/>
      <c r="C205"/>
      <c r="D205" s="153">
        <v>14</v>
      </c>
      <c r="E205" s="154"/>
      <c r="F205" s="155">
        <v>43435</v>
      </c>
      <c r="G205" s="150">
        <v>6</v>
      </c>
    </row>
    <row r="206" spans="1:7" x14ac:dyDescent="0.25">
      <c r="A206" s="152">
        <v>43466</v>
      </c>
      <c r="B206"/>
      <c r="C206"/>
      <c r="D206" s="153">
        <v>14</v>
      </c>
      <c r="E206" s="154"/>
      <c r="F206" s="155">
        <v>43466</v>
      </c>
      <c r="G206" s="150">
        <v>6</v>
      </c>
    </row>
    <row r="207" spans="1:7" x14ac:dyDescent="0.25">
      <c r="A207" s="152">
        <v>43497</v>
      </c>
      <c r="B207"/>
      <c r="C207"/>
      <c r="D207" s="153">
        <v>14</v>
      </c>
      <c r="E207" s="154"/>
      <c r="F207" s="155">
        <v>43497</v>
      </c>
      <c r="G207" s="150">
        <v>6</v>
      </c>
    </row>
    <row r="208" spans="1:7" x14ac:dyDescent="0.25">
      <c r="A208" s="152">
        <v>43525</v>
      </c>
      <c r="B208"/>
      <c r="C208"/>
      <c r="D208" s="153">
        <v>14</v>
      </c>
      <c r="E208" s="154"/>
      <c r="F208" s="155">
        <v>43525</v>
      </c>
      <c r="G208" s="150">
        <v>6</v>
      </c>
    </row>
    <row r="209" spans="1:7" x14ac:dyDescent="0.25">
      <c r="A209" s="152">
        <v>43556</v>
      </c>
      <c r="B209"/>
      <c r="C209"/>
      <c r="D209" s="153">
        <v>14</v>
      </c>
      <c r="E209" s="154"/>
      <c r="F209" s="155">
        <v>43556</v>
      </c>
      <c r="G209" s="150">
        <v>6</v>
      </c>
    </row>
    <row r="210" spans="1:7" x14ac:dyDescent="0.25">
      <c r="A210" s="152">
        <v>43586</v>
      </c>
      <c r="B210"/>
      <c r="C210"/>
      <c r="D210" s="153">
        <v>14</v>
      </c>
      <c r="E210" s="154"/>
      <c r="F210" s="155">
        <v>43586</v>
      </c>
      <c r="G210" s="150">
        <v>6</v>
      </c>
    </row>
    <row r="211" spans="1:7" x14ac:dyDescent="0.25">
      <c r="A211" s="152">
        <v>43617</v>
      </c>
      <c r="B211"/>
      <c r="C211"/>
      <c r="D211" s="153">
        <v>14</v>
      </c>
      <c r="E211" s="154"/>
      <c r="F211" s="155">
        <v>43617</v>
      </c>
      <c r="G211" s="150">
        <v>6</v>
      </c>
    </row>
    <row r="212" spans="1:7" x14ac:dyDescent="0.25">
      <c r="A212" s="152">
        <v>43647</v>
      </c>
      <c r="B212"/>
      <c r="C212"/>
      <c r="D212" s="153">
        <v>14</v>
      </c>
      <c r="E212" s="154"/>
      <c r="F212" s="155">
        <v>43647</v>
      </c>
      <c r="G212" s="150">
        <v>6</v>
      </c>
    </row>
    <row r="213" spans="1:7" x14ac:dyDescent="0.25">
      <c r="A213" s="152">
        <v>43678</v>
      </c>
      <c r="B213"/>
      <c r="C213"/>
      <c r="D213" s="153">
        <v>14</v>
      </c>
      <c r="E213" s="154"/>
      <c r="F213" s="155">
        <v>43678</v>
      </c>
      <c r="G213" s="150">
        <v>6</v>
      </c>
    </row>
    <row r="214" spans="1:7" x14ac:dyDescent="0.25">
      <c r="A214" s="152">
        <v>43709</v>
      </c>
      <c r="B214"/>
      <c r="C214"/>
      <c r="D214" s="153">
        <v>14</v>
      </c>
      <c r="E214" s="154"/>
      <c r="F214" s="155">
        <v>43709</v>
      </c>
      <c r="G214" s="150">
        <v>6</v>
      </c>
    </row>
    <row r="215" spans="1:7" x14ac:dyDescent="0.25">
      <c r="A215" s="152">
        <v>43739</v>
      </c>
      <c r="B215"/>
      <c r="C215"/>
      <c r="D215" s="153">
        <v>14</v>
      </c>
      <c r="E215" s="154"/>
      <c r="F215" s="155">
        <v>43739</v>
      </c>
      <c r="G215" s="150">
        <v>6</v>
      </c>
    </row>
    <row r="216" spans="1:7" x14ac:dyDescent="0.25">
      <c r="A216" s="152">
        <v>43770</v>
      </c>
      <c r="B216"/>
      <c r="C216"/>
      <c r="D216" s="153">
        <v>14</v>
      </c>
      <c r="E216" s="154"/>
      <c r="F216" s="155">
        <v>43770</v>
      </c>
      <c r="G216" s="150">
        <v>6</v>
      </c>
    </row>
    <row r="217" spans="1:7" x14ac:dyDescent="0.25">
      <c r="A217" s="152">
        <v>43800</v>
      </c>
      <c r="B217"/>
      <c r="C217"/>
      <c r="D217" s="153">
        <v>14</v>
      </c>
      <c r="E217" s="154"/>
      <c r="F217" s="155">
        <v>43800</v>
      </c>
      <c r="G217" s="150">
        <v>6</v>
      </c>
    </row>
    <row r="218" spans="1:7" x14ac:dyDescent="0.25">
      <c r="A218" s="152">
        <v>43831</v>
      </c>
      <c r="B218"/>
      <c r="C218"/>
      <c r="D218" s="153">
        <v>14</v>
      </c>
      <c r="E218" s="154"/>
      <c r="F218" s="155">
        <v>43831</v>
      </c>
      <c r="G218" s="150">
        <v>6</v>
      </c>
    </row>
    <row r="219" spans="1:7" x14ac:dyDescent="0.25">
      <c r="A219" s="152">
        <v>43862</v>
      </c>
      <c r="B219"/>
      <c r="C219"/>
      <c r="D219" s="153">
        <v>14</v>
      </c>
      <c r="E219" s="154"/>
      <c r="F219" s="155">
        <v>43862</v>
      </c>
      <c r="G219" s="150">
        <v>6</v>
      </c>
    </row>
    <row r="220" spans="1:7" x14ac:dyDescent="0.25">
      <c r="A220" s="152">
        <v>43891</v>
      </c>
      <c r="B220"/>
      <c r="C220"/>
      <c r="D220" s="153">
        <v>14</v>
      </c>
      <c r="E220" s="154"/>
      <c r="F220" s="155">
        <v>43891</v>
      </c>
      <c r="G220" s="150">
        <v>6</v>
      </c>
    </row>
    <row r="221" spans="1:7" x14ac:dyDescent="0.25">
      <c r="A221" s="152">
        <v>43922</v>
      </c>
      <c r="B221"/>
      <c r="C221"/>
      <c r="D221" s="153">
        <v>14</v>
      </c>
      <c r="E221" s="154"/>
      <c r="F221" s="155">
        <v>43922</v>
      </c>
      <c r="G221" s="150">
        <v>6</v>
      </c>
    </row>
    <row r="222" spans="1:7" x14ac:dyDescent="0.25">
      <c r="A222" s="152">
        <v>43952</v>
      </c>
      <c r="B222"/>
      <c r="C222"/>
      <c r="D222" s="153">
        <v>14</v>
      </c>
      <c r="E222" s="154"/>
      <c r="F222" s="155">
        <v>43952</v>
      </c>
      <c r="G222" s="150">
        <v>6</v>
      </c>
    </row>
    <row r="223" spans="1:7" x14ac:dyDescent="0.25">
      <c r="A223" s="152">
        <v>43983</v>
      </c>
      <c r="B223"/>
      <c r="C223"/>
      <c r="D223" s="153">
        <v>14</v>
      </c>
      <c r="E223" s="154"/>
      <c r="F223" s="155">
        <v>43983</v>
      </c>
      <c r="G223" s="150">
        <v>6</v>
      </c>
    </row>
    <row r="224" spans="1:7" x14ac:dyDescent="0.25">
      <c r="A224" s="152">
        <v>44013</v>
      </c>
      <c r="B224"/>
      <c r="C224"/>
      <c r="D224" s="153">
        <v>14</v>
      </c>
      <c r="E224" s="154"/>
      <c r="F224" s="155">
        <v>44013</v>
      </c>
      <c r="G224" s="150">
        <v>6</v>
      </c>
    </row>
    <row r="225" spans="1:7" x14ac:dyDescent="0.25">
      <c r="A225" s="152">
        <v>44044</v>
      </c>
      <c r="B225"/>
      <c r="C225"/>
      <c r="D225" s="153">
        <v>14</v>
      </c>
      <c r="E225" s="154"/>
      <c r="F225" s="155">
        <v>44044</v>
      </c>
      <c r="G225" s="150">
        <v>6</v>
      </c>
    </row>
    <row r="226" spans="1:7" x14ac:dyDescent="0.25">
      <c r="A226" s="152">
        <v>44075</v>
      </c>
      <c r="B226"/>
      <c r="C226"/>
      <c r="D226" s="153">
        <v>14</v>
      </c>
      <c r="E226" s="154"/>
      <c r="F226" s="155">
        <v>44075</v>
      </c>
      <c r="G226" s="150">
        <v>6</v>
      </c>
    </row>
    <row r="227" spans="1:7" x14ac:dyDescent="0.25">
      <c r="A227" s="152">
        <v>44105</v>
      </c>
      <c r="B227"/>
      <c r="C227"/>
      <c r="D227" s="153">
        <v>14</v>
      </c>
      <c r="E227" s="154"/>
      <c r="F227" s="155">
        <v>44105</v>
      </c>
      <c r="G227" s="150">
        <v>6</v>
      </c>
    </row>
    <row r="228" spans="1:7" x14ac:dyDescent="0.25">
      <c r="A228" s="152">
        <v>44136</v>
      </c>
      <c r="B228"/>
      <c r="C228"/>
      <c r="D228" s="153">
        <v>14</v>
      </c>
      <c r="E228" s="154"/>
      <c r="F228" s="155">
        <v>44136</v>
      </c>
      <c r="G228" s="150">
        <v>6</v>
      </c>
    </row>
    <row r="229" spans="1:7" x14ac:dyDescent="0.25">
      <c r="A229" s="152">
        <v>44166</v>
      </c>
      <c r="B229"/>
      <c r="C229"/>
      <c r="D229" s="153">
        <v>14</v>
      </c>
      <c r="E229" s="154"/>
      <c r="F229" s="155">
        <v>44166</v>
      </c>
      <c r="G229" s="150">
        <v>6</v>
      </c>
    </row>
    <row r="230" spans="1:7" x14ac:dyDescent="0.25">
      <c r="A230" s="152">
        <v>44197</v>
      </c>
      <c r="B230"/>
      <c r="C230"/>
      <c r="D230" s="153">
        <v>14</v>
      </c>
      <c r="E230" s="154"/>
      <c r="F230" s="155">
        <v>44197</v>
      </c>
      <c r="G230" s="150">
        <v>6</v>
      </c>
    </row>
    <row r="231" spans="1:7" x14ac:dyDescent="0.25">
      <c r="A231" s="152">
        <v>44228</v>
      </c>
      <c r="B231"/>
      <c r="C231"/>
      <c r="D231" s="153">
        <v>14</v>
      </c>
      <c r="E231" s="154"/>
      <c r="F231" s="155">
        <v>44228</v>
      </c>
      <c r="G231" s="150">
        <v>6</v>
      </c>
    </row>
    <row r="232" spans="1:7" x14ac:dyDescent="0.25">
      <c r="A232" s="152">
        <v>44256</v>
      </c>
      <c r="B232"/>
      <c r="C232"/>
      <c r="D232" s="153">
        <v>14</v>
      </c>
      <c r="E232" s="154"/>
      <c r="F232" s="155">
        <v>44256</v>
      </c>
      <c r="G232" s="150">
        <v>6</v>
      </c>
    </row>
    <row r="233" spans="1:7" x14ac:dyDescent="0.25">
      <c r="A233" s="152">
        <v>44287</v>
      </c>
      <c r="B233"/>
      <c r="C233"/>
      <c r="D233" s="153">
        <v>14</v>
      </c>
      <c r="E233" s="154"/>
      <c r="F233" s="155">
        <v>44287</v>
      </c>
      <c r="G233" s="150">
        <v>6</v>
      </c>
    </row>
    <row r="234" spans="1:7" x14ac:dyDescent="0.25">
      <c r="A234" s="152">
        <v>44317</v>
      </c>
      <c r="B234"/>
      <c r="C234"/>
      <c r="D234" s="153">
        <v>14</v>
      </c>
      <c r="E234" s="154"/>
      <c r="F234" s="155">
        <v>44317</v>
      </c>
      <c r="G234" s="150">
        <v>6</v>
      </c>
    </row>
    <row r="235" spans="1:7" x14ac:dyDescent="0.25">
      <c r="A235" s="152">
        <v>44348</v>
      </c>
      <c r="B235"/>
      <c r="C235"/>
      <c r="D235" s="153">
        <v>14</v>
      </c>
      <c r="E235" s="154"/>
      <c r="F235" s="155">
        <v>44348</v>
      </c>
      <c r="G235" s="150">
        <v>6</v>
      </c>
    </row>
    <row r="236" spans="1:7" x14ac:dyDescent="0.25">
      <c r="A236" s="152">
        <v>44378</v>
      </c>
      <c r="B236"/>
      <c r="C236"/>
      <c r="D236" s="153">
        <v>14</v>
      </c>
      <c r="E236" s="154"/>
      <c r="F236" s="155">
        <v>44378</v>
      </c>
      <c r="G236" s="150">
        <v>6</v>
      </c>
    </row>
    <row r="237" spans="1:7" x14ac:dyDescent="0.25">
      <c r="A237" s="152">
        <v>44409</v>
      </c>
      <c r="B237"/>
      <c r="C237"/>
      <c r="D237" s="153">
        <v>14</v>
      </c>
      <c r="E237" s="154"/>
      <c r="F237" s="155">
        <v>44409</v>
      </c>
      <c r="G237" s="150">
        <v>6</v>
      </c>
    </row>
    <row r="238" spans="1:7" x14ac:dyDescent="0.25">
      <c r="A238" s="152">
        <v>44440</v>
      </c>
      <c r="B238"/>
      <c r="C238"/>
      <c r="D238" s="153">
        <v>14</v>
      </c>
      <c r="E238" s="154"/>
      <c r="F238" s="155">
        <v>44440</v>
      </c>
      <c r="G238" s="150">
        <v>6</v>
      </c>
    </row>
    <row r="239" spans="1:7" x14ac:dyDescent="0.25">
      <c r="A239" s="152">
        <v>44470</v>
      </c>
      <c r="B239"/>
      <c r="C239"/>
      <c r="D239" s="153">
        <v>14</v>
      </c>
      <c r="E239" s="154"/>
      <c r="F239" s="155">
        <v>44470</v>
      </c>
      <c r="G239" s="150">
        <v>6</v>
      </c>
    </row>
    <row r="240" spans="1:7" x14ac:dyDescent="0.25">
      <c r="A240" s="152">
        <v>44501</v>
      </c>
      <c r="B240"/>
      <c r="C240"/>
      <c r="D240" s="153">
        <v>14</v>
      </c>
      <c r="E240" s="154"/>
      <c r="F240" s="155">
        <v>44501</v>
      </c>
      <c r="G240" s="150">
        <v>6</v>
      </c>
    </row>
    <row r="241" spans="1:7" x14ac:dyDescent="0.25">
      <c r="A241" s="152">
        <v>44531</v>
      </c>
      <c r="B241"/>
      <c r="C241"/>
      <c r="D241" s="153">
        <v>14</v>
      </c>
      <c r="E241" s="154"/>
      <c r="F241" s="155">
        <v>44531</v>
      </c>
      <c r="G241" s="150">
        <v>6</v>
      </c>
    </row>
    <row r="242" spans="1:7" x14ac:dyDescent="0.25">
      <c r="A242" s="152">
        <v>44562</v>
      </c>
      <c r="B242"/>
      <c r="C242"/>
      <c r="D242" s="153">
        <v>14</v>
      </c>
      <c r="E242" s="154"/>
      <c r="F242" s="155">
        <v>44562</v>
      </c>
      <c r="G242" s="150">
        <v>6</v>
      </c>
    </row>
    <row r="243" spans="1:7" x14ac:dyDescent="0.25">
      <c r="A243" s="152">
        <v>44593</v>
      </c>
      <c r="B243"/>
      <c r="C243"/>
      <c r="D243" s="153">
        <v>14</v>
      </c>
      <c r="E243" s="154"/>
      <c r="F243" s="155">
        <v>44593</v>
      </c>
      <c r="G243" s="150">
        <v>6</v>
      </c>
    </row>
    <row r="244" spans="1:7" x14ac:dyDescent="0.25">
      <c r="A244" s="152">
        <v>44621</v>
      </c>
      <c r="B244"/>
      <c r="C244"/>
      <c r="D244" s="153">
        <v>14</v>
      </c>
      <c r="E244" s="154"/>
      <c r="F244" s="155">
        <v>44621</v>
      </c>
      <c r="G244" s="150">
        <v>6</v>
      </c>
    </row>
    <row r="245" spans="1:7" x14ac:dyDescent="0.25">
      <c r="A245" s="152">
        <v>44652</v>
      </c>
      <c r="B245"/>
      <c r="C245"/>
      <c r="D245" s="153">
        <v>14</v>
      </c>
      <c r="E245" s="154"/>
      <c r="F245" s="155">
        <v>44652</v>
      </c>
      <c r="G245" s="150">
        <v>6</v>
      </c>
    </row>
    <row r="246" spans="1:7" x14ac:dyDescent="0.25">
      <c r="A246" s="152">
        <v>44682</v>
      </c>
      <c r="B246"/>
      <c r="C246"/>
      <c r="D246" s="153">
        <v>14</v>
      </c>
      <c r="E246" s="154"/>
      <c r="F246" s="155">
        <v>44682</v>
      </c>
      <c r="G246" s="150">
        <v>6</v>
      </c>
    </row>
    <row r="247" spans="1:7" x14ac:dyDescent="0.25">
      <c r="A247" s="152">
        <v>44713</v>
      </c>
      <c r="B247"/>
      <c r="C247"/>
      <c r="D247" s="153">
        <v>14</v>
      </c>
      <c r="E247" s="154"/>
      <c r="F247" s="155">
        <v>44713</v>
      </c>
      <c r="G247" s="150">
        <v>6</v>
      </c>
    </row>
    <row r="248" spans="1:7" x14ac:dyDescent="0.25">
      <c r="A248" s="152">
        <v>44743</v>
      </c>
      <c r="B248"/>
      <c r="C248"/>
      <c r="D248" s="153">
        <v>14</v>
      </c>
      <c r="E248" s="154"/>
      <c r="F248" s="155">
        <v>44743</v>
      </c>
      <c r="G248" s="150">
        <v>6</v>
      </c>
    </row>
    <row r="249" spans="1:7" x14ac:dyDescent="0.25">
      <c r="A249" s="152">
        <v>44774</v>
      </c>
      <c r="B249"/>
      <c r="C249"/>
      <c r="D249" s="153">
        <v>14</v>
      </c>
      <c r="E249" s="154"/>
      <c r="F249" s="155">
        <v>44774</v>
      </c>
      <c r="G249" s="150">
        <v>6</v>
      </c>
    </row>
    <row r="250" spans="1:7" x14ac:dyDescent="0.25">
      <c r="A250" s="152">
        <v>44805</v>
      </c>
      <c r="B250"/>
      <c r="C250"/>
      <c r="D250" s="153">
        <v>14</v>
      </c>
      <c r="E250" s="154"/>
      <c r="F250" s="155">
        <v>44805</v>
      </c>
      <c r="G250" s="150">
        <v>6</v>
      </c>
    </row>
    <row r="251" spans="1:7" x14ac:dyDescent="0.25">
      <c r="A251" s="152">
        <v>44835</v>
      </c>
      <c r="B251"/>
      <c r="C251"/>
      <c r="D251" s="153">
        <v>14</v>
      </c>
      <c r="E251" s="154"/>
      <c r="F251" s="155">
        <v>44835</v>
      </c>
      <c r="G251" s="150">
        <v>6</v>
      </c>
    </row>
    <row r="252" spans="1:7" x14ac:dyDescent="0.25">
      <c r="A252" s="152">
        <v>44866</v>
      </c>
      <c r="B252"/>
      <c r="C252"/>
      <c r="D252" s="153">
        <v>14</v>
      </c>
      <c r="E252" s="154"/>
      <c r="F252" s="155">
        <v>44866</v>
      </c>
      <c r="G252" s="150">
        <v>6</v>
      </c>
    </row>
    <row r="253" spans="1:7" x14ac:dyDescent="0.25">
      <c r="A253" s="152">
        <v>44896</v>
      </c>
      <c r="B253"/>
      <c r="C253"/>
      <c r="D253" s="153">
        <v>14</v>
      </c>
      <c r="E253" s="154"/>
      <c r="F253" s="155">
        <v>44896</v>
      </c>
      <c r="G253" s="150">
        <v>6</v>
      </c>
    </row>
    <row r="254" spans="1:7" x14ac:dyDescent="0.25">
      <c r="A254" s="152">
        <v>44927</v>
      </c>
      <c r="B254"/>
      <c r="C254"/>
      <c r="D254" s="153">
        <v>14</v>
      </c>
      <c r="E254" s="154"/>
      <c r="F254" s="155">
        <v>44927</v>
      </c>
      <c r="G254" s="150">
        <v>6</v>
      </c>
    </row>
    <row r="255" spans="1:7" x14ac:dyDescent="0.25">
      <c r="A255" s="152">
        <v>44958</v>
      </c>
      <c r="B255"/>
      <c r="C255"/>
      <c r="D255" s="153">
        <v>14</v>
      </c>
      <c r="E255" s="154"/>
      <c r="F255" s="155">
        <v>44958</v>
      </c>
      <c r="G255" s="150">
        <v>6</v>
      </c>
    </row>
    <row r="256" spans="1:7" x14ac:dyDescent="0.25">
      <c r="A256" s="152">
        <v>44986</v>
      </c>
      <c r="B256"/>
      <c r="C256"/>
      <c r="D256" s="153">
        <v>14</v>
      </c>
      <c r="E256" s="154"/>
      <c r="F256" s="155">
        <v>44986</v>
      </c>
      <c r="G256" s="150">
        <v>6</v>
      </c>
    </row>
    <row r="257" spans="1:7" x14ac:dyDescent="0.25">
      <c r="A257" s="152">
        <v>45017</v>
      </c>
      <c r="B257"/>
      <c r="C257"/>
      <c r="D257" s="153">
        <v>14</v>
      </c>
      <c r="E257" s="154"/>
      <c r="F257" s="155">
        <v>45017</v>
      </c>
      <c r="G257" s="150">
        <v>6</v>
      </c>
    </row>
    <row r="258" spans="1:7" x14ac:dyDescent="0.25">
      <c r="A258" s="152">
        <v>45047</v>
      </c>
      <c r="B258"/>
      <c r="C258"/>
      <c r="D258" s="153">
        <v>14</v>
      </c>
      <c r="E258" s="154"/>
      <c r="F258" s="155">
        <v>45047</v>
      </c>
      <c r="G258" s="150">
        <v>6</v>
      </c>
    </row>
    <row r="259" spans="1:7" x14ac:dyDescent="0.25">
      <c r="A259" s="152">
        <v>45078</v>
      </c>
      <c r="B259"/>
      <c r="C259"/>
      <c r="D259" s="153">
        <v>14</v>
      </c>
      <c r="E259" s="154"/>
      <c r="F259" s="155">
        <v>45078</v>
      </c>
      <c r="G259" s="150">
        <v>6</v>
      </c>
    </row>
    <row r="260" spans="1:7" x14ac:dyDescent="0.25">
      <c r="A260" s="152">
        <v>45108</v>
      </c>
      <c r="B260"/>
      <c r="C260"/>
      <c r="D260" s="153">
        <v>14</v>
      </c>
      <c r="E260" s="154"/>
      <c r="F260" s="155">
        <v>45108</v>
      </c>
      <c r="G260" s="150">
        <v>6</v>
      </c>
    </row>
    <row r="261" spans="1:7" x14ac:dyDescent="0.25">
      <c r="A261" s="152">
        <v>45139</v>
      </c>
      <c r="B261"/>
      <c r="C261"/>
      <c r="D261" s="153">
        <v>14</v>
      </c>
      <c r="E261" s="154"/>
      <c r="F261" s="155">
        <v>45139</v>
      </c>
      <c r="G261" s="150">
        <v>6</v>
      </c>
    </row>
    <row r="262" spans="1:7" x14ac:dyDescent="0.25">
      <c r="A262" s="152">
        <v>45170</v>
      </c>
      <c r="B262"/>
      <c r="C262"/>
      <c r="D262" s="153">
        <v>14</v>
      </c>
      <c r="E262" s="154"/>
      <c r="F262" s="155">
        <v>45170</v>
      </c>
      <c r="G262" s="150">
        <v>6</v>
      </c>
    </row>
    <row r="263" spans="1:7" x14ac:dyDescent="0.25">
      <c r="A263" s="152">
        <v>45200</v>
      </c>
      <c r="B263"/>
      <c r="C263"/>
      <c r="D263" s="153">
        <v>14</v>
      </c>
      <c r="E263" s="154"/>
      <c r="F263" s="155">
        <v>45200</v>
      </c>
      <c r="G263" s="150">
        <v>6</v>
      </c>
    </row>
    <row r="264" spans="1:7" x14ac:dyDescent="0.25">
      <c r="A264" s="152">
        <v>45231</v>
      </c>
      <c r="B264"/>
      <c r="C264"/>
      <c r="D264" s="153">
        <v>14</v>
      </c>
      <c r="E264" s="154"/>
      <c r="F264" s="155">
        <v>45231</v>
      </c>
      <c r="G264" s="150">
        <v>6</v>
      </c>
    </row>
    <row r="265" spans="1:7" x14ac:dyDescent="0.25">
      <c r="A265" s="152">
        <v>45261</v>
      </c>
      <c r="B265"/>
      <c r="C265"/>
      <c r="D265" s="153">
        <v>14</v>
      </c>
      <c r="E265" s="154"/>
      <c r="F265" s="155">
        <v>45261</v>
      </c>
      <c r="G265" s="150">
        <v>6</v>
      </c>
    </row>
    <row r="266" spans="1:7" x14ac:dyDescent="0.25">
      <c r="A266" s="152">
        <v>45292</v>
      </c>
      <c r="B266"/>
      <c r="C266"/>
      <c r="D266" s="153">
        <v>14</v>
      </c>
      <c r="E266" s="154"/>
      <c r="F266" s="155">
        <v>45292</v>
      </c>
      <c r="G266" s="150">
        <v>6</v>
      </c>
    </row>
    <row r="267" spans="1:7" x14ac:dyDescent="0.25">
      <c r="A267" s="152">
        <v>45323</v>
      </c>
      <c r="B267"/>
      <c r="C267"/>
      <c r="D267" s="153">
        <v>14</v>
      </c>
      <c r="E267" s="154"/>
      <c r="F267" s="155">
        <v>45323</v>
      </c>
      <c r="G267" s="150">
        <v>6</v>
      </c>
    </row>
    <row r="268" spans="1:7" x14ac:dyDescent="0.25">
      <c r="A268" s="152">
        <v>45352</v>
      </c>
      <c r="B268"/>
      <c r="C268"/>
      <c r="D268" s="153">
        <v>14</v>
      </c>
      <c r="E268" s="154"/>
      <c r="F268" s="155">
        <v>45352</v>
      </c>
      <c r="G268" s="150">
        <v>6</v>
      </c>
    </row>
    <row r="269" spans="1:7" x14ac:dyDescent="0.25">
      <c r="A269" s="152">
        <v>45383</v>
      </c>
      <c r="B269"/>
      <c r="C269"/>
      <c r="D269" s="153">
        <v>14</v>
      </c>
      <c r="E269" s="154"/>
      <c r="F269" s="155">
        <v>45383</v>
      </c>
      <c r="G269" s="150">
        <v>6</v>
      </c>
    </row>
    <row r="270" spans="1:7" x14ac:dyDescent="0.25">
      <c r="A270" s="152">
        <v>45413</v>
      </c>
      <c r="B270"/>
      <c r="C270"/>
      <c r="D270" s="153">
        <v>14</v>
      </c>
      <c r="E270" s="154"/>
      <c r="F270" s="155">
        <v>45413</v>
      </c>
      <c r="G270" s="150">
        <v>6</v>
      </c>
    </row>
    <row r="271" spans="1:7" x14ac:dyDescent="0.25">
      <c r="A271" s="152">
        <v>45444</v>
      </c>
      <c r="B271"/>
      <c r="C271"/>
      <c r="D271" s="153">
        <v>14</v>
      </c>
      <c r="E271" s="154"/>
      <c r="F271" s="155">
        <v>45444</v>
      </c>
      <c r="G271" s="150">
        <v>6</v>
      </c>
    </row>
    <row r="272" spans="1:7" x14ac:dyDescent="0.25">
      <c r="A272" s="152">
        <v>45474</v>
      </c>
      <c r="B272"/>
      <c r="C272"/>
      <c r="D272" s="153">
        <v>14</v>
      </c>
      <c r="E272" s="154"/>
      <c r="F272" s="155">
        <v>45474</v>
      </c>
      <c r="G272" s="150">
        <v>6</v>
      </c>
    </row>
    <row r="273" spans="1:7" x14ac:dyDescent="0.25">
      <c r="A273" s="152">
        <v>45505</v>
      </c>
      <c r="B273"/>
      <c r="C273"/>
      <c r="D273" s="153">
        <v>14</v>
      </c>
      <c r="E273" s="154"/>
      <c r="F273" s="155">
        <v>45505</v>
      </c>
      <c r="G273" s="150">
        <v>6</v>
      </c>
    </row>
    <row r="274" spans="1:7" x14ac:dyDescent="0.25">
      <c r="A274" s="152">
        <v>45536</v>
      </c>
      <c r="B274"/>
      <c r="C274"/>
      <c r="D274" s="153">
        <v>14</v>
      </c>
      <c r="E274" s="154"/>
      <c r="F274" s="155">
        <v>45536</v>
      </c>
      <c r="G274" s="150">
        <v>6</v>
      </c>
    </row>
    <row r="275" spans="1:7" x14ac:dyDescent="0.25">
      <c r="A275" s="152">
        <v>45566</v>
      </c>
      <c r="B275"/>
      <c r="C275"/>
      <c r="D275" s="153">
        <v>14</v>
      </c>
      <c r="E275" s="154"/>
      <c r="F275" s="155">
        <v>45566</v>
      </c>
      <c r="G275" s="150">
        <v>6</v>
      </c>
    </row>
    <row r="276" spans="1:7" x14ac:dyDescent="0.25">
      <c r="A276" s="152">
        <v>45597</v>
      </c>
      <c r="B276"/>
      <c r="C276"/>
      <c r="D276" s="153">
        <v>14</v>
      </c>
      <c r="E276" s="154"/>
      <c r="F276" s="155">
        <v>45597</v>
      </c>
      <c r="G276" s="150">
        <v>6</v>
      </c>
    </row>
    <row r="277" spans="1:7" x14ac:dyDescent="0.25">
      <c r="A277" s="152">
        <v>45627</v>
      </c>
      <c r="B277"/>
      <c r="C277"/>
      <c r="D277" s="153">
        <v>14</v>
      </c>
      <c r="E277" s="154"/>
      <c r="F277" s="155">
        <v>45627</v>
      </c>
      <c r="G277" s="150">
        <v>6</v>
      </c>
    </row>
    <row r="278" spans="1:7" x14ac:dyDescent="0.25">
      <c r="A278" s="152">
        <v>45658</v>
      </c>
      <c r="B278"/>
      <c r="C278"/>
      <c r="D278" s="153">
        <v>14</v>
      </c>
      <c r="E278" s="154"/>
      <c r="F278" s="155">
        <v>45658</v>
      </c>
      <c r="G278" s="150">
        <v>6</v>
      </c>
    </row>
    <row r="279" spans="1:7" x14ac:dyDescent="0.25">
      <c r="A279" s="152">
        <v>45689</v>
      </c>
      <c r="B279"/>
      <c r="C279"/>
      <c r="D279" s="153">
        <v>14</v>
      </c>
      <c r="E279" s="154"/>
      <c r="F279" s="155">
        <v>45689</v>
      </c>
      <c r="G279" s="150">
        <v>6</v>
      </c>
    </row>
    <row r="280" spans="1:7" x14ac:dyDescent="0.25">
      <c r="A280" s="152">
        <v>45717</v>
      </c>
      <c r="B280"/>
      <c r="C280"/>
      <c r="D280" s="153">
        <v>14</v>
      </c>
      <c r="E280" s="154"/>
      <c r="F280" s="155">
        <v>45717</v>
      </c>
      <c r="G280" s="150">
        <v>6</v>
      </c>
    </row>
    <row r="281" spans="1:7" x14ac:dyDescent="0.25">
      <c r="A281" s="152">
        <v>45748</v>
      </c>
      <c r="B281"/>
      <c r="C281"/>
      <c r="D281" s="153">
        <v>14</v>
      </c>
      <c r="E281" s="154"/>
      <c r="F281" s="155">
        <v>45748</v>
      </c>
      <c r="G281" s="150">
        <v>6</v>
      </c>
    </row>
    <row r="282" spans="1:7" x14ac:dyDescent="0.25">
      <c r="A282" s="152">
        <v>45778</v>
      </c>
      <c r="B282"/>
      <c r="C282"/>
      <c r="D282" s="153">
        <v>14</v>
      </c>
      <c r="E282" s="154"/>
      <c r="F282" s="155">
        <v>45778</v>
      </c>
      <c r="G282" s="150">
        <v>6</v>
      </c>
    </row>
    <row r="283" spans="1:7" x14ac:dyDescent="0.25">
      <c r="A283" s="152">
        <v>45809</v>
      </c>
      <c r="B283"/>
      <c r="C283"/>
      <c r="D283" s="153">
        <v>14</v>
      </c>
      <c r="E283" s="154"/>
      <c r="F283" s="155">
        <v>45809</v>
      </c>
      <c r="G283" s="150">
        <v>6</v>
      </c>
    </row>
    <row r="284" spans="1:7" x14ac:dyDescent="0.25">
      <c r="A284" s="152">
        <v>45839</v>
      </c>
      <c r="B284"/>
      <c r="C284"/>
      <c r="D284" s="153">
        <v>14</v>
      </c>
      <c r="E284" s="154"/>
      <c r="F284" s="155">
        <v>45839</v>
      </c>
      <c r="G284" s="150">
        <v>6</v>
      </c>
    </row>
    <row r="285" spans="1:7" x14ac:dyDescent="0.25">
      <c r="A285" s="152">
        <v>45870</v>
      </c>
      <c r="B285"/>
      <c r="C285"/>
      <c r="D285" s="153">
        <v>14</v>
      </c>
      <c r="E285" s="154"/>
      <c r="F285" s="155">
        <v>45870</v>
      </c>
      <c r="G285" s="150">
        <v>6</v>
      </c>
    </row>
    <row r="286" spans="1:7" x14ac:dyDescent="0.25">
      <c r="A286" s="152">
        <v>45901</v>
      </c>
      <c r="B286"/>
      <c r="C286"/>
      <c r="D286" s="153">
        <v>14</v>
      </c>
      <c r="E286" s="154"/>
      <c r="F286" s="155">
        <v>45901</v>
      </c>
      <c r="G286" s="150">
        <v>6</v>
      </c>
    </row>
    <row r="287" spans="1:7" x14ac:dyDescent="0.25">
      <c r="A287" s="152">
        <v>45931</v>
      </c>
      <c r="B287"/>
      <c r="C287"/>
      <c r="D287" s="153">
        <v>14</v>
      </c>
      <c r="E287" s="154"/>
      <c r="F287" s="155">
        <v>45931</v>
      </c>
      <c r="G287" s="150">
        <v>6</v>
      </c>
    </row>
    <row r="288" spans="1:7" ht="13.8" thickBot="1" x14ac:dyDescent="0.3">
      <c r="A288" s="152">
        <v>45962</v>
      </c>
      <c r="B288"/>
      <c r="C288"/>
      <c r="D288" s="153">
        <v>14</v>
      </c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7"/>
    </row>
    <row r="1726" spans="15:20" x14ac:dyDescent="0.25">
      <c r="Q1726" s="157"/>
    </row>
    <row r="1727" spans="15:20" x14ac:dyDescent="0.25">
      <c r="Q1727" s="157"/>
    </row>
    <row r="1728" spans="15:20" x14ac:dyDescent="0.25">
      <c r="Q1728" s="157"/>
    </row>
    <row r="1729" spans="17:17" x14ac:dyDescent="0.25">
      <c r="Q1729" s="157"/>
    </row>
    <row r="1730" spans="17:17" x14ac:dyDescent="0.25">
      <c r="Q1730" s="157"/>
    </row>
    <row r="1731" spans="17:17" x14ac:dyDescent="0.25">
      <c r="Q1731" s="157"/>
    </row>
    <row r="1732" spans="17:17" x14ac:dyDescent="0.25">
      <c r="Q1732" s="157"/>
    </row>
    <row r="1733" spans="17:17" x14ac:dyDescent="0.25">
      <c r="Q1733" s="157"/>
    </row>
    <row r="1734" spans="17:17" x14ac:dyDescent="0.25">
      <c r="Q1734" s="157"/>
    </row>
    <row r="1735" spans="17:17" x14ac:dyDescent="0.25">
      <c r="Q1735" s="157"/>
    </row>
    <row r="1736" spans="17:17" x14ac:dyDescent="0.25">
      <c r="Q1736" s="157"/>
    </row>
    <row r="1737" spans="17:17" x14ac:dyDescent="0.25">
      <c r="Q1737" s="157"/>
    </row>
    <row r="1738" spans="17:17" x14ac:dyDescent="0.25">
      <c r="Q1738" s="157"/>
    </row>
    <row r="1739" spans="17:17" x14ac:dyDescent="0.25">
      <c r="Q1739" s="157"/>
    </row>
    <row r="1740" spans="17:17" x14ac:dyDescent="0.25">
      <c r="Q1740" s="157"/>
    </row>
    <row r="1741" spans="17:17" x14ac:dyDescent="0.25">
      <c r="Q1741" s="157"/>
    </row>
    <row r="1742" spans="17:17" x14ac:dyDescent="0.25">
      <c r="Q1742" s="157"/>
    </row>
    <row r="1743" spans="17:17" x14ac:dyDescent="0.25">
      <c r="Q1743" s="157"/>
    </row>
    <row r="1744" spans="17:17" x14ac:dyDescent="0.25">
      <c r="Q1744" s="157"/>
    </row>
    <row r="1745" spans="17:17" x14ac:dyDescent="0.25">
      <c r="Q1745" s="157"/>
    </row>
    <row r="1746" spans="17:17" x14ac:dyDescent="0.25">
      <c r="Q1746" s="157"/>
    </row>
    <row r="1747" spans="17:17" x14ac:dyDescent="0.25">
      <c r="Q1747" s="157"/>
    </row>
    <row r="1748" spans="17:17" x14ac:dyDescent="0.25">
      <c r="Q1748" s="157"/>
    </row>
    <row r="1749" spans="17:17" x14ac:dyDescent="0.25">
      <c r="Q1749" s="157"/>
    </row>
    <row r="1750" spans="17:17" x14ac:dyDescent="0.25">
      <c r="Q1750" s="157"/>
    </row>
    <row r="1751" spans="17:17" x14ac:dyDescent="0.25">
      <c r="Q1751" s="157"/>
    </row>
    <row r="1752" spans="17:17" x14ac:dyDescent="0.25">
      <c r="Q1752" s="157"/>
    </row>
    <row r="1753" spans="17:17" x14ac:dyDescent="0.25">
      <c r="Q1753" s="157"/>
    </row>
    <row r="1754" spans="17:17" x14ac:dyDescent="0.25">
      <c r="Q1754" s="157"/>
    </row>
    <row r="1755" spans="17:17" x14ac:dyDescent="0.25">
      <c r="Q1755" s="157"/>
    </row>
    <row r="1756" spans="17:17" x14ac:dyDescent="0.25">
      <c r="Q1756" s="157"/>
    </row>
    <row r="1757" spans="17:17" x14ac:dyDescent="0.25">
      <c r="Q1757" s="157"/>
    </row>
    <row r="1758" spans="17:17" x14ac:dyDescent="0.25">
      <c r="Q1758" s="157"/>
    </row>
    <row r="1759" spans="17:17" x14ac:dyDescent="0.25">
      <c r="Q1759" s="157"/>
    </row>
    <row r="1760" spans="17:17" x14ac:dyDescent="0.25">
      <c r="Q1760" s="157"/>
    </row>
    <row r="1761" spans="17:17" x14ac:dyDescent="0.25">
      <c r="Q1761" s="157"/>
    </row>
    <row r="1762" spans="17:17" x14ac:dyDescent="0.25">
      <c r="Q1762" s="157"/>
    </row>
    <row r="1763" spans="17:17" x14ac:dyDescent="0.25">
      <c r="Q1763" s="157"/>
    </row>
    <row r="1764" spans="17:17" x14ac:dyDescent="0.25">
      <c r="Q1764" s="157"/>
    </row>
    <row r="1765" spans="17:17" x14ac:dyDescent="0.25">
      <c r="Q1765" s="157"/>
    </row>
    <row r="1766" spans="17:17" x14ac:dyDescent="0.25">
      <c r="Q1766" s="157"/>
    </row>
    <row r="1767" spans="17:17" x14ac:dyDescent="0.25">
      <c r="Q1767" s="157"/>
    </row>
    <row r="1768" spans="17:17" x14ac:dyDescent="0.25">
      <c r="Q1768" s="157"/>
    </row>
    <row r="1769" spans="17:17" x14ac:dyDescent="0.25">
      <c r="Q1769" s="157"/>
    </row>
    <row r="1770" spans="17:17" x14ac:dyDescent="0.25">
      <c r="Q1770" s="157"/>
    </row>
    <row r="1771" spans="17:17" x14ac:dyDescent="0.25">
      <c r="Q1771" s="157"/>
    </row>
    <row r="1772" spans="17:17" x14ac:dyDescent="0.25">
      <c r="Q1772" s="157"/>
    </row>
    <row r="1773" spans="17:17" x14ac:dyDescent="0.25">
      <c r="Q1773" s="157"/>
    </row>
    <row r="1774" spans="17:17" x14ac:dyDescent="0.25">
      <c r="Q1774" s="157"/>
    </row>
    <row r="1775" spans="17:17" x14ac:dyDescent="0.25">
      <c r="Q1775" s="157"/>
    </row>
    <row r="1776" spans="17:17" x14ac:dyDescent="0.25">
      <c r="Q1776" s="157"/>
    </row>
    <row r="1777" spans="17:17" x14ac:dyDescent="0.25">
      <c r="Q1777" s="157"/>
    </row>
    <row r="1778" spans="17:17" x14ac:dyDescent="0.25">
      <c r="Q1778" s="157"/>
    </row>
    <row r="1779" spans="17:17" x14ac:dyDescent="0.25">
      <c r="Q1779" s="157"/>
    </row>
    <row r="1780" spans="17:17" x14ac:dyDescent="0.25">
      <c r="Q1780" s="157"/>
    </row>
    <row r="1781" spans="17:17" x14ac:dyDescent="0.25">
      <c r="Q1781" s="157"/>
    </row>
    <row r="1782" spans="17:17" x14ac:dyDescent="0.25">
      <c r="Q1782" s="157"/>
    </row>
    <row r="1783" spans="17:17" x14ac:dyDescent="0.25">
      <c r="Q1783" s="157"/>
    </row>
    <row r="1784" spans="17:17" x14ac:dyDescent="0.25">
      <c r="Q1784" s="157"/>
    </row>
    <row r="1785" spans="17:17" x14ac:dyDescent="0.25">
      <c r="Q1785" s="157"/>
    </row>
    <row r="1786" spans="17:17" x14ac:dyDescent="0.25">
      <c r="Q1786" s="157"/>
    </row>
    <row r="1787" spans="17:17" x14ac:dyDescent="0.25">
      <c r="Q1787" s="157"/>
    </row>
    <row r="1788" spans="17:17" x14ac:dyDescent="0.25">
      <c r="Q1788" s="157"/>
    </row>
    <row r="1789" spans="17:17" x14ac:dyDescent="0.25">
      <c r="Q1789" s="157"/>
    </row>
    <row r="1790" spans="17:17" x14ac:dyDescent="0.25">
      <c r="Q1790" s="157"/>
    </row>
    <row r="1791" spans="17:17" x14ac:dyDescent="0.25">
      <c r="Q1791" s="157"/>
    </row>
    <row r="1792" spans="17:17" x14ac:dyDescent="0.25">
      <c r="Q1792" s="157"/>
    </row>
    <row r="1793" spans="17:17" x14ac:dyDescent="0.25">
      <c r="Q1793" s="157"/>
    </row>
    <row r="1794" spans="17:17" x14ac:dyDescent="0.25">
      <c r="Q1794" s="157"/>
    </row>
    <row r="1795" spans="17:17" x14ac:dyDescent="0.25">
      <c r="Q1795" s="157"/>
    </row>
    <row r="1796" spans="17:17" x14ac:dyDescent="0.25">
      <c r="Q1796" s="157"/>
    </row>
    <row r="1797" spans="17:17" x14ac:dyDescent="0.25">
      <c r="Q1797" s="157"/>
    </row>
    <row r="1798" spans="17:17" x14ac:dyDescent="0.25">
      <c r="Q1798" s="157"/>
    </row>
    <row r="1799" spans="17:17" x14ac:dyDescent="0.25">
      <c r="Q1799" s="157"/>
    </row>
    <row r="1800" spans="17:17" x14ac:dyDescent="0.25">
      <c r="Q1800" s="157"/>
    </row>
    <row r="1801" spans="17:17" x14ac:dyDescent="0.25">
      <c r="Q1801" s="157"/>
    </row>
    <row r="1802" spans="17:17" x14ac:dyDescent="0.25">
      <c r="Q1802" s="157"/>
    </row>
    <row r="1803" spans="17:17" x14ac:dyDescent="0.25">
      <c r="Q1803" s="157"/>
    </row>
    <row r="1804" spans="17:17" x14ac:dyDescent="0.25">
      <c r="Q1804" s="157"/>
    </row>
    <row r="1805" spans="17:17" x14ac:dyDescent="0.25">
      <c r="Q1805" s="157"/>
    </row>
    <row r="1806" spans="17:17" x14ac:dyDescent="0.25">
      <c r="Q1806" s="157"/>
    </row>
    <row r="1807" spans="17:17" x14ac:dyDescent="0.25">
      <c r="Q1807" s="157"/>
    </row>
    <row r="1808" spans="17:17" x14ac:dyDescent="0.25">
      <c r="Q1808" s="157"/>
    </row>
    <row r="1809" spans="17:17" x14ac:dyDescent="0.25">
      <c r="Q1809" s="157"/>
    </row>
    <row r="1810" spans="17:17" x14ac:dyDescent="0.25">
      <c r="Q1810" s="157"/>
    </row>
    <row r="1811" spans="17:17" x14ac:dyDescent="0.25">
      <c r="Q1811" s="157"/>
    </row>
    <row r="1812" spans="17:17" x14ac:dyDescent="0.25">
      <c r="Q1812" s="157"/>
    </row>
    <row r="1813" spans="17:17" x14ac:dyDescent="0.25">
      <c r="Q1813" s="157"/>
    </row>
    <row r="1814" spans="17:17" x14ac:dyDescent="0.25">
      <c r="Q1814" s="157"/>
    </row>
    <row r="1815" spans="17:17" x14ac:dyDescent="0.25">
      <c r="Q1815" s="157"/>
    </row>
    <row r="1816" spans="17:17" x14ac:dyDescent="0.25">
      <c r="Q1816" s="157"/>
    </row>
    <row r="1817" spans="17:17" x14ac:dyDescent="0.25">
      <c r="Q1817" s="157"/>
    </row>
    <row r="1818" spans="17:17" x14ac:dyDescent="0.25">
      <c r="Q1818" s="157"/>
    </row>
    <row r="1819" spans="17:17" x14ac:dyDescent="0.25">
      <c r="Q1819" s="157"/>
    </row>
    <row r="1820" spans="17:17" x14ac:dyDescent="0.25">
      <c r="Q1820" s="157"/>
    </row>
    <row r="1821" spans="17:17" x14ac:dyDescent="0.25">
      <c r="Q1821" s="157"/>
    </row>
    <row r="1822" spans="17:17" x14ac:dyDescent="0.25">
      <c r="Q1822" s="157"/>
    </row>
    <row r="1823" spans="17:17" x14ac:dyDescent="0.25">
      <c r="Q1823" s="157"/>
    </row>
    <row r="1824" spans="17:17" x14ac:dyDescent="0.25">
      <c r="Q1824" s="157"/>
    </row>
    <row r="1825" spans="17:17" x14ac:dyDescent="0.25">
      <c r="Q1825" s="157"/>
    </row>
    <row r="1826" spans="17:17" x14ac:dyDescent="0.25">
      <c r="Q1826" s="157"/>
    </row>
    <row r="1827" spans="17:17" x14ac:dyDescent="0.25">
      <c r="Q1827" s="157"/>
    </row>
    <row r="1828" spans="17:17" x14ac:dyDescent="0.25">
      <c r="Q1828" s="157"/>
    </row>
    <row r="1829" spans="17:17" x14ac:dyDescent="0.25">
      <c r="Q1829" s="157"/>
    </row>
    <row r="1830" spans="17:17" x14ac:dyDescent="0.25">
      <c r="Q1830" s="157"/>
    </row>
    <row r="1831" spans="17:17" x14ac:dyDescent="0.25">
      <c r="Q1831" s="157"/>
    </row>
    <row r="1832" spans="17:17" x14ac:dyDescent="0.25">
      <c r="Q1832" s="157"/>
    </row>
    <row r="1833" spans="17:17" x14ac:dyDescent="0.25">
      <c r="Q1833" s="157"/>
    </row>
    <row r="1834" spans="17:17" x14ac:dyDescent="0.25">
      <c r="Q1834" s="157"/>
    </row>
    <row r="1835" spans="17:17" x14ac:dyDescent="0.25">
      <c r="Q1835" s="157"/>
    </row>
    <row r="1836" spans="17:17" x14ac:dyDescent="0.25">
      <c r="Q1836" s="157"/>
    </row>
    <row r="1837" spans="17:17" x14ac:dyDescent="0.25">
      <c r="Q1837" s="157"/>
    </row>
    <row r="1838" spans="17:17" x14ac:dyDescent="0.25">
      <c r="Q1838" s="157"/>
    </row>
    <row r="1839" spans="17:17" x14ac:dyDescent="0.25">
      <c r="Q1839" s="157"/>
    </row>
    <row r="1840" spans="17:17" x14ac:dyDescent="0.25">
      <c r="Q1840" s="157"/>
    </row>
    <row r="1841" spans="17:17" x14ac:dyDescent="0.25">
      <c r="Q1841" s="157"/>
    </row>
    <row r="1842" spans="17:17" x14ac:dyDescent="0.25">
      <c r="Q1842" s="157"/>
    </row>
    <row r="1843" spans="17:17" x14ac:dyDescent="0.25">
      <c r="Q1843" s="157"/>
    </row>
    <row r="1844" spans="17:17" x14ac:dyDescent="0.25">
      <c r="Q1844" s="157"/>
    </row>
    <row r="1845" spans="17:17" x14ac:dyDescent="0.25">
      <c r="Q1845" s="157"/>
    </row>
    <row r="1846" spans="17:17" x14ac:dyDescent="0.25">
      <c r="Q1846" s="157"/>
    </row>
    <row r="1847" spans="17:17" x14ac:dyDescent="0.25">
      <c r="Q1847" s="157"/>
    </row>
    <row r="1848" spans="17:17" x14ac:dyDescent="0.25">
      <c r="Q1848" s="157"/>
    </row>
    <row r="1849" spans="17:17" x14ac:dyDescent="0.25">
      <c r="Q1849" s="157"/>
    </row>
    <row r="1850" spans="17:17" x14ac:dyDescent="0.25">
      <c r="Q1850" s="157"/>
    </row>
    <row r="1851" spans="17:17" x14ac:dyDescent="0.25">
      <c r="Q1851" s="157"/>
    </row>
    <row r="1852" spans="17:17" x14ac:dyDescent="0.25">
      <c r="Q1852" s="157"/>
    </row>
    <row r="1853" spans="17:17" x14ac:dyDescent="0.25">
      <c r="Q1853" s="157"/>
    </row>
    <row r="1854" spans="17:17" x14ac:dyDescent="0.25">
      <c r="Q1854" s="157"/>
    </row>
    <row r="1855" spans="17:17" x14ac:dyDescent="0.25">
      <c r="Q1855" s="157"/>
    </row>
    <row r="1856" spans="17:17" x14ac:dyDescent="0.25">
      <c r="Q1856" s="157"/>
    </row>
    <row r="1857" spans="17:17" x14ac:dyDescent="0.25">
      <c r="Q1857" s="157"/>
    </row>
    <row r="1858" spans="17:17" x14ac:dyDescent="0.25">
      <c r="Q1858" s="157"/>
    </row>
    <row r="1859" spans="17:17" x14ac:dyDescent="0.25">
      <c r="Q1859" s="157"/>
    </row>
    <row r="1860" spans="17:17" x14ac:dyDescent="0.25">
      <c r="Q1860" s="157"/>
    </row>
    <row r="1861" spans="17:17" x14ac:dyDescent="0.25">
      <c r="Q1861" s="157"/>
    </row>
    <row r="1862" spans="17:17" x14ac:dyDescent="0.25">
      <c r="Q1862" s="157"/>
    </row>
    <row r="1863" spans="17:17" x14ac:dyDescent="0.25">
      <c r="Q1863" s="157"/>
    </row>
    <row r="1864" spans="17:17" x14ac:dyDescent="0.25">
      <c r="Q1864" s="157"/>
    </row>
    <row r="1865" spans="17:17" x14ac:dyDescent="0.25">
      <c r="Q1865" s="157"/>
    </row>
    <row r="1866" spans="17:17" x14ac:dyDescent="0.25">
      <c r="Q1866" s="157"/>
    </row>
    <row r="1867" spans="17:17" x14ac:dyDescent="0.25">
      <c r="Q1867" s="157"/>
    </row>
    <row r="1868" spans="17:17" x14ac:dyDescent="0.25">
      <c r="Q1868" s="157"/>
    </row>
    <row r="1869" spans="17:17" x14ac:dyDescent="0.25">
      <c r="Q1869" s="157"/>
    </row>
    <row r="1870" spans="17:17" x14ac:dyDescent="0.25">
      <c r="Q1870" s="157"/>
    </row>
    <row r="1871" spans="17:17" x14ac:dyDescent="0.25">
      <c r="Q1871" s="157"/>
    </row>
    <row r="1872" spans="17:17" x14ac:dyDescent="0.25">
      <c r="Q1872" s="157"/>
    </row>
    <row r="1873" spans="17:17" x14ac:dyDescent="0.25">
      <c r="Q1873" s="157"/>
    </row>
    <row r="1874" spans="17:17" x14ac:dyDescent="0.25">
      <c r="Q1874" s="157"/>
    </row>
    <row r="1875" spans="17:17" x14ac:dyDescent="0.25">
      <c r="Q1875" s="157"/>
    </row>
    <row r="1876" spans="17:17" x14ac:dyDescent="0.25">
      <c r="Q1876" s="157"/>
    </row>
    <row r="1877" spans="17:17" x14ac:dyDescent="0.25">
      <c r="Q1877" s="157"/>
    </row>
    <row r="1878" spans="17:17" x14ac:dyDescent="0.25">
      <c r="Q1878" s="157"/>
    </row>
    <row r="1879" spans="17:17" x14ac:dyDescent="0.25">
      <c r="Q1879" s="157"/>
    </row>
    <row r="1880" spans="17:17" x14ac:dyDescent="0.25">
      <c r="Q1880" s="157"/>
    </row>
    <row r="1881" spans="17:17" x14ac:dyDescent="0.25">
      <c r="Q1881" s="157"/>
    </row>
    <row r="1882" spans="17:17" x14ac:dyDescent="0.25">
      <c r="Q1882" s="157"/>
    </row>
    <row r="1883" spans="17:17" x14ac:dyDescent="0.25">
      <c r="Q1883" s="157"/>
    </row>
    <row r="1884" spans="17:17" x14ac:dyDescent="0.25">
      <c r="Q1884" s="157"/>
    </row>
    <row r="1885" spans="17:17" x14ac:dyDescent="0.25">
      <c r="Q1885" s="157"/>
    </row>
    <row r="1886" spans="17:17" x14ac:dyDescent="0.25">
      <c r="Q1886" s="157"/>
    </row>
    <row r="1887" spans="17:17" x14ac:dyDescent="0.25">
      <c r="Q1887" s="157"/>
    </row>
    <row r="1888" spans="17:17" x14ac:dyDescent="0.25">
      <c r="Q1888" s="157"/>
    </row>
    <row r="1889" spans="17:17" x14ac:dyDescent="0.25">
      <c r="Q1889" s="157"/>
    </row>
    <row r="1890" spans="17:17" x14ac:dyDescent="0.25">
      <c r="Q1890" s="157"/>
    </row>
    <row r="1891" spans="17:17" x14ac:dyDescent="0.25">
      <c r="Q1891" s="157"/>
    </row>
    <row r="1892" spans="17:17" x14ac:dyDescent="0.25">
      <c r="Q1892" s="157"/>
    </row>
    <row r="1893" spans="17:17" x14ac:dyDescent="0.25">
      <c r="Q1893" s="157"/>
    </row>
    <row r="1894" spans="17:17" x14ac:dyDescent="0.25">
      <c r="Q1894" s="157"/>
    </row>
    <row r="1895" spans="17:17" x14ac:dyDescent="0.25">
      <c r="Q1895" s="157"/>
    </row>
    <row r="1896" spans="17:17" x14ac:dyDescent="0.25">
      <c r="Q1896" s="157"/>
    </row>
    <row r="1897" spans="17:17" x14ac:dyDescent="0.25">
      <c r="Q1897" s="157"/>
    </row>
    <row r="1898" spans="17:17" x14ac:dyDescent="0.25">
      <c r="Q1898" s="157"/>
    </row>
    <row r="1899" spans="17:17" x14ac:dyDescent="0.25">
      <c r="Q1899" s="157"/>
    </row>
    <row r="1900" spans="17:17" x14ac:dyDescent="0.25">
      <c r="Q1900" s="157"/>
    </row>
    <row r="1901" spans="17:17" x14ac:dyDescent="0.25">
      <c r="Q1901" s="157"/>
    </row>
    <row r="1902" spans="17:17" x14ac:dyDescent="0.25">
      <c r="Q1902" s="157"/>
    </row>
    <row r="1903" spans="17:17" x14ac:dyDescent="0.25">
      <c r="Q1903" s="157"/>
    </row>
    <row r="1904" spans="17:17" x14ac:dyDescent="0.25">
      <c r="Q1904" s="157"/>
    </row>
    <row r="1905" spans="17:17" x14ac:dyDescent="0.25">
      <c r="Q1905" s="157"/>
    </row>
    <row r="1906" spans="17:17" x14ac:dyDescent="0.25">
      <c r="Q1906" s="157"/>
    </row>
    <row r="1907" spans="17:17" x14ac:dyDescent="0.25">
      <c r="Q1907" s="157"/>
    </row>
    <row r="1908" spans="17:17" x14ac:dyDescent="0.25">
      <c r="Q1908" s="157"/>
    </row>
    <row r="1909" spans="17:17" x14ac:dyDescent="0.25">
      <c r="Q1909" s="157"/>
    </row>
    <row r="1910" spans="17:17" x14ac:dyDescent="0.25">
      <c r="Q1910" s="157"/>
    </row>
    <row r="1911" spans="17:17" x14ac:dyDescent="0.25">
      <c r="Q1911" s="157"/>
    </row>
    <row r="1912" spans="17:17" x14ac:dyDescent="0.25">
      <c r="Q1912" s="157"/>
    </row>
    <row r="1913" spans="17:17" x14ac:dyDescent="0.25">
      <c r="Q1913" s="157"/>
    </row>
    <row r="1914" spans="17:17" x14ac:dyDescent="0.25">
      <c r="Q1914" s="157"/>
    </row>
    <row r="1915" spans="17:17" x14ac:dyDescent="0.25">
      <c r="Q1915" s="157"/>
    </row>
    <row r="1916" spans="17:17" x14ac:dyDescent="0.25">
      <c r="Q1916" s="157"/>
    </row>
    <row r="1917" spans="17:17" x14ac:dyDescent="0.25">
      <c r="Q1917" s="157"/>
    </row>
    <row r="1918" spans="17:17" x14ac:dyDescent="0.25">
      <c r="Q1918" s="157"/>
    </row>
    <row r="1919" spans="17:17" x14ac:dyDescent="0.25">
      <c r="Q1919" s="157"/>
    </row>
    <row r="1920" spans="17:17" x14ac:dyDescent="0.25">
      <c r="Q1920" s="157"/>
    </row>
    <row r="1921" spans="17:17" x14ac:dyDescent="0.25">
      <c r="Q1921" s="157"/>
    </row>
    <row r="1922" spans="17:17" x14ac:dyDescent="0.25">
      <c r="Q1922" s="157"/>
    </row>
    <row r="1923" spans="17:17" x14ac:dyDescent="0.25">
      <c r="Q1923" s="157"/>
    </row>
    <row r="1924" spans="17:17" x14ac:dyDescent="0.25">
      <c r="Q1924" s="157"/>
    </row>
    <row r="1925" spans="17:17" x14ac:dyDescent="0.25">
      <c r="Q1925" s="157"/>
    </row>
    <row r="1926" spans="17:17" x14ac:dyDescent="0.25">
      <c r="Q1926" s="157"/>
    </row>
    <row r="1927" spans="17:17" x14ac:dyDescent="0.25">
      <c r="Q1927" s="157"/>
    </row>
    <row r="1928" spans="17:17" x14ac:dyDescent="0.25">
      <c r="Q1928" s="157"/>
    </row>
    <row r="1929" spans="17:17" x14ac:dyDescent="0.25">
      <c r="Q1929" s="157"/>
    </row>
    <row r="1930" spans="17:17" x14ac:dyDescent="0.25">
      <c r="Q1930" s="157"/>
    </row>
    <row r="1931" spans="17:17" x14ac:dyDescent="0.25">
      <c r="Q1931" s="157"/>
    </row>
    <row r="1932" spans="17:17" x14ac:dyDescent="0.25">
      <c r="Q1932" s="157"/>
    </row>
    <row r="1933" spans="17:17" x14ac:dyDescent="0.25">
      <c r="Q1933" s="157"/>
    </row>
    <row r="1934" spans="17:17" x14ac:dyDescent="0.25">
      <c r="Q1934" s="157"/>
    </row>
    <row r="1935" spans="17:17" x14ac:dyDescent="0.25">
      <c r="Q1935" s="157"/>
    </row>
    <row r="1936" spans="17:17" x14ac:dyDescent="0.25">
      <c r="Q1936" s="157"/>
    </row>
    <row r="1937" spans="17:17" x14ac:dyDescent="0.25">
      <c r="Q1937" s="157"/>
    </row>
    <row r="1938" spans="17:17" x14ac:dyDescent="0.25">
      <c r="Q1938" s="157"/>
    </row>
    <row r="1939" spans="17:17" x14ac:dyDescent="0.25">
      <c r="Q1939" s="157"/>
    </row>
    <row r="1940" spans="17:17" x14ac:dyDescent="0.25">
      <c r="Q1940" s="157"/>
    </row>
    <row r="1941" spans="17:17" x14ac:dyDescent="0.25">
      <c r="Q1941" s="157"/>
    </row>
    <row r="1942" spans="17:17" x14ac:dyDescent="0.25">
      <c r="Q1942" s="157"/>
    </row>
    <row r="1943" spans="17:17" x14ac:dyDescent="0.25">
      <c r="Q1943" s="157"/>
    </row>
    <row r="1944" spans="17:17" x14ac:dyDescent="0.25">
      <c r="Q1944" s="157"/>
    </row>
    <row r="1945" spans="17:17" x14ac:dyDescent="0.25">
      <c r="Q1945" s="157"/>
    </row>
    <row r="1946" spans="17:17" x14ac:dyDescent="0.25">
      <c r="Q1946" s="157"/>
    </row>
    <row r="1947" spans="17:17" x14ac:dyDescent="0.25">
      <c r="Q1947" s="157"/>
    </row>
    <row r="1948" spans="17:17" x14ac:dyDescent="0.25">
      <c r="Q1948" s="157"/>
    </row>
    <row r="1949" spans="17:17" x14ac:dyDescent="0.25">
      <c r="Q1949" s="157"/>
    </row>
    <row r="1950" spans="17:17" x14ac:dyDescent="0.25">
      <c r="Q1950" s="157"/>
    </row>
    <row r="1951" spans="17:17" x14ac:dyDescent="0.25">
      <c r="Q1951" s="157"/>
    </row>
    <row r="1952" spans="17:17" x14ac:dyDescent="0.25">
      <c r="Q1952" s="157"/>
    </row>
    <row r="1953" spans="17:17" x14ac:dyDescent="0.25">
      <c r="Q1953" s="157"/>
    </row>
    <row r="1954" spans="17:17" x14ac:dyDescent="0.25">
      <c r="Q1954" s="157"/>
    </row>
    <row r="1955" spans="17:17" x14ac:dyDescent="0.25">
      <c r="Q1955" s="157"/>
    </row>
    <row r="1956" spans="17:17" x14ac:dyDescent="0.25">
      <c r="Q1956" s="157"/>
    </row>
    <row r="1957" spans="17:17" x14ac:dyDescent="0.25">
      <c r="Q1957" s="157"/>
    </row>
    <row r="1958" spans="17:17" x14ac:dyDescent="0.25">
      <c r="Q1958" s="157"/>
    </row>
    <row r="1959" spans="17:17" x14ac:dyDescent="0.25">
      <c r="Q1959" s="157"/>
    </row>
    <row r="1960" spans="17:17" x14ac:dyDescent="0.25">
      <c r="Q1960" s="157"/>
    </row>
    <row r="1961" spans="17:17" x14ac:dyDescent="0.25">
      <c r="Q1961" s="157"/>
    </row>
    <row r="1962" spans="17:17" x14ac:dyDescent="0.25">
      <c r="Q1962" s="157"/>
    </row>
    <row r="1963" spans="17:17" x14ac:dyDescent="0.25">
      <c r="Q1963" s="157"/>
    </row>
    <row r="1964" spans="17:17" x14ac:dyDescent="0.25">
      <c r="Q1964" s="157"/>
    </row>
    <row r="1965" spans="17:17" x14ac:dyDescent="0.25">
      <c r="Q1965" s="157"/>
    </row>
    <row r="1966" spans="17:17" x14ac:dyDescent="0.25">
      <c r="Q1966" s="157"/>
    </row>
    <row r="1967" spans="17:17" x14ac:dyDescent="0.25">
      <c r="Q1967" s="157"/>
    </row>
    <row r="1968" spans="17:17" x14ac:dyDescent="0.25">
      <c r="Q1968" s="157"/>
    </row>
    <row r="1969" spans="17:17" x14ac:dyDescent="0.25">
      <c r="Q1969" s="157"/>
    </row>
    <row r="1970" spans="17:17" x14ac:dyDescent="0.25">
      <c r="Q1970" s="157"/>
    </row>
    <row r="1971" spans="17:17" x14ac:dyDescent="0.25">
      <c r="Q1971" s="157"/>
    </row>
    <row r="1972" spans="17:17" x14ac:dyDescent="0.25">
      <c r="Q1972" s="157"/>
    </row>
    <row r="1973" spans="17:17" x14ac:dyDescent="0.25">
      <c r="Q1973" s="157"/>
    </row>
    <row r="1974" spans="17:17" x14ac:dyDescent="0.25">
      <c r="Q1974" s="157"/>
    </row>
    <row r="1975" spans="17:17" x14ac:dyDescent="0.25">
      <c r="Q1975" s="157"/>
    </row>
    <row r="1976" spans="17:17" x14ac:dyDescent="0.25">
      <c r="Q1976" s="157"/>
    </row>
    <row r="1977" spans="17:17" x14ac:dyDescent="0.25">
      <c r="Q1977" s="157"/>
    </row>
    <row r="1978" spans="17:17" x14ac:dyDescent="0.25">
      <c r="Q1978" s="157"/>
    </row>
    <row r="1979" spans="17:17" x14ac:dyDescent="0.25">
      <c r="Q1979" s="157"/>
    </row>
    <row r="1980" spans="17:17" x14ac:dyDescent="0.25">
      <c r="Q1980" s="157"/>
    </row>
    <row r="1981" spans="17:17" x14ac:dyDescent="0.25">
      <c r="Q1981" s="157"/>
    </row>
    <row r="1982" spans="17:17" x14ac:dyDescent="0.25">
      <c r="Q1982" s="157"/>
    </row>
    <row r="1983" spans="17:17" x14ac:dyDescent="0.25">
      <c r="Q1983" s="157"/>
    </row>
    <row r="1984" spans="17:17" x14ac:dyDescent="0.25">
      <c r="Q1984" s="157"/>
    </row>
    <row r="1985" spans="17:17" x14ac:dyDescent="0.25">
      <c r="Q1985" s="157"/>
    </row>
    <row r="1986" spans="17:17" x14ac:dyDescent="0.25">
      <c r="Q1986" s="157"/>
    </row>
    <row r="1987" spans="17:17" x14ac:dyDescent="0.25">
      <c r="Q1987" s="157"/>
    </row>
    <row r="1988" spans="17:17" x14ac:dyDescent="0.25">
      <c r="Q1988" s="157"/>
    </row>
    <row r="1989" spans="17:17" x14ac:dyDescent="0.25">
      <c r="Q1989" s="157"/>
    </row>
    <row r="1990" spans="17:17" x14ac:dyDescent="0.25">
      <c r="Q1990" s="157"/>
    </row>
    <row r="1991" spans="17:17" x14ac:dyDescent="0.25">
      <c r="Q1991" s="157"/>
    </row>
    <row r="1992" spans="17:17" x14ac:dyDescent="0.25">
      <c r="Q1992" s="157"/>
    </row>
    <row r="1993" spans="17:17" x14ac:dyDescent="0.25">
      <c r="Q1993" s="157"/>
    </row>
    <row r="1994" spans="17:17" x14ac:dyDescent="0.25">
      <c r="Q1994" s="157"/>
    </row>
    <row r="1995" spans="17:17" x14ac:dyDescent="0.25">
      <c r="Q1995" s="157"/>
    </row>
    <row r="1996" spans="17:17" x14ac:dyDescent="0.25">
      <c r="Q1996" s="157"/>
    </row>
    <row r="1997" spans="17:17" x14ac:dyDescent="0.25">
      <c r="Q1997" s="157"/>
    </row>
    <row r="1998" spans="17:17" x14ac:dyDescent="0.25">
      <c r="Q1998" s="157"/>
    </row>
    <row r="1999" spans="17:17" x14ac:dyDescent="0.25">
      <c r="Q1999" s="157"/>
    </row>
    <row r="2000" spans="17:17" x14ac:dyDescent="0.25">
      <c r="Q2000" s="157"/>
    </row>
    <row r="2001" spans="17:17" x14ac:dyDescent="0.25">
      <c r="Q2001" s="157"/>
    </row>
    <row r="2002" spans="17:17" x14ac:dyDescent="0.25">
      <c r="Q2002" s="157"/>
    </row>
    <row r="2003" spans="17:17" x14ac:dyDescent="0.25">
      <c r="Q2003" s="157"/>
    </row>
    <row r="2004" spans="17:17" x14ac:dyDescent="0.25">
      <c r="Q2004" s="157"/>
    </row>
    <row r="2005" spans="17:17" x14ac:dyDescent="0.25">
      <c r="Q2005" s="157"/>
    </row>
    <row r="2006" spans="17:17" x14ac:dyDescent="0.25">
      <c r="Q2006" s="157"/>
    </row>
    <row r="2007" spans="17:17" x14ac:dyDescent="0.25">
      <c r="Q2007" s="157"/>
    </row>
    <row r="2008" spans="17:17" x14ac:dyDescent="0.25">
      <c r="Q2008" s="157"/>
    </row>
    <row r="2009" spans="17:17" x14ac:dyDescent="0.25">
      <c r="Q2009" s="157"/>
    </row>
    <row r="2010" spans="17:17" x14ac:dyDescent="0.25">
      <c r="Q2010" s="157"/>
    </row>
    <row r="2011" spans="17:17" x14ac:dyDescent="0.25">
      <c r="Q2011" s="157"/>
    </row>
    <row r="2012" spans="17:17" x14ac:dyDescent="0.25">
      <c r="Q2012" s="157"/>
    </row>
    <row r="2013" spans="17:17" x14ac:dyDescent="0.25">
      <c r="Q2013" s="157"/>
    </row>
    <row r="2014" spans="17:17" x14ac:dyDescent="0.25">
      <c r="Q2014" s="157"/>
    </row>
    <row r="2015" spans="17:17" x14ac:dyDescent="0.25">
      <c r="Q2015" s="157"/>
    </row>
    <row r="2016" spans="17:17" x14ac:dyDescent="0.25">
      <c r="Q2016" s="157"/>
    </row>
    <row r="2017" spans="17:17" x14ac:dyDescent="0.25">
      <c r="Q2017" s="157"/>
    </row>
    <row r="2018" spans="17:17" x14ac:dyDescent="0.25">
      <c r="Q2018" s="157"/>
    </row>
    <row r="2019" spans="17:17" x14ac:dyDescent="0.25">
      <c r="Q2019" s="157"/>
    </row>
    <row r="2020" spans="17:17" x14ac:dyDescent="0.25">
      <c r="Q2020" s="157"/>
    </row>
    <row r="2021" spans="17:17" x14ac:dyDescent="0.25">
      <c r="Q2021" s="157"/>
    </row>
    <row r="2022" spans="17:17" x14ac:dyDescent="0.25">
      <c r="Q2022" s="157"/>
    </row>
    <row r="2023" spans="17:17" x14ac:dyDescent="0.25">
      <c r="Q2023" s="157"/>
    </row>
    <row r="2024" spans="17:17" x14ac:dyDescent="0.25">
      <c r="Q2024" s="157"/>
    </row>
    <row r="2025" spans="17:17" x14ac:dyDescent="0.25">
      <c r="Q2025" s="157"/>
    </row>
    <row r="2026" spans="17:17" x14ac:dyDescent="0.25">
      <c r="Q2026" s="157"/>
    </row>
    <row r="2027" spans="17:17" x14ac:dyDescent="0.25">
      <c r="Q2027" s="157"/>
    </row>
    <row r="2028" spans="17:17" x14ac:dyDescent="0.25">
      <c r="Q2028" s="157"/>
    </row>
    <row r="2029" spans="17:17" x14ac:dyDescent="0.25">
      <c r="Q2029" s="157"/>
    </row>
    <row r="2030" spans="17:17" x14ac:dyDescent="0.25">
      <c r="Q2030" s="157"/>
    </row>
    <row r="2031" spans="17:17" x14ac:dyDescent="0.25">
      <c r="Q2031" s="157"/>
    </row>
    <row r="2032" spans="17:17" x14ac:dyDescent="0.25">
      <c r="Q2032" s="157"/>
    </row>
    <row r="2033" spans="17:17" x14ac:dyDescent="0.25">
      <c r="Q2033" s="157"/>
    </row>
    <row r="2034" spans="17:17" x14ac:dyDescent="0.25">
      <c r="Q2034" s="157"/>
    </row>
    <row r="2035" spans="17:17" x14ac:dyDescent="0.25">
      <c r="Q2035" s="157"/>
    </row>
    <row r="2036" spans="17:17" x14ac:dyDescent="0.25">
      <c r="Q2036" s="157"/>
    </row>
    <row r="2037" spans="17:17" x14ac:dyDescent="0.25">
      <c r="Q2037" s="157"/>
    </row>
    <row r="2038" spans="17:17" x14ac:dyDescent="0.25">
      <c r="Q2038" s="157"/>
    </row>
    <row r="2039" spans="17:17" x14ac:dyDescent="0.25">
      <c r="Q2039" s="157"/>
    </row>
    <row r="2040" spans="17:17" x14ac:dyDescent="0.25">
      <c r="Q2040" s="157"/>
    </row>
    <row r="2041" spans="17:17" x14ac:dyDescent="0.25">
      <c r="Q2041" s="157"/>
    </row>
    <row r="2042" spans="17:17" x14ac:dyDescent="0.25">
      <c r="Q2042" s="157"/>
    </row>
    <row r="2043" spans="17:17" x14ac:dyDescent="0.25">
      <c r="Q2043" s="157"/>
    </row>
    <row r="2044" spans="17:17" x14ac:dyDescent="0.25">
      <c r="Q2044" s="157"/>
    </row>
    <row r="2045" spans="17:17" x14ac:dyDescent="0.25">
      <c r="Q2045" s="157"/>
    </row>
    <row r="2046" spans="17:17" x14ac:dyDescent="0.25">
      <c r="Q2046" s="157"/>
    </row>
    <row r="2047" spans="17:17" x14ac:dyDescent="0.25">
      <c r="Q2047" s="157"/>
    </row>
    <row r="2048" spans="17:17" x14ac:dyDescent="0.25">
      <c r="Q2048" s="157"/>
    </row>
    <row r="2049" spans="17:17" x14ac:dyDescent="0.25">
      <c r="Q2049" s="157"/>
    </row>
    <row r="2050" spans="17:17" x14ac:dyDescent="0.25">
      <c r="Q2050" s="157"/>
    </row>
    <row r="2051" spans="17:17" x14ac:dyDescent="0.25">
      <c r="Q2051" s="157"/>
    </row>
    <row r="2052" spans="17:17" x14ac:dyDescent="0.25">
      <c r="Q2052" s="157"/>
    </row>
    <row r="2053" spans="17:17" x14ac:dyDescent="0.25">
      <c r="Q2053" s="157"/>
    </row>
    <row r="2054" spans="17:17" x14ac:dyDescent="0.25">
      <c r="Q2054" s="157"/>
    </row>
    <row r="2055" spans="17:17" x14ac:dyDescent="0.25">
      <c r="Q2055" s="157"/>
    </row>
    <row r="2056" spans="17:17" x14ac:dyDescent="0.25">
      <c r="Q2056" s="157"/>
    </row>
    <row r="2057" spans="17:17" x14ac:dyDescent="0.25">
      <c r="Q2057" s="157"/>
    </row>
    <row r="2058" spans="17:17" x14ac:dyDescent="0.25">
      <c r="Q2058" s="157"/>
    </row>
    <row r="2059" spans="17:17" x14ac:dyDescent="0.25">
      <c r="Q2059" s="157"/>
    </row>
    <row r="2060" spans="17:17" x14ac:dyDescent="0.25">
      <c r="Q2060" s="157"/>
    </row>
    <row r="2061" spans="17:17" x14ac:dyDescent="0.25">
      <c r="Q2061" s="157"/>
    </row>
    <row r="2062" spans="17:17" x14ac:dyDescent="0.25">
      <c r="Q2062" s="157"/>
    </row>
    <row r="2063" spans="17:17" x14ac:dyDescent="0.25">
      <c r="Q2063" s="157"/>
    </row>
    <row r="2064" spans="17:17" x14ac:dyDescent="0.25">
      <c r="Q2064" s="157"/>
    </row>
    <row r="2065" spans="17:17" x14ac:dyDescent="0.25">
      <c r="Q2065" s="157"/>
    </row>
    <row r="2066" spans="17:17" x14ac:dyDescent="0.25">
      <c r="Q2066" s="157"/>
    </row>
    <row r="2067" spans="17:17" x14ac:dyDescent="0.25">
      <c r="Q2067" s="157"/>
    </row>
    <row r="2068" spans="17:17" x14ac:dyDescent="0.25">
      <c r="Q2068" s="157"/>
    </row>
    <row r="2069" spans="17:17" x14ac:dyDescent="0.25">
      <c r="Q2069" s="157"/>
    </row>
    <row r="2070" spans="17:17" x14ac:dyDescent="0.25">
      <c r="Q2070" s="157"/>
    </row>
    <row r="2071" spans="17:17" x14ac:dyDescent="0.25">
      <c r="Q2071" s="157"/>
    </row>
    <row r="2072" spans="17:17" x14ac:dyDescent="0.25">
      <c r="Q2072" s="157"/>
    </row>
    <row r="2073" spans="17:17" x14ac:dyDescent="0.25">
      <c r="Q2073" s="157"/>
    </row>
    <row r="2074" spans="17:17" x14ac:dyDescent="0.25">
      <c r="Q2074" s="157"/>
    </row>
    <row r="2075" spans="17:17" x14ac:dyDescent="0.25">
      <c r="Q2075" s="157"/>
    </row>
    <row r="2076" spans="17:17" x14ac:dyDescent="0.25">
      <c r="Q2076" s="157"/>
    </row>
    <row r="2077" spans="17:17" x14ac:dyDescent="0.25">
      <c r="Q2077" s="157"/>
    </row>
    <row r="2078" spans="17:17" x14ac:dyDescent="0.25">
      <c r="Q2078" s="157"/>
    </row>
    <row r="2079" spans="17:17" x14ac:dyDescent="0.25">
      <c r="Q2079" s="157"/>
    </row>
    <row r="2080" spans="17:17" x14ac:dyDescent="0.25">
      <c r="Q2080" s="157"/>
    </row>
    <row r="2081" spans="17:17" x14ac:dyDescent="0.25">
      <c r="Q2081" s="157"/>
    </row>
    <row r="2082" spans="17:17" x14ac:dyDescent="0.25">
      <c r="Q2082" s="157"/>
    </row>
    <row r="2083" spans="17:17" x14ac:dyDescent="0.25">
      <c r="Q2083" s="157"/>
    </row>
    <row r="2084" spans="17:17" x14ac:dyDescent="0.25">
      <c r="Q2084" s="157"/>
    </row>
    <row r="2085" spans="17:17" x14ac:dyDescent="0.25">
      <c r="Q2085" s="157"/>
    </row>
    <row r="2086" spans="17:17" x14ac:dyDescent="0.25">
      <c r="Q2086" s="157"/>
    </row>
    <row r="2087" spans="17:17" x14ac:dyDescent="0.25">
      <c r="Q2087" s="157"/>
    </row>
    <row r="2088" spans="17:17" x14ac:dyDescent="0.25">
      <c r="Q2088" s="157"/>
    </row>
    <row r="2089" spans="17:17" x14ac:dyDescent="0.25">
      <c r="Q2089" s="157"/>
    </row>
    <row r="2090" spans="17:17" x14ac:dyDescent="0.25">
      <c r="Q2090" s="157"/>
    </row>
    <row r="2091" spans="17:17" x14ac:dyDescent="0.25">
      <c r="Q2091" s="157"/>
    </row>
    <row r="2092" spans="17:17" x14ac:dyDescent="0.25">
      <c r="Q2092" s="157"/>
    </row>
    <row r="2093" spans="17:17" x14ac:dyDescent="0.25">
      <c r="Q2093" s="157"/>
    </row>
    <row r="2094" spans="17:17" x14ac:dyDescent="0.25">
      <c r="Q2094" s="157"/>
    </row>
    <row r="2095" spans="17:17" x14ac:dyDescent="0.25">
      <c r="Q2095" s="157"/>
    </row>
    <row r="2096" spans="17:17" x14ac:dyDescent="0.25">
      <c r="Q2096" s="157"/>
    </row>
    <row r="2097" spans="17:17" x14ac:dyDescent="0.25">
      <c r="Q2097" s="157"/>
    </row>
    <row r="2098" spans="17:17" x14ac:dyDescent="0.25">
      <c r="Q2098" s="157"/>
    </row>
    <row r="2099" spans="17:17" x14ac:dyDescent="0.25">
      <c r="Q2099" s="157"/>
    </row>
    <row r="2100" spans="17:17" x14ac:dyDescent="0.25">
      <c r="Q2100" s="157"/>
    </row>
    <row r="2101" spans="17:17" x14ac:dyDescent="0.25">
      <c r="Q2101" s="157"/>
    </row>
    <row r="2102" spans="17:17" x14ac:dyDescent="0.25">
      <c r="Q2102" s="157"/>
    </row>
    <row r="2103" spans="17:17" x14ac:dyDescent="0.25">
      <c r="Q2103" s="157"/>
    </row>
    <row r="2104" spans="17:17" x14ac:dyDescent="0.25">
      <c r="Q2104" s="157"/>
    </row>
    <row r="2105" spans="17:17" x14ac:dyDescent="0.25">
      <c r="Q2105" s="157"/>
    </row>
    <row r="2106" spans="17:17" x14ac:dyDescent="0.25">
      <c r="Q2106" s="157"/>
    </row>
    <row r="2107" spans="17:17" x14ac:dyDescent="0.25">
      <c r="Q2107" s="157"/>
    </row>
    <row r="2108" spans="17:17" x14ac:dyDescent="0.25">
      <c r="Q2108" s="157"/>
    </row>
    <row r="2109" spans="17:17" x14ac:dyDescent="0.25">
      <c r="Q2109" s="157"/>
    </row>
    <row r="2110" spans="17:17" x14ac:dyDescent="0.25">
      <c r="Q2110" s="157"/>
    </row>
    <row r="2111" spans="17:17" x14ac:dyDescent="0.25">
      <c r="Q2111" s="157"/>
    </row>
    <row r="2112" spans="17:17" x14ac:dyDescent="0.25">
      <c r="Q2112" s="157"/>
    </row>
    <row r="2113" spans="17:17" x14ac:dyDescent="0.25">
      <c r="Q2113" s="157"/>
    </row>
    <row r="2114" spans="17:17" x14ac:dyDescent="0.25">
      <c r="Q2114" s="157"/>
    </row>
    <row r="2115" spans="17:17" x14ac:dyDescent="0.25">
      <c r="Q2115" s="157"/>
    </row>
    <row r="2116" spans="17:17" x14ac:dyDescent="0.25">
      <c r="Q2116" s="157"/>
    </row>
    <row r="2117" spans="17:17" x14ac:dyDescent="0.25">
      <c r="Q2117" s="157"/>
    </row>
    <row r="2118" spans="17:17" x14ac:dyDescent="0.25">
      <c r="Q2118" s="157"/>
    </row>
    <row r="2119" spans="17:17" x14ac:dyDescent="0.25">
      <c r="Q2119" s="157"/>
    </row>
    <row r="2120" spans="17:17" x14ac:dyDescent="0.25">
      <c r="Q2120" s="157"/>
    </row>
    <row r="2121" spans="17:17" x14ac:dyDescent="0.25">
      <c r="Q2121" s="157"/>
    </row>
    <row r="2122" spans="17:17" x14ac:dyDescent="0.25">
      <c r="Q2122" s="157"/>
    </row>
    <row r="2123" spans="17:17" x14ac:dyDescent="0.25">
      <c r="Q2123" s="157"/>
    </row>
    <row r="2124" spans="17:17" x14ac:dyDescent="0.25">
      <c r="Q2124" s="157"/>
    </row>
    <row r="2125" spans="17:17" x14ac:dyDescent="0.25">
      <c r="Q2125" s="157"/>
    </row>
    <row r="2126" spans="17:17" x14ac:dyDescent="0.25">
      <c r="Q2126" s="157"/>
    </row>
    <row r="2127" spans="17:17" x14ac:dyDescent="0.25">
      <c r="Q2127" s="157"/>
    </row>
    <row r="2128" spans="17:17" x14ac:dyDescent="0.25">
      <c r="Q2128" s="157"/>
    </row>
    <row r="2129" spans="17:17" x14ac:dyDescent="0.25">
      <c r="Q2129" s="157"/>
    </row>
    <row r="2130" spans="17:17" x14ac:dyDescent="0.25">
      <c r="Q2130" s="157"/>
    </row>
    <row r="2131" spans="17:17" x14ac:dyDescent="0.25">
      <c r="Q2131" s="157"/>
    </row>
    <row r="2132" spans="17:17" x14ac:dyDescent="0.25">
      <c r="Q2132" s="157"/>
    </row>
    <row r="2133" spans="17:17" x14ac:dyDescent="0.25">
      <c r="Q2133" s="157"/>
    </row>
    <row r="2134" spans="17:17" x14ac:dyDescent="0.25">
      <c r="Q2134" s="157"/>
    </row>
    <row r="2135" spans="17:17" x14ac:dyDescent="0.25">
      <c r="Q2135" s="157"/>
    </row>
    <row r="2136" spans="17:17" x14ac:dyDescent="0.25">
      <c r="Q2136" s="157"/>
    </row>
    <row r="2137" spans="17:17" x14ac:dyDescent="0.25">
      <c r="Q2137" s="157"/>
    </row>
    <row r="2138" spans="17:17" x14ac:dyDescent="0.25">
      <c r="Q2138" s="157"/>
    </row>
    <row r="2139" spans="17:17" x14ac:dyDescent="0.25">
      <c r="Q2139" s="157"/>
    </row>
    <row r="2140" spans="17:17" x14ac:dyDescent="0.25">
      <c r="Q2140" s="157"/>
    </row>
    <row r="2141" spans="17:17" x14ac:dyDescent="0.25">
      <c r="Q2141" s="157"/>
    </row>
    <row r="2142" spans="17:17" x14ac:dyDescent="0.25">
      <c r="Q2142" s="157"/>
    </row>
    <row r="2143" spans="17:17" x14ac:dyDescent="0.25">
      <c r="Q2143" s="157"/>
    </row>
    <row r="2144" spans="17:17" x14ac:dyDescent="0.25">
      <c r="Q2144" s="157"/>
    </row>
    <row r="2145" spans="17:17" x14ac:dyDescent="0.25">
      <c r="Q2145" s="157"/>
    </row>
    <row r="2146" spans="17:17" x14ac:dyDescent="0.25">
      <c r="Q2146" s="157"/>
    </row>
    <row r="2147" spans="17:17" x14ac:dyDescent="0.25">
      <c r="Q2147" s="157"/>
    </row>
    <row r="2148" spans="17:17" x14ac:dyDescent="0.25">
      <c r="Q2148" s="157"/>
    </row>
    <row r="2149" spans="17:17" x14ac:dyDescent="0.25">
      <c r="Q2149" s="157"/>
    </row>
    <row r="2150" spans="17:17" x14ac:dyDescent="0.25">
      <c r="Q2150" s="157"/>
    </row>
    <row r="2151" spans="17:17" x14ac:dyDescent="0.25">
      <c r="Q2151" s="157"/>
    </row>
    <row r="2152" spans="17:17" x14ac:dyDescent="0.25">
      <c r="Q2152" s="157"/>
    </row>
    <row r="2153" spans="17:17" x14ac:dyDescent="0.25">
      <c r="Q2153" s="157"/>
    </row>
    <row r="2154" spans="17:17" x14ac:dyDescent="0.25">
      <c r="Q2154" s="157"/>
    </row>
    <row r="2155" spans="17:17" x14ac:dyDescent="0.25">
      <c r="Q2155" s="157"/>
    </row>
    <row r="2156" spans="17:17" x14ac:dyDescent="0.25">
      <c r="Q2156" s="157"/>
    </row>
    <row r="2157" spans="17:17" x14ac:dyDescent="0.25">
      <c r="Q2157" s="157"/>
    </row>
    <row r="2158" spans="17:17" x14ac:dyDescent="0.25">
      <c r="Q2158" s="157"/>
    </row>
    <row r="2159" spans="17:17" x14ac:dyDescent="0.25">
      <c r="Q2159" s="157"/>
    </row>
    <row r="2160" spans="17:17" x14ac:dyDescent="0.25">
      <c r="Q2160" s="157"/>
    </row>
    <row r="2161" spans="17:17" x14ac:dyDescent="0.25">
      <c r="Q2161" s="157"/>
    </row>
    <row r="2162" spans="17:17" x14ac:dyDescent="0.25">
      <c r="Q2162" s="157"/>
    </row>
    <row r="2163" spans="17:17" x14ac:dyDescent="0.25">
      <c r="Q2163" s="157"/>
    </row>
    <row r="2164" spans="17:17" x14ac:dyDescent="0.25">
      <c r="Q2164" s="157"/>
    </row>
    <row r="2165" spans="17:17" x14ac:dyDescent="0.25">
      <c r="Q2165" s="157"/>
    </row>
    <row r="2166" spans="17:17" x14ac:dyDescent="0.25">
      <c r="Q2166" s="157"/>
    </row>
    <row r="2167" spans="17:17" x14ac:dyDescent="0.25">
      <c r="Q2167" s="157"/>
    </row>
    <row r="2168" spans="17:17" x14ac:dyDescent="0.25">
      <c r="Q2168" s="157"/>
    </row>
    <row r="2169" spans="17:17" x14ac:dyDescent="0.25">
      <c r="Q2169" s="157"/>
    </row>
    <row r="2170" spans="17:17" x14ac:dyDescent="0.25">
      <c r="Q2170" s="157"/>
    </row>
    <row r="2171" spans="17:17" x14ac:dyDescent="0.25">
      <c r="Q2171" s="157"/>
    </row>
    <row r="2172" spans="17:17" x14ac:dyDescent="0.25">
      <c r="Q2172" s="157"/>
    </row>
    <row r="2173" spans="17:17" x14ac:dyDescent="0.25">
      <c r="Q2173" s="157"/>
    </row>
    <row r="2174" spans="17:17" x14ac:dyDescent="0.25">
      <c r="Q2174" s="157"/>
    </row>
    <row r="2175" spans="17:17" x14ac:dyDescent="0.25">
      <c r="Q2175" s="157"/>
    </row>
    <row r="2176" spans="17:17" x14ac:dyDescent="0.25">
      <c r="Q2176" s="157"/>
    </row>
    <row r="2177" spans="17:17" x14ac:dyDescent="0.25">
      <c r="Q2177" s="157"/>
    </row>
    <row r="2178" spans="17:17" x14ac:dyDescent="0.25">
      <c r="Q2178" s="157"/>
    </row>
    <row r="2179" spans="17:17" x14ac:dyDescent="0.25">
      <c r="Q2179" s="157"/>
    </row>
    <row r="2180" spans="17:17" x14ac:dyDescent="0.25">
      <c r="Q2180" s="157"/>
    </row>
    <row r="2181" spans="17:17" x14ac:dyDescent="0.25">
      <c r="Q2181" s="157"/>
    </row>
    <row r="2182" spans="17:17" x14ac:dyDescent="0.25">
      <c r="Q2182" s="157"/>
    </row>
    <row r="2183" spans="17:17" x14ac:dyDescent="0.25">
      <c r="Q2183" s="157"/>
    </row>
    <row r="2184" spans="17:17" x14ac:dyDescent="0.25">
      <c r="Q2184" s="157"/>
    </row>
    <row r="2185" spans="17:17" x14ac:dyDescent="0.25">
      <c r="Q2185" s="157"/>
    </row>
    <row r="2186" spans="17:17" x14ac:dyDescent="0.25">
      <c r="Q2186" s="157"/>
    </row>
    <row r="2187" spans="17:17" x14ac:dyDescent="0.25">
      <c r="Q2187" s="157"/>
    </row>
    <row r="2188" spans="17:17" x14ac:dyDescent="0.25">
      <c r="Q2188" s="157"/>
    </row>
    <row r="2189" spans="17:17" x14ac:dyDescent="0.25">
      <c r="Q2189" s="157"/>
    </row>
    <row r="2190" spans="17:17" x14ac:dyDescent="0.25">
      <c r="Q2190" s="157"/>
    </row>
    <row r="2191" spans="17:17" x14ac:dyDescent="0.25">
      <c r="Q2191" s="157"/>
    </row>
    <row r="2192" spans="17:17" x14ac:dyDescent="0.25">
      <c r="Q2192" s="157"/>
    </row>
    <row r="2193" spans="17:17" x14ac:dyDescent="0.25">
      <c r="Q2193" s="157"/>
    </row>
    <row r="2194" spans="17:17" x14ac:dyDescent="0.25">
      <c r="Q2194" s="157"/>
    </row>
    <row r="2195" spans="17:17" x14ac:dyDescent="0.25">
      <c r="Q2195" s="157"/>
    </row>
    <row r="2196" spans="17:17" x14ac:dyDescent="0.25">
      <c r="Q2196" s="157"/>
    </row>
    <row r="2197" spans="17:17" x14ac:dyDescent="0.25">
      <c r="Q2197" s="157"/>
    </row>
    <row r="2198" spans="17:17" x14ac:dyDescent="0.25">
      <c r="Q2198" s="157"/>
    </row>
    <row r="2199" spans="17:17" x14ac:dyDescent="0.25">
      <c r="Q2199" s="157"/>
    </row>
    <row r="2200" spans="17:17" x14ac:dyDescent="0.25">
      <c r="Q2200" s="157"/>
    </row>
    <row r="2201" spans="17:17" x14ac:dyDescent="0.25">
      <c r="Q2201" s="157"/>
    </row>
    <row r="2202" spans="17:17" x14ac:dyDescent="0.25">
      <c r="Q2202" s="157"/>
    </row>
    <row r="2203" spans="17:17" x14ac:dyDescent="0.25">
      <c r="Q2203" s="157"/>
    </row>
    <row r="2204" spans="17:17" x14ac:dyDescent="0.25">
      <c r="Q2204" s="157"/>
    </row>
    <row r="2205" spans="17:17" x14ac:dyDescent="0.25">
      <c r="Q2205" s="157"/>
    </row>
    <row r="2206" spans="17:17" x14ac:dyDescent="0.25">
      <c r="Q2206" s="157"/>
    </row>
    <row r="2207" spans="17:17" x14ac:dyDescent="0.25">
      <c r="Q2207" s="157"/>
    </row>
    <row r="2208" spans="17:17" x14ac:dyDescent="0.25">
      <c r="Q2208" s="157"/>
    </row>
    <row r="2209" spans="17:17" x14ac:dyDescent="0.25">
      <c r="Q2209" s="157"/>
    </row>
    <row r="2210" spans="17:17" x14ac:dyDescent="0.25">
      <c r="Q2210" s="157"/>
    </row>
    <row r="2211" spans="17:17" x14ac:dyDescent="0.25">
      <c r="Q2211" s="157"/>
    </row>
    <row r="2212" spans="17:17" x14ac:dyDescent="0.25">
      <c r="Q2212" s="157"/>
    </row>
    <row r="2213" spans="17:17" x14ac:dyDescent="0.25">
      <c r="Q2213" s="157"/>
    </row>
    <row r="2214" spans="17:17" x14ac:dyDescent="0.25">
      <c r="Q2214" s="157"/>
    </row>
    <row r="2215" spans="17:17" x14ac:dyDescent="0.25">
      <c r="Q2215" s="157"/>
    </row>
    <row r="2216" spans="17:17" x14ac:dyDescent="0.25">
      <c r="Q2216" s="157"/>
    </row>
    <row r="2217" spans="17:17" x14ac:dyDescent="0.25">
      <c r="Q2217" s="157"/>
    </row>
    <row r="2218" spans="17:17" x14ac:dyDescent="0.25">
      <c r="Q2218" s="157"/>
    </row>
    <row r="2219" spans="17:17" x14ac:dyDescent="0.25">
      <c r="Q2219" s="157"/>
    </row>
    <row r="2220" spans="17:17" x14ac:dyDescent="0.25">
      <c r="Q2220" s="157"/>
    </row>
    <row r="2221" spans="17:17" x14ac:dyDescent="0.25">
      <c r="Q2221" s="157"/>
    </row>
    <row r="2222" spans="17:17" x14ac:dyDescent="0.25">
      <c r="Q2222" s="157"/>
    </row>
    <row r="2223" spans="17:17" x14ac:dyDescent="0.25">
      <c r="Q2223" s="157"/>
    </row>
    <row r="2224" spans="17:17" x14ac:dyDescent="0.25">
      <c r="Q2224" s="157"/>
    </row>
    <row r="2225" spans="17:17" x14ac:dyDescent="0.25">
      <c r="Q2225" s="157"/>
    </row>
    <row r="2226" spans="17:17" x14ac:dyDescent="0.25">
      <c r="Q2226" s="157"/>
    </row>
    <row r="2227" spans="17:17" x14ac:dyDescent="0.25">
      <c r="Q2227" s="157"/>
    </row>
    <row r="2228" spans="17:17" x14ac:dyDescent="0.25">
      <c r="Q2228" s="157"/>
    </row>
    <row r="2229" spans="17:17" x14ac:dyDescent="0.25">
      <c r="Q2229" s="157"/>
    </row>
    <row r="2230" spans="17:17" x14ac:dyDescent="0.25">
      <c r="Q2230" s="157"/>
    </row>
    <row r="2231" spans="17:17" x14ac:dyDescent="0.25">
      <c r="Q2231" s="157"/>
    </row>
    <row r="2232" spans="17:17" x14ac:dyDescent="0.25">
      <c r="Q2232" s="157"/>
    </row>
    <row r="2233" spans="17:17" x14ac:dyDescent="0.25">
      <c r="Q2233" s="157"/>
    </row>
    <row r="2234" spans="17:17" x14ac:dyDescent="0.25">
      <c r="Q2234" s="157"/>
    </row>
    <row r="2235" spans="17:17" x14ac:dyDescent="0.25">
      <c r="Q2235" s="157"/>
    </row>
    <row r="2236" spans="17:17" x14ac:dyDescent="0.25">
      <c r="Q2236" s="157"/>
    </row>
    <row r="2237" spans="17:17" x14ac:dyDescent="0.25">
      <c r="Q2237" s="157"/>
    </row>
    <row r="2238" spans="17:17" x14ac:dyDescent="0.25">
      <c r="Q2238" s="157"/>
    </row>
    <row r="2239" spans="17:17" x14ac:dyDescent="0.25">
      <c r="Q2239" s="157"/>
    </row>
    <row r="2240" spans="17:17" x14ac:dyDescent="0.25">
      <c r="Q2240" s="157"/>
    </row>
    <row r="2241" spans="17:17" x14ac:dyDescent="0.25">
      <c r="Q2241" s="157"/>
    </row>
    <row r="2242" spans="17:17" x14ac:dyDescent="0.25">
      <c r="Q2242" s="157"/>
    </row>
    <row r="2243" spans="17:17" x14ac:dyDescent="0.25">
      <c r="Q2243" s="157"/>
    </row>
    <row r="2244" spans="17:17" x14ac:dyDescent="0.25">
      <c r="Q2244" s="157"/>
    </row>
    <row r="2245" spans="17:17" x14ac:dyDescent="0.25">
      <c r="Q2245" s="157"/>
    </row>
    <row r="2246" spans="17:17" x14ac:dyDescent="0.25">
      <c r="Q2246" s="157"/>
    </row>
    <row r="2247" spans="17:17" x14ac:dyDescent="0.25">
      <c r="Q2247" s="157"/>
    </row>
    <row r="2248" spans="17:17" x14ac:dyDescent="0.25">
      <c r="Q2248" s="157"/>
    </row>
    <row r="2249" spans="17:17" x14ac:dyDescent="0.25">
      <c r="Q2249" s="157"/>
    </row>
    <row r="2250" spans="17:17" x14ac:dyDescent="0.25">
      <c r="Q2250" s="157"/>
    </row>
    <row r="2251" spans="17:17" x14ac:dyDescent="0.25">
      <c r="Q2251" s="157"/>
    </row>
    <row r="2252" spans="17:17" x14ac:dyDescent="0.25">
      <c r="Q2252" s="157"/>
    </row>
    <row r="2253" spans="17:17" x14ac:dyDescent="0.25">
      <c r="Q2253" s="157"/>
    </row>
    <row r="2254" spans="17:17" x14ac:dyDescent="0.25">
      <c r="Q2254" s="157"/>
    </row>
    <row r="2255" spans="17:17" x14ac:dyDescent="0.25">
      <c r="Q2255" s="157"/>
    </row>
    <row r="2256" spans="17:17" x14ac:dyDescent="0.25">
      <c r="Q2256" s="157"/>
    </row>
    <row r="2257" spans="17:17" x14ac:dyDescent="0.25">
      <c r="Q2257" s="157"/>
    </row>
    <row r="2258" spans="17:17" x14ac:dyDescent="0.25">
      <c r="Q2258" s="157"/>
    </row>
    <row r="2259" spans="17:17" x14ac:dyDescent="0.25">
      <c r="Q2259" s="157"/>
    </row>
    <row r="2260" spans="17:17" x14ac:dyDescent="0.25">
      <c r="Q2260" s="157"/>
    </row>
    <row r="2261" spans="17:17" x14ac:dyDescent="0.25">
      <c r="Q2261" s="157"/>
    </row>
    <row r="2262" spans="17:17" x14ac:dyDescent="0.25">
      <c r="Q2262" s="157"/>
    </row>
    <row r="2263" spans="17:17" x14ac:dyDescent="0.25">
      <c r="Q2263" s="157"/>
    </row>
    <row r="2264" spans="17:17" x14ac:dyDescent="0.25">
      <c r="Q2264" s="157"/>
    </row>
    <row r="2265" spans="17:17" x14ac:dyDescent="0.25">
      <c r="Q2265" s="157"/>
    </row>
    <row r="2266" spans="17:17" x14ac:dyDescent="0.25">
      <c r="Q2266" s="157"/>
    </row>
    <row r="2267" spans="17:17" x14ac:dyDescent="0.25">
      <c r="Q2267" s="157"/>
    </row>
    <row r="2268" spans="17:17" x14ac:dyDescent="0.25">
      <c r="Q2268" s="157"/>
    </row>
    <row r="2269" spans="17:17" x14ac:dyDescent="0.25">
      <c r="Q2269" s="157"/>
    </row>
    <row r="2270" spans="17:17" x14ac:dyDescent="0.25">
      <c r="Q2270" s="157"/>
    </row>
    <row r="2271" spans="17:17" x14ac:dyDescent="0.25">
      <c r="Q2271" s="157"/>
    </row>
    <row r="2272" spans="17:17" x14ac:dyDescent="0.25">
      <c r="Q2272" s="157"/>
    </row>
    <row r="2273" spans="17:17" x14ac:dyDescent="0.25">
      <c r="Q2273" s="157"/>
    </row>
    <row r="2274" spans="17:17" x14ac:dyDescent="0.25">
      <c r="Q2274" s="157"/>
    </row>
    <row r="2275" spans="17:17" x14ac:dyDescent="0.25">
      <c r="Q2275" s="157"/>
    </row>
    <row r="2276" spans="17:17" x14ac:dyDescent="0.25">
      <c r="Q2276" s="157"/>
    </row>
    <row r="2277" spans="17:17" x14ac:dyDescent="0.25">
      <c r="Q2277" s="157"/>
    </row>
    <row r="2278" spans="17:17" x14ac:dyDescent="0.25">
      <c r="Q2278" s="157"/>
    </row>
    <row r="2279" spans="17:17" x14ac:dyDescent="0.25">
      <c r="Q2279" s="157"/>
    </row>
    <row r="2280" spans="17:17" x14ac:dyDescent="0.25">
      <c r="Q2280" s="157"/>
    </row>
    <row r="2281" spans="17:17" x14ac:dyDescent="0.25">
      <c r="Q2281" s="157"/>
    </row>
    <row r="2282" spans="17:17" x14ac:dyDescent="0.25">
      <c r="Q2282" s="157"/>
    </row>
    <row r="2283" spans="17:17" x14ac:dyDescent="0.25">
      <c r="Q2283" s="157"/>
    </row>
    <row r="2284" spans="17:17" x14ac:dyDescent="0.25">
      <c r="Q2284" s="157"/>
    </row>
    <row r="2285" spans="17:17" x14ac:dyDescent="0.25">
      <c r="Q2285" s="157"/>
    </row>
    <row r="2286" spans="17:17" x14ac:dyDescent="0.25">
      <c r="Q2286" s="157"/>
    </row>
    <row r="2287" spans="17:17" x14ac:dyDescent="0.25">
      <c r="Q2287" s="157"/>
    </row>
    <row r="2288" spans="17:17" x14ac:dyDescent="0.25">
      <c r="Q2288" s="157"/>
    </row>
    <row r="2289" spans="17:17" x14ac:dyDescent="0.25">
      <c r="Q2289" s="157"/>
    </row>
    <row r="2290" spans="17:17" x14ac:dyDescent="0.25">
      <c r="Q2290" s="157"/>
    </row>
    <row r="2291" spans="17:17" x14ac:dyDescent="0.25">
      <c r="Q2291" s="157"/>
    </row>
    <row r="2292" spans="17:17" x14ac:dyDescent="0.25">
      <c r="Q2292" s="157"/>
    </row>
    <row r="2293" spans="17:17" x14ac:dyDescent="0.25">
      <c r="Q2293" s="157"/>
    </row>
    <row r="2294" spans="17:17" x14ac:dyDescent="0.25">
      <c r="Q2294" s="157"/>
    </row>
    <row r="2295" spans="17:17" x14ac:dyDescent="0.25">
      <c r="Q2295" s="157"/>
    </row>
    <row r="2296" spans="17:17" x14ac:dyDescent="0.25">
      <c r="Q2296" s="157"/>
    </row>
    <row r="2297" spans="17:17" x14ac:dyDescent="0.25">
      <c r="Q2297" s="157"/>
    </row>
    <row r="2298" spans="17:17" x14ac:dyDescent="0.25">
      <c r="Q2298" s="157"/>
    </row>
    <row r="2299" spans="17:17" x14ac:dyDescent="0.25">
      <c r="Q2299" s="157"/>
    </row>
    <row r="2300" spans="17:17" x14ac:dyDescent="0.25">
      <c r="Q2300" s="157"/>
    </row>
    <row r="2301" spans="17:17" x14ac:dyDescent="0.25">
      <c r="Q2301" s="157"/>
    </row>
    <row r="2302" spans="17:17" x14ac:dyDescent="0.25">
      <c r="Q2302" s="157"/>
    </row>
    <row r="2303" spans="17:17" x14ac:dyDescent="0.25">
      <c r="Q2303" s="157"/>
    </row>
    <row r="2304" spans="17:17" x14ac:dyDescent="0.25">
      <c r="Q2304" s="157"/>
    </row>
    <row r="2305" spans="17:17" x14ac:dyDescent="0.25">
      <c r="Q2305" s="157"/>
    </row>
    <row r="2306" spans="17:17" x14ac:dyDescent="0.25">
      <c r="Q2306" s="157"/>
    </row>
    <row r="2307" spans="17:17" x14ac:dyDescent="0.25">
      <c r="Q2307" s="157"/>
    </row>
    <row r="2308" spans="17:17" x14ac:dyDescent="0.25">
      <c r="Q2308" s="157"/>
    </row>
    <row r="2309" spans="17:17" x14ac:dyDescent="0.25">
      <c r="Q2309" s="157"/>
    </row>
    <row r="2310" spans="17:17" x14ac:dyDescent="0.25">
      <c r="Q2310" s="157"/>
    </row>
    <row r="2311" spans="17:17" x14ac:dyDescent="0.25">
      <c r="Q2311" s="157"/>
    </row>
    <row r="2312" spans="17:17" x14ac:dyDescent="0.25">
      <c r="Q2312" s="157"/>
    </row>
    <row r="2313" spans="17:17" x14ac:dyDescent="0.25">
      <c r="Q2313" s="157"/>
    </row>
    <row r="2314" spans="17:17" x14ac:dyDescent="0.25">
      <c r="Q2314" s="157"/>
    </row>
    <row r="2315" spans="17:17" x14ac:dyDescent="0.25">
      <c r="Q2315" s="157"/>
    </row>
    <row r="2316" spans="17:17" x14ac:dyDescent="0.25">
      <c r="Q2316" s="157"/>
    </row>
    <row r="2317" spans="17:17" x14ac:dyDescent="0.25">
      <c r="Q2317" s="157"/>
    </row>
    <row r="2318" spans="17:17" x14ac:dyDescent="0.25">
      <c r="Q2318" s="157"/>
    </row>
    <row r="2319" spans="17:17" x14ac:dyDescent="0.25">
      <c r="Q2319" s="157"/>
    </row>
    <row r="2320" spans="17:17" x14ac:dyDescent="0.25">
      <c r="Q2320" s="157"/>
    </row>
    <row r="2321" spans="17:17" x14ac:dyDescent="0.25">
      <c r="Q2321" s="157"/>
    </row>
    <row r="2322" spans="17:17" x14ac:dyDescent="0.25">
      <c r="Q2322" s="157"/>
    </row>
    <row r="2323" spans="17:17" x14ac:dyDescent="0.25">
      <c r="Q2323" s="157"/>
    </row>
    <row r="2324" spans="17:17" x14ac:dyDescent="0.25">
      <c r="Q2324" s="157"/>
    </row>
    <row r="2325" spans="17:17" x14ac:dyDescent="0.25">
      <c r="Q2325" s="157"/>
    </row>
    <row r="2326" spans="17:17" x14ac:dyDescent="0.25">
      <c r="Q2326" s="157"/>
    </row>
    <row r="2327" spans="17:17" x14ac:dyDescent="0.25">
      <c r="Q2327" s="157"/>
    </row>
    <row r="2328" spans="17:17" x14ac:dyDescent="0.25">
      <c r="Q2328" s="157"/>
    </row>
    <row r="2329" spans="17:17" x14ac:dyDescent="0.25">
      <c r="Q2329" s="157"/>
    </row>
    <row r="2330" spans="17:17" x14ac:dyDescent="0.25">
      <c r="Q2330" s="157"/>
    </row>
    <row r="2331" spans="17:17" x14ac:dyDescent="0.25">
      <c r="Q2331" s="157"/>
    </row>
    <row r="2332" spans="17:17" x14ac:dyDescent="0.25">
      <c r="Q2332" s="157"/>
    </row>
    <row r="2333" spans="17:17" x14ac:dyDescent="0.25">
      <c r="Q2333" s="157"/>
    </row>
    <row r="2334" spans="17:17" x14ac:dyDescent="0.25">
      <c r="Q2334" s="157"/>
    </row>
    <row r="2335" spans="17:17" x14ac:dyDescent="0.25">
      <c r="Q2335" s="157"/>
    </row>
    <row r="2336" spans="17:17" x14ac:dyDescent="0.25">
      <c r="Q2336" s="157"/>
    </row>
    <row r="2337" spans="17:17" x14ac:dyDescent="0.25">
      <c r="Q2337" s="157"/>
    </row>
    <row r="2338" spans="17:17" x14ac:dyDescent="0.25">
      <c r="Q2338" s="157"/>
    </row>
    <row r="2339" spans="17:17" x14ac:dyDescent="0.25">
      <c r="Q2339" s="157"/>
    </row>
    <row r="2340" spans="17:17" x14ac:dyDescent="0.25">
      <c r="Q2340" s="157"/>
    </row>
    <row r="2341" spans="17:17" x14ac:dyDescent="0.25">
      <c r="Q2341" s="157"/>
    </row>
    <row r="2342" spans="17:17" x14ac:dyDescent="0.25">
      <c r="Q2342" s="157"/>
    </row>
    <row r="2343" spans="17:17" x14ac:dyDescent="0.25">
      <c r="Q2343" s="157"/>
    </row>
    <row r="2344" spans="17:17" x14ac:dyDescent="0.25">
      <c r="Q2344" s="157"/>
    </row>
    <row r="2345" spans="17:17" x14ac:dyDescent="0.25">
      <c r="Q2345" s="157"/>
    </row>
    <row r="2346" spans="17:17" x14ac:dyDescent="0.25">
      <c r="Q2346" s="157"/>
    </row>
    <row r="2347" spans="17:17" x14ac:dyDescent="0.25">
      <c r="Q2347" s="157"/>
    </row>
    <row r="2348" spans="17:17" x14ac:dyDescent="0.25">
      <c r="Q2348" s="157"/>
    </row>
    <row r="2349" spans="17:17" x14ac:dyDescent="0.25">
      <c r="Q2349" s="157"/>
    </row>
    <row r="2350" spans="17:17" x14ac:dyDescent="0.25">
      <c r="Q2350" s="157"/>
    </row>
    <row r="2351" spans="17:17" x14ac:dyDescent="0.25">
      <c r="Q2351" s="157"/>
    </row>
    <row r="2352" spans="17:17" x14ac:dyDescent="0.25">
      <c r="Q2352" s="157"/>
    </row>
    <row r="2353" spans="17:17" x14ac:dyDescent="0.25">
      <c r="Q2353" s="157"/>
    </row>
    <row r="2354" spans="17:17" x14ac:dyDescent="0.25">
      <c r="Q2354" s="157"/>
    </row>
    <row r="2355" spans="17:17" x14ac:dyDescent="0.25">
      <c r="Q2355" s="157"/>
    </row>
    <row r="2356" spans="17:17" x14ac:dyDescent="0.25">
      <c r="Q2356" s="157"/>
    </row>
    <row r="2357" spans="17:17" x14ac:dyDescent="0.25">
      <c r="Q2357" s="157"/>
    </row>
    <row r="2358" spans="17:17" x14ac:dyDescent="0.25">
      <c r="Q2358" s="157"/>
    </row>
    <row r="2359" spans="17:17" x14ac:dyDescent="0.25">
      <c r="Q2359" s="157"/>
    </row>
    <row r="2360" spans="17:17" x14ac:dyDescent="0.25">
      <c r="Q2360" s="157"/>
    </row>
    <row r="2361" spans="17:17" x14ac:dyDescent="0.25">
      <c r="Q2361" s="157"/>
    </row>
    <row r="2362" spans="17:17" x14ac:dyDescent="0.25">
      <c r="Q2362" s="157"/>
    </row>
    <row r="2363" spans="17:17" x14ac:dyDescent="0.25">
      <c r="Q2363" s="157"/>
    </row>
    <row r="2364" spans="17:17" x14ac:dyDescent="0.25">
      <c r="Q2364" s="157"/>
    </row>
    <row r="2365" spans="17:17" x14ac:dyDescent="0.25">
      <c r="Q2365" s="157"/>
    </row>
    <row r="2366" spans="17:17" x14ac:dyDescent="0.25">
      <c r="Q2366" s="157"/>
    </row>
    <row r="2367" spans="17:17" x14ac:dyDescent="0.25">
      <c r="Q2367" s="157"/>
    </row>
    <row r="2368" spans="17:17" x14ac:dyDescent="0.25">
      <c r="Q2368" s="157"/>
    </row>
    <row r="2369" spans="17:17" x14ac:dyDescent="0.25">
      <c r="Q2369" s="157"/>
    </row>
    <row r="2370" spans="17:17" x14ac:dyDescent="0.25">
      <c r="Q2370" s="157"/>
    </row>
    <row r="2371" spans="17:17" x14ac:dyDescent="0.25">
      <c r="Q2371" s="157"/>
    </row>
    <row r="2372" spans="17:17" x14ac:dyDescent="0.25">
      <c r="Q2372" s="157"/>
    </row>
    <row r="2373" spans="17:17" x14ac:dyDescent="0.25">
      <c r="Q2373" s="157"/>
    </row>
    <row r="2374" spans="17:17" x14ac:dyDescent="0.25">
      <c r="Q2374" s="157"/>
    </row>
    <row r="2375" spans="17:17" x14ac:dyDescent="0.25">
      <c r="Q2375" s="157"/>
    </row>
    <row r="2376" spans="17:17" x14ac:dyDescent="0.25">
      <c r="Q2376" s="157"/>
    </row>
    <row r="2377" spans="17:17" x14ac:dyDescent="0.25">
      <c r="Q2377" s="157"/>
    </row>
    <row r="2378" spans="17:17" x14ac:dyDescent="0.25">
      <c r="Q2378" s="157"/>
    </row>
    <row r="2379" spans="17:17" x14ac:dyDescent="0.25">
      <c r="Q2379" s="157"/>
    </row>
    <row r="2380" spans="17:17" x14ac:dyDescent="0.25">
      <c r="Q2380" s="157"/>
    </row>
    <row r="2381" spans="17:17" x14ac:dyDescent="0.25">
      <c r="Q2381" s="157"/>
    </row>
    <row r="2382" spans="17:17" x14ac:dyDescent="0.25">
      <c r="Q2382" s="157"/>
    </row>
    <row r="2383" spans="17:17" x14ac:dyDescent="0.25">
      <c r="Q2383" s="157"/>
    </row>
    <row r="2384" spans="17:17" x14ac:dyDescent="0.25">
      <c r="Q2384" s="157"/>
    </row>
    <row r="2385" spans="17:17" x14ac:dyDescent="0.25">
      <c r="Q2385" s="157"/>
    </row>
    <row r="2386" spans="17:17" x14ac:dyDescent="0.25">
      <c r="Q2386" s="157"/>
    </row>
    <row r="2387" spans="17:17" x14ac:dyDescent="0.25">
      <c r="Q2387" s="157"/>
    </row>
    <row r="2388" spans="17:17" x14ac:dyDescent="0.25">
      <c r="Q2388" s="157"/>
    </row>
    <row r="2389" spans="17:17" x14ac:dyDescent="0.25">
      <c r="Q2389" s="157"/>
    </row>
    <row r="2390" spans="17:17" x14ac:dyDescent="0.25">
      <c r="Q2390" s="157"/>
    </row>
    <row r="2391" spans="17:17" x14ac:dyDescent="0.25">
      <c r="Q2391" s="157"/>
    </row>
    <row r="2392" spans="17:17" x14ac:dyDescent="0.25">
      <c r="Q2392" s="157"/>
    </row>
    <row r="2393" spans="17:17" x14ac:dyDescent="0.25">
      <c r="Q2393" s="157"/>
    </row>
    <row r="2394" spans="17:17" x14ac:dyDescent="0.25">
      <c r="Q2394" s="157"/>
    </row>
    <row r="2395" spans="17:17" x14ac:dyDescent="0.25">
      <c r="Q2395" s="157"/>
    </row>
    <row r="2396" spans="17:17" x14ac:dyDescent="0.25">
      <c r="Q2396" s="157"/>
    </row>
    <row r="2397" spans="17:17" x14ac:dyDescent="0.25">
      <c r="Q2397" s="157"/>
    </row>
    <row r="2398" spans="17:17" x14ac:dyDescent="0.25">
      <c r="Q2398" s="157"/>
    </row>
    <row r="2399" spans="17:17" x14ac:dyDescent="0.25">
      <c r="Q2399" s="157"/>
    </row>
    <row r="2400" spans="17:17" x14ac:dyDescent="0.25">
      <c r="Q2400" s="157"/>
    </row>
    <row r="2401" spans="17:17" x14ac:dyDescent="0.25">
      <c r="Q2401" s="157"/>
    </row>
    <row r="2402" spans="17:17" x14ac:dyDescent="0.25">
      <c r="Q2402" s="157"/>
    </row>
    <row r="2403" spans="17:17" x14ac:dyDescent="0.25">
      <c r="Q2403" s="157"/>
    </row>
    <row r="2404" spans="17:17" x14ac:dyDescent="0.25">
      <c r="Q2404" s="157"/>
    </row>
    <row r="2405" spans="17:17" x14ac:dyDescent="0.25">
      <c r="Q2405" s="157"/>
    </row>
    <row r="2406" spans="17:17" x14ac:dyDescent="0.25">
      <c r="Q2406" s="157"/>
    </row>
    <row r="2407" spans="17:17" x14ac:dyDescent="0.25">
      <c r="Q2407" s="157"/>
    </row>
    <row r="2408" spans="17:17" x14ac:dyDescent="0.25">
      <c r="Q2408" s="157"/>
    </row>
    <row r="2409" spans="17:17" x14ac:dyDescent="0.25">
      <c r="Q2409" s="157"/>
    </row>
    <row r="2410" spans="17:17" x14ac:dyDescent="0.25">
      <c r="Q2410" s="157"/>
    </row>
    <row r="2411" spans="17:17" x14ac:dyDescent="0.25">
      <c r="Q2411" s="157"/>
    </row>
    <row r="2412" spans="17:17" x14ac:dyDescent="0.25">
      <c r="Q2412" s="157"/>
    </row>
    <row r="2413" spans="17:17" x14ac:dyDescent="0.25">
      <c r="Q2413" s="157"/>
    </row>
    <row r="2414" spans="17:17" x14ac:dyDescent="0.25">
      <c r="Q2414" s="157"/>
    </row>
    <row r="2415" spans="17:17" x14ac:dyDescent="0.25">
      <c r="Q2415" s="157"/>
    </row>
    <row r="2416" spans="17:17" x14ac:dyDescent="0.25">
      <c r="Q2416" s="157"/>
    </row>
    <row r="2417" spans="17:17" x14ac:dyDescent="0.25">
      <c r="Q2417" s="157"/>
    </row>
    <row r="2418" spans="17:17" x14ac:dyDescent="0.25">
      <c r="Q2418" s="157"/>
    </row>
    <row r="2419" spans="17:17" x14ac:dyDescent="0.25">
      <c r="Q2419" s="157"/>
    </row>
    <row r="2420" spans="17:17" x14ac:dyDescent="0.25">
      <c r="Q2420" s="157"/>
    </row>
    <row r="2421" spans="17:17" x14ac:dyDescent="0.25">
      <c r="Q2421" s="157"/>
    </row>
    <row r="2422" spans="17:17" x14ac:dyDescent="0.25">
      <c r="Q2422" s="157"/>
    </row>
    <row r="2423" spans="17:17" x14ac:dyDescent="0.25">
      <c r="Q2423" s="157"/>
    </row>
    <row r="2424" spans="17:17" x14ac:dyDescent="0.25">
      <c r="Q2424" s="157"/>
    </row>
    <row r="2425" spans="17:17" x14ac:dyDescent="0.25">
      <c r="Q2425" s="157"/>
    </row>
    <row r="2426" spans="17:17" x14ac:dyDescent="0.25">
      <c r="Q2426" s="157"/>
    </row>
    <row r="2427" spans="17:17" x14ac:dyDescent="0.25">
      <c r="Q2427" s="157"/>
    </row>
    <row r="2428" spans="17:17" x14ac:dyDescent="0.25">
      <c r="Q2428" s="157"/>
    </row>
    <row r="2429" spans="17:17" x14ac:dyDescent="0.25">
      <c r="Q2429" s="157"/>
    </row>
    <row r="2430" spans="17:17" x14ac:dyDescent="0.25">
      <c r="Q2430" s="157"/>
    </row>
    <row r="2431" spans="17:17" x14ac:dyDescent="0.25">
      <c r="Q2431" s="157"/>
    </row>
    <row r="2432" spans="17:17" x14ac:dyDescent="0.25">
      <c r="Q2432" s="157"/>
    </row>
    <row r="2433" spans="17:17" x14ac:dyDescent="0.25">
      <c r="Q2433" s="157"/>
    </row>
    <row r="2434" spans="17:17" x14ac:dyDescent="0.25">
      <c r="Q2434" s="157"/>
    </row>
    <row r="2435" spans="17:17" x14ac:dyDescent="0.25">
      <c r="Q2435" s="157"/>
    </row>
    <row r="2436" spans="17:17" x14ac:dyDescent="0.25">
      <c r="Q2436" s="157"/>
    </row>
    <row r="2437" spans="17:17" x14ac:dyDescent="0.25">
      <c r="Q2437" s="157"/>
    </row>
    <row r="2438" spans="17:17" x14ac:dyDescent="0.25">
      <c r="Q2438" s="157"/>
    </row>
    <row r="2439" spans="17:17" x14ac:dyDescent="0.25">
      <c r="Q2439" s="157"/>
    </row>
    <row r="2440" spans="17:17" x14ac:dyDescent="0.25">
      <c r="Q2440" s="157"/>
    </row>
    <row r="2441" spans="17:17" x14ac:dyDescent="0.25">
      <c r="Q2441" s="157"/>
    </row>
    <row r="2442" spans="17:17" x14ac:dyDescent="0.25">
      <c r="Q2442" s="157"/>
    </row>
    <row r="2443" spans="17:17" x14ac:dyDescent="0.25">
      <c r="Q2443" s="157"/>
    </row>
    <row r="2444" spans="17:17" x14ac:dyDescent="0.25">
      <c r="Q2444" s="157"/>
    </row>
    <row r="2445" spans="17:17" x14ac:dyDescent="0.25">
      <c r="Q2445" s="157"/>
    </row>
    <row r="2446" spans="17:17" x14ac:dyDescent="0.25">
      <c r="Q2446" s="157"/>
    </row>
    <row r="2447" spans="17:17" x14ac:dyDescent="0.25">
      <c r="Q2447" s="157"/>
    </row>
    <row r="2448" spans="17:17" x14ac:dyDescent="0.25">
      <c r="Q2448" s="157"/>
    </row>
    <row r="2449" spans="17:17" x14ac:dyDescent="0.25">
      <c r="Q2449" s="157"/>
    </row>
    <row r="2450" spans="17:17" x14ac:dyDescent="0.25">
      <c r="Q2450" s="157"/>
    </row>
    <row r="2451" spans="17:17" x14ac:dyDescent="0.25">
      <c r="Q2451" s="157"/>
    </row>
    <row r="2452" spans="17:17" x14ac:dyDescent="0.25">
      <c r="Q2452" s="157"/>
    </row>
    <row r="2453" spans="17:17" x14ac:dyDescent="0.25">
      <c r="Q2453" s="157"/>
    </row>
    <row r="2454" spans="17:17" x14ac:dyDescent="0.25">
      <c r="Q2454" s="157"/>
    </row>
    <row r="2455" spans="17:17" x14ac:dyDescent="0.25">
      <c r="Q2455" s="157"/>
    </row>
    <row r="2456" spans="17:17" x14ac:dyDescent="0.25">
      <c r="Q2456" s="157"/>
    </row>
    <row r="2457" spans="17:17" x14ac:dyDescent="0.25">
      <c r="Q2457" s="157"/>
    </row>
    <row r="2458" spans="17:17" x14ac:dyDescent="0.25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5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5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5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5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5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5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5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5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5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5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5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5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5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5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5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5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5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5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5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5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5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5">
      <c r="A26">
        <f t="shared" si="0"/>
        <v>23</v>
      </c>
      <c r="B26" s="132">
        <v>37987</v>
      </c>
      <c r="C26" s="86" t="s">
        <v>147</v>
      </c>
      <c r="D26" s="87">
        <v>-56.077029080000003</v>
      </c>
    </row>
    <row r="27" spans="1:4" x14ac:dyDescent="0.25">
      <c r="A27">
        <f t="shared" si="0"/>
        <v>24</v>
      </c>
      <c r="B27" s="132">
        <v>38018</v>
      </c>
      <c r="C27" s="86" t="s">
        <v>147</v>
      </c>
      <c r="D27" s="87">
        <v>-51.879616589999998</v>
      </c>
    </row>
    <row r="28" spans="1:4" x14ac:dyDescent="0.25">
      <c r="A28">
        <f t="shared" si="0"/>
        <v>25</v>
      </c>
      <c r="B28" s="132">
        <v>38047</v>
      </c>
      <c r="C28" s="86" t="s">
        <v>147</v>
      </c>
      <c r="D28" s="87">
        <v>-59.076429470000001</v>
      </c>
    </row>
    <row r="29" spans="1:4" x14ac:dyDescent="0.25">
      <c r="A29">
        <f t="shared" si="0"/>
        <v>26</v>
      </c>
      <c r="B29" s="132">
        <v>38078</v>
      </c>
      <c r="C29" s="86" t="s">
        <v>147</v>
      </c>
      <c r="D29" s="87">
        <v>-56.294119119999998</v>
      </c>
    </row>
    <row r="30" spans="1:4" x14ac:dyDescent="0.25">
      <c r="A30">
        <f t="shared" si="0"/>
        <v>27</v>
      </c>
      <c r="B30" s="132">
        <v>38108</v>
      </c>
      <c r="C30" s="86" t="s">
        <v>147</v>
      </c>
      <c r="D30" s="87">
        <v>-57.588586229999997</v>
      </c>
    </row>
    <row r="31" spans="1:4" x14ac:dyDescent="0.25">
      <c r="A31">
        <f t="shared" si="0"/>
        <v>28</v>
      </c>
      <c r="B31" s="132">
        <v>38139</v>
      </c>
      <c r="C31" s="86" t="s">
        <v>147</v>
      </c>
      <c r="D31" s="87">
        <v>-55.549731469999998</v>
      </c>
    </row>
    <row r="32" spans="1:4" x14ac:dyDescent="0.25">
      <c r="A32">
        <f t="shared" si="0"/>
        <v>29</v>
      </c>
      <c r="B32" s="132">
        <v>38169</v>
      </c>
      <c r="C32" s="86" t="s">
        <v>147</v>
      </c>
      <c r="D32" s="87">
        <v>-57.219866500000002</v>
      </c>
    </row>
    <row r="33" spans="1:4" x14ac:dyDescent="0.25">
      <c r="A33">
        <f t="shared" si="0"/>
        <v>30</v>
      </c>
      <c r="B33" s="132">
        <v>38200</v>
      </c>
      <c r="C33" s="86" t="s">
        <v>147</v>
      </c>
      <c r="D33" s="87">
        <v>-57.019548</v>
      </c>
    </row>
    <row r="34" spans="1:4" x14ac:dyDescent="0.25">
      <c r="A34">
        <f t="shared" si="0"/>
        <v>31</v>
      </c>
      <c r="B34" s="132">
        <v>38231</v>
      </c>
      <c r="C34" s="86" t="s">
        <v>147</v>
      </c>
      <c r="D34" s="87">
        <v>-54.93605737</v>
      </c>
    </row>
    <row r="35" spans="1:4" x14ac:dyDescent="0.25">
      <c r="A35">
        <f t="shared" si="0"/>
        <v>32</v>
      </c>
      <c r="B35" s="132">
        <v>38261</v>
      </c>
      <c r="C35" s="86" t="s">
        <v>147</v>
      </c>
      <c r="D35" s="87">
        <v>-56.820713220000002</v>
      </c>
    </row>
    <row r="36" spans="1:4" x14ac:dyDescent="0.25">
      <c r="A36">
        <f t="shared" si="0"/>
        <v>33</v>
      </c>
      <c r="B36" s="132">
        <v>38292</v>
      </c>
      <c r="C36" s="86" t="s">
        <v>147</v>
      </c>
      <c r="D36" s="87">
        <v>-54.70923681</v>
      </c>
    </row>
    <row r="37" spans="1:4" x14ac:dyDescent="0.25">
      <c r="A37">
        <f t="shared" si="0"/>
        <v>34</v>
      </c>
      <c r="B37" s="132">
        <v>38322</v>
      </c>
      <c r="C37" s="86" t="s">
        <v>147</v>
      </c>
      <c r="D37" s="87">
        <v>-53.145888650000003</v>
      </c>
    </row>
    <row r="38" spans="1:4" x14ac:dyDescent="0.25">
      <c r="A38">
        <f t="shared" si="0"/>
        <v>14</v>
      </c>
      <c r="B38" s="132">
        <v>38353</v>
      </c>
      <c r="C38" s="86" t="s">
        <v>147</v>
      </c>
      <c r="D38" s="87">
        <v>-52.54128781</v>
      </c>
    </row>
    <row r="39" spans="1:4" x14ac:dyDescent="0.25">
      <c r="A39">
        <f t="shared" si="0"/>
        <v>14</v>
      </c>
      <c r="B39" s="132">
        <v>38384</v>
      </c>
      <c r="C39" s="86" t="s">
        <v>147</v>
      </c>
      <c r="D39" s="87">
        <v>-46.968573159999998</v>
      </c>
    </row>
    <row r="40" spans="1:4" x14ac:dyDescent="0.25">
      <c r="A40">
        <f t="shared" si="0"/>
        <v>14</v>
      </c>
      <c r="B40" s="132">
        <v>38412</v>
      </c>
      <c r="C40" s="86" t="s">
        <v>147</v>
      </c>
      <c r="D40" s="87">
        <v>-55.179510229999998</v>
      </c>
    </row>
    <row r="41" spans="1:4" x14ac:dyDescent="0.25">
      <c r="A41">
        <f t="shared" si="0"/>
        <v>14</v>
      </c>
      <c r="B41" s="132">
        <v>38443</v>
      </c>
      <c r="C41" s="86" t="s">
        <v>147</v>
      </c>
      <c r="D41" s="87">
        <v>-52.845242030000001</v>
      </c>
    </row>
    <row r="42" spans="1:4" x14ac:dyDescent="0.25">
      <c r="A42">
        <f t="shared" si="0"/>
        <v>14</v>
      </c>
      <c r="B42" s="132">
        <v>38473</v>
      </c>
      <c r="C42" s="86" t="s">
        <v>147</v>
      </c>
      <c r="D42" s="87">
        <v>-53.954290530000002</v>
      </c>
    </row>
    <row r="43" spans="1:4" x14ac:dyDescent="0.25">
      <c r="A43">
        <f t="shared" si="0"/>
        <v>14</v>
      </c>
      <c r="B43" s="132">
        <v>38504</v>
      </c>
      <c r="C43" s="86" t="s">
        <v>147</v>
      </c>
      <c r="D43" s="87">
        <v>-51.970781510000002</v>
      </c>
    </row>
    <row r="44" spans="1:4" x14ac:dyDescent="0.25">
      <c r="A44">
        <f t="shared" si="0"/>
        <v>14</v>
      </c>
      <c r="B44" s="132">
        <v>38534</v>
      </c>
      <c r="C44" s="86" t="s">
        <v>147</v>
      </c>
      <c r="D44" s="87">
        <v>-52.203377889999999</v>
      </c>
    </row>
    <row r="45" spans="1:4" x14ac:dyDescent="0.25">
      <c r="A45">
        <f t="shared" si="0"/>
        <v>14</v>
      </c>
      <c r="B45" s="132">
        <v>38565</v>
      </c>
      <c r="C45" s="86" t="s">
        <v>147</v>
      </c>
      <c r="D45" s="87">
        <v>-53.184360920000003</v>
      </c>
    </row>
    <row r="46" spans="1:4" x14ac:dyDescent="0.25">
      <c r="A46">
        <f t="shared" si="0"/>
        <v>14</v>
      </c>
      <c r="B46" s="132">
        <v>38596</v>
      </c>
      <c r="C46" s="86" t="s">
        <v>147</v>
      </c>
      <c r="D46" s="87">
        <v>-51.225321090000001</v>
      </c>
    </row>
    <row r="47" spans="1:4" x14ac:dyDescent="0.25">
      <c r="A47">
        <f t="shared" si="0"/>
        <v>14</v>
      </c>
      <c r="B47" s="132">
        <v>38626</v>
      </c>
      <c r="C47" s="86" t="s">
        <v>147</v>
      </c>
      <c r="D47" s="87">
        <v>-52.965306030000001</v>
      </c>
    </row>
    <row r="48" spans="1:4" x14ac:dyDescent="0.25">
      <c r="A48">
        <f t="shared" si="0"/>
        <v>14</v>
      </c>
      <c r="B48" s="132">
        <v>38657</v>
      </c>
      <c r="C48" s="86" t="s">
        <v>147</v>
      </c>
      <c r="D48" s="87">
        <v>-54.451136150000004</v>
      </c>
    </row>
    <row r="49" spans="1:4" x14ac:dyDescent="0.25">
      <c r="A49">
        <f t="shared" si="0"/>
        <v>14</v>
      </c>
      <c r="B49" s="132">
        <v>38687</v>
      </c>
      <c r="C49" s="86" t="s">
        <v>147</v>
      </c>
      <c r="D49" s="87">
        <v>-52.621023700000002</v>
      </c>
    </row>
    <row r="50" spans="1:4" x14ac:dyDescent="0.25">
      <c r="A50">
        <f t="shared" si="0"/>
        <v>14</v>
      </c>
      <c r="B50" s="132">
        <v>38718</v>
      </c>
      <c r="C50" s="86" t="s">
        <v>147</v>
      </c>
      <c r="D50" s="87">
        <v>-53.186150339999998</v>
      </c>
    </row>
    <row r="51" spans="1:4" x14ac:dyDescent="0.25">
      <c r="A51">
        <f t="shared" si="0"/>
        <v>14</v>
      </c>
      <c r="B51" s="132">
        <v>38749</v>
      </c>
      <c r="C51" s="86" t="s">
        <v>147</v>
      </c>
      <c r="D51" s="87">
        <v>-47.574942290000003</v>
      </c>
    </row>
    <row r="52" spans="1:4" x14ac:dyDescent="0.25">
      <c r="A52">
        <f t="shared" si="0"/>
        <v>14</v>
      </c>
      <c r="B52" s="132">
        <v>38777</v>
      </c>
      <c r="C52" s="86" t="s">
        <v>147</v>
      </c>
      <c r="D52" s="87">
        <v>-55.515824440000003</v>
      </c>
    </row>
    <row r="53" spans="1:4" x14ac:dyDescent="0.25">
      <c r="A53">
        <f t="shared" si="0"/>
        <v>14</v>
      </c>
      <c r="B53" s="132">
        <v>38808</v>
      </c>
      <c r="C53" s="86" t="s">
        <v>147</v>
      </c>
      <c r="D53" s="87">
        <v>-53.162096439999999</v>
      </c>
    </row>
    <row r="54" spans="1:4" x14ac:dyDescent="0.25">
      <c r="A54">
        <f t="shared" si="0"/>
        <v>14</v>
      </c>
      <c r="B54" s="132">
        <v>38838</v>
      </c>
      <c r="C54" s="86" t="s">
        <v>147</v>
      </c>
      <c r="D54" s="87">
        <v>-54.41674604</v>
      </c>
    </row>
    <row r="55" spans="1:4" x14ac:dyDescent="0.25">
      <c r="A55">
        <f t="shared" si="0"/>
        <v>14</v>
      </c>
      <c r="B55" s="132">
        <v>38869</v>
      </c>
      <c r="C55" s="86" t="s">
        <v>147</v>
      </c>
      <c r="D55" s="87">
        <v>-52.455218289999998</v>
      </c>
    </row>
    <row r="56" spans="1:4" x14ac:dyDescent="0.25">
      <c r="A56">
        <f t="shared" si="0"/>
        <v>14</v>
      </c>
      <c r="B56" s="132">
        <v>38899</v>
      </c>
      <c r="C56" s="86" t="s">
        <v>147</v>
      </c>
      <c r="D56" s="87">
        <v>-53.979190639999999</v>
      </c>
    </row>
    <row r="57" spans="1:4" x14ac:dyDescent="0.25">
      <c r="A57">
        <f t="shared" si="0"/>
        <v>14</v>
      </c>
      <c r="B57" s="132">
        <v>38930</v>
      </c>
      <c r="C57" s="86" t="s">
        <v>147</v>
      </c>
      <c r="D57" s="87">
        <v>-53.739560140000002</v>
      </c>
    </row>
    <row r="58" spans="1:4" x14ac:dyDescent="0.25">
      <c r="A58">
        <f t="shared" si="0"/>
        <v>14</v>
      </c>
      <c r="B58" s="132">
        <v>38961</v>
      </c>
      <c r="C58" s="86" t="s">
        <v>147</v>
      </c>
      <c r="D58" s="87">
        <v>-51.757551909999997</v>
      </c>
    </row>
    <row r="59" spans="1:4" x14ac:dyDescent="0.25">
      <c r="A59">
        <f t="shared" si="0"/>
        <v>14</v>
      </c>
      <c r="B59" s="132">
        <v>38991</v>
      </c>
      <c r="C59" s="86" t="s">
        <v>147</v>
      </c>
      <c r="D59" s="87">
        <v>-16.734641719999999</v>
      </c>
    </row>
    <row r="60" spans="1:4" x14ac:dyDescent="0.25">
      <c r="A60">
        <f t="shared" si="0"/>
        <v>14</v>
      </c>
      <c r="B60" s="132">
        <v>39022</v>
      </c>
      <c r="C60" s="86" t="s">
        <v>147</v>
      </c>
      <c r="D60" s="87">
        <v>-16.249550230000001</v>
      </c>
    </row>
    <row r="61" spans="1:4" x14ac:dyDescent="0.25">
      <c r="A61">
        <f t="shared" si="0"/>
        <v>14</v>
      </c>
      <c r="B61" s="132">
        <v>39052</v>
      </c>
      <c r="C61" s="86" t="s">
        <v>147</v>
      </c>
      <c r="D61" s="87">
        <v>-13.711616579999999</v>
      </c>
    </row>
    <row r="62" spans="1:4" x14ac:dyDescent="0.25">
      <c r="A62">
        <f t="shared" si="0"/>
        <v>14</v>
      </c>
      <c r="B62" s="132">
        <v>39083</v>
      </c>
      <c r="C62" s="86" t="s">
        <v>147</v>
      </c>
      <c r="D62" s="87">
        <v>-13.418909409999999</v>
      </c>
    </row>
    <row r="63" spans="1:4" x14ac:dyDescent="0.25">
      <c r="A63">
        <f t="shared" si="0"/>
        <v>14</v>
      </c>
      <c r="B63" s="132">
        <v>39114</v>
      </c>
      <c r="C63" s="86" t="s">
        <v>147</v>
      </c>
      <c r="D63" s="87">
        <v>-11.86116603</v>
      </c>
    </row>
    <row r="64" spans="1:4" x14ac:dyDescent="0.25">
      <c r="A64">
        <f t="shared" si="0"/>
        <v>14</v>
      </c>
      <c r="B64" s="132">
        <v>39142</v>
      </c>
      <c r="C64" s="86" t="s">
        <v>147</v>
      </c>
      <c r="D64" s="87">
        <v>-16.849259270000001</v>
      </c>
    </row>
    <row r="65" spans="1:4" x14ac:dyDescent="0.25">
      <c r="A65">
        <f t="shared" si="0"/>
        <v>14</v>
      </c>
      <c r="B65" s="132">
        <v>39173</v>
      </c>
      <c r="C65" s="86" t="s">
        <v>147</v>
      </c>
      <c r="D65" s="87">
        <v>-16.143985489999999</v>
      </c>
    </row>
    <row r="66" spans="1:4" x14ac:dyDescent="0.25">
      <c r="A66">
        <f t="shared" si="0"/>
        <v>14</v>
      </c>
      <c r="B66" s="132">
        <v>39203</v>
      </c>
      <c r="C66" s="86" t="s">
        <v>147</v>
      </c>
      <c r="D66" s="87">
        <v>-16.47902011</v>
      </c>
    </row>
    <row r="67" spans="1:4" x14ac:dyDescent="0.25">
      <c r="A67">
        <f t="shared" si="0"/>
        <v>14</v>
      </c>
      <c r="B67" s="132">
        <v>39234</v>
      </c>
      <c r="C67" s="86" t="s">
        <v>147</v>
      </c>
      <c r="D67" s="87">
        <v>-15.88711719</v>
      </c>
    </row>
    <row r="68" spans="1:4" x14ac:dyDescent="0.25">
      <c r="A68">
        <f t="shared" si="0"/>
        <v>14</v>
      </c>
      <c r="B68" s="132">
        <v>39264</v>
      </c>
      <c r="C68" s="86" t="s">
        <v>147</v>
      </c>
      <c r="D68" s="87">
        <v>-16.363031339999999</v>
      </c>
    </row>
    <row r="69" spans="1:4" x14ac:dyDescent="0.25">
      <c r="A69">
        <f t="shared" ref="A69:A132" si="1">INDEX(BucketTable,MATCH(B69,SumMonths,0),1)</f>
        <v>14</v>
      </c>
      <c r="B69" s="132">
        <v>39295</v>
      </c>
      <c r="C69" s="86" t="s">
        <v>147</v>
      </c>
      <c r="D69" s="87">
        <v>-16.304480680000001</v>
      </c>
    </row>
    <row r="70" spans="1:4" x14ac:dyDescent="0.25">
      <c r="A70">
        <f t="shared" si="1"/>
        <v>14</v>
      </c>
      <c r="B70" s="132">
        <v>39326</v>
      </c>
      <c r="C70" s="86" t="s">
        <v>147</v>
      </c>
      <c r="D70" s="87">
        <v>-15.70742849</v>
      </c>
    </row>
    <row r="71" spans="1:4" x14ac:dyDescent="0.25">
      <c r="A71">
        <f t="shared" si="1"/>
        <v>14</v>
      </c>
      <c r="B71" s="132">
        <v>39356</v>
      </c>
      <c r="C71" s="86" t="s">
        <v>147</v>
      </c>
      <c r="D71" s="87">
        <v>-16.281990050000001</v>
      </c>
    </row>
    <row r="72" spans="1:4" x14ac:dyDescent="0.25">
      <c r="A72">
        <f t="shared" si="1"/>
        <v>14</v>
      </c>
      <c r="B72" s="132">
        <v>39387</v>
      </c>
      <c r="C72" s="86" t="s">
        <v>147</v>
      </c>
      <c r="D72" s="87">
        <v>-15.775676669999999</v>
      </c>
    </row>
    <row r="73" spans="1:4" x14ac:dyDescent="0.25">
      <c r="A73">
        <f t="shared" si="1"/>
        <v>14</v>
      </c>
      <c r="B73" s="132">
        <v>39417</v>
      </c>
      <c r="C73" s="86" t="s">
        <v>147</v>
      </c>
      <c r="D73" s="87">
        <v>-13.712626439999999</v>
      </c>
    </row>
    <row r="74" spans="1:4" x14ac:dyDescent="0.25">
      <c r="A74">
        <f t="shared" si="1"/>
        <v>14</v>
      </c>
      <c r="B74" s="132">
        <v>39448</v>
      </c>
      <c r="C74" s="86" t="s">
        <v>147</v>
      </c>
      <c r="D74" s="87">
        <v>0.35158663000000001</v>
      </c>
    </row>
    <row r="75" spans="1:4" x14ac:dyDescent="0.25">
      <c r="A75">
        <f t="shared" si="1"/>
        <v>14</v>
      </c>
      <c r="B75" s="132">
        <v>39479</v>
      </c>
      <c r="C75" s="86" t="s">
        <v>147</v>
      </c>
      <c r="D75" s="87">
        <v>0.32961465000000001</v>
      </c>
    </row>
    <row r="76" spans="1:4" x14ac:dyDescent="0.25">
      <c r="A76">
        <f t="shared" si="1"/>
        <v>14</v>
      </c>
      <c r="B76" s="132">
        <v>39508</v>
      </c>
      <c r="C76" s="86" t="s">
        <v>147</v>
      </c>
      <c r="D76" s="87">
        <v>0.36196294000000001</v>
      </c>
    </row>
    <row r="77" spans="1:4" x14ac:dyDescent="0.25">
      <c r="A77">
        <f t="shared" si="1"/>
        <v>14</v>
      </c>
      <c r="B77" s="132">
        <v>39539</v>
      </c>
      <c r="C77" s="86" t="s">
        <v>147</v>
      </c>
      <c r="D77" s="87">
        <v>0.34925376000000002</v>
      </c>
    </row>
    <row r="78" spans="1:4" x14ac:dyDescent="0.25">
      <c r="A78">
        <f t="shared" si="1"/>
        <v>14</v>
      </c>
      <c r="B78" s="132">
        <v>39569</v>
      </c>
      <c r="C78" s="86" t="s">
        <v>147</v>
      </c>
      <c r="D78" s="87">
        <v>0.46313873999999999</v>
      </c>
    </row>
    <row r="79" spans="1:4" x14ac:dyDescent="0.25">
      <c r="A79">
        <f t="shared" si="1"/>
        <v>14</v>
      </c>
      <c r="B79" s="132">
        <v>39600</v>
      </c>
      <c r="C79" s="86" t="s">
        <v>147</v>
      </c>
      <c r="D79" s="87">
        <v>0.44204556</v>
      </c>
    </row>
    <row r="80" spans="1:4" x14ac:dyDescent="0.25">
      <c r="A80">
        <f t="shared" si="1"/>
        <v>14</v>
      </c>
      <c r="B80" s="132">
        <v>39630</v>
      </c>
      <c r="C80" s="86" t="s">
        <v>147</v>
      </c>
      <c r="D80" s="87">
        <v>0.45042694</v>
      </c>
    </row>
    <row r="81" spans="1:4" x14ac:dyDescent="0.25">
      <c r="A81">
        <f t="shared" si="1"/>
        <v>14</v>
      </c>
      <c r="B81" s="132">
        <v>39661</v>
      </c>
      <c r="C81" s="86" t="s">
        <v>147</v>
      </c>
      <c r="D81" s="87">
        <v>0.44353969999999998</v>
      </c>
    </row>
    <row r="82" spans="1:4" x14ac:dyDescent="0.25">
      <c r="A82">
        <f t="shared" si="1"/>
        <v>14</v>
      </c>
      <c r="B82" s="132">
        <v>39692</v>
      </c>
      <c r="C82" s="86" t="s">
        <v>147</v>
      </c>
      <c r="D82" s="87">
        <v>0.42406039000000001</v>
      </c>
    </row>
    <row r="83" spans="1:4" x14ac:dyDescent="0.25">
      <c r="A83">
        <f t="shared" si="1"/>
        <v>14</v>
      </c>
      <c r="B83" s="132">
        <v>39722</v>
      </c>
      <c r="C83" s="86" t="s">
        <v>147</v>
      </c>
      <c r="D83" s="87">
        <v>0.33258705999999999</v>
      </c>
    </row>
    <row r="84" spans="1:4" x14ac:dyDescent="0.25">
      <c r="A84">
        <f t="shared" si="1"/>
        <v>14</v>
      </c>
      <c r="B84" s="132">
        <v>39753</v>
      </c>
      <c r="C84" s="86" t="s">
        <v>147</v>
      </c>
      <c r="D84" s="87">
        <v>0.31233554000000002</v>
      </c>
    </row>
    <row r="85" spans="1:4" x14ac:dyDescent="0.25">
      <c r="A85">
        <f t="shared" si="1"/>
        <v>14</v>
      </c>
      <c r="B85" s="132">
        <v>39783</v>
      </c>
      <c r="C85" s="86" t="s">
        <v>147</v>
      </c>
      <c r="D85" s="87">
        <v>0.31341723999999999</v>
      </c>
    </row>
    <row r="86" spans="1:4" x14ac:dyDescent="0.25">
      <c r="A86">
        <f t="shared" si="1"/>
        <v>14</v>
      </c>
      <c r="B86" s="132">
        <v>39814</v>
      </c>
      <c r="C86" s="86" t="s">
        <v>147</v>
      </c>
      <c r="D86" s="87">
        <v>0.30493250999999999</v>
      </c>
    </row>
    <row r="87" spans="1:4" x14ac:dyDescent="0.25">
      <c r="A87">
        <f t="shared" si="1"/>
        <v>14</v>
      </c>
      <c r="B87" s="132">
        <v>39845</v>
      </c>
      <c r="C87" s="86" t="s">
        <v>147</v>
      </c>
      <c r="D87" s="87">
        <v>0.27971174999999998</v>
      </c>
    </row>
    <row r="88" spans="1:4" x14ac:dyDescent="0.25">
      <c r="A88">
        <f t="shared" si="1"/>
        <v>14</v>
      </c>
      <c r="B88" s="132">
        <v>39873</v>
      </c>
      <c r="C88" s="86" t="s">
        <v>147</v>
      </c>
      <c r="D88" s="87">
        <v>0.32264734</v>
      </c>
    </row>
    <row r="89" spans="1:4" x14ac:dyDescent="0.25">
      <c r="A89">
        <f t="shared" si="1"/>
        <v>14</v>
      </c>
      <c r="B89" s="132">
        <v>39904</v>
      </c>
      <c r="C89" s="86" t="s">
        <v>147</v>
      </c>
      <c r="D89" s="87">
        <v>0.32885080999999999</v>
      </c>
    </row>
    <row r="90" spans="1:4" x14ac:dyDescent="0.25">
      <c r="A90">
        <f t="shared" si="1"/>
        <v>14</v>
      </c>
      <c r="B90" s="132">
        <v>39934</v>
      </c>
      <c r="C90" s="86" t="s">
        <v>147</v>
      </c>
      <c r="D90" s="87">
        <v>0.43658470999999999</v>
      </c>
    </row>
    <row r="91" spans="1:4" x14ac:dyDescent="0.25">
      <c r="A91">
        <f t="shared" si="1"/>
        <v>14</v>
      </c>
      <c r="B91" s="132">
        <v>39965</v>
      </c>
      <c r="C91" s="86" t="s">
        <v>147</v>
      </c>
      <c r="D91" s="87">
        <v>0.41760135999999998</v>
      </c>
    </row>
    <row r="92" spans="1:4" x14ac:dyDescent="0.25">
      <c r="A92">
        <f t="shared" si="1"/>
        <v>14</v>
      </c>
      <c r="B92" s="132">
        <v>39995</v>
      </c>
      <c r="C92" s="86" t="s">
        <v>147</v>
      </c>
      <c r="D92" s="87">
        <v>0.4262032</v>
      </c>
    </row>
    <row r="93" spans="1:4" x14ac:dyDescent="0.25">
      <c r="A93">
        <f t="shared" si="1"/>
        <v>14</v>
      </c>
      <c r="B93" s="132">
        <v>40026</v>
      </c>
      <c r="C93" s="86" t="s">
        <v>147</v>
      </c>
      <c r="D93" s="87">
        <v>0.42052291000000003</v>
      </c>
    </row>
    <row r="94" spans="1:4" x14ac:dyDescent="0.25">
      <c r="A94">
        <f t="shared" si="1"/>
        <v>14</v>
      </c>
      <c r="B94" s="132">
        <v>40057</v>
      </c>
      <c r="C94" s="86" t="s">
        <v>147</v>
      </c>
      <c r="D94" s="87">
        <v>0.40255705000000003</v>
      </c>
    </row>
    <row r="95" spans="1:4" x14ac:dyDescent="0.25">
      <c r="A95">
        <f t="shared" si="1"/>
        <v>14</v>
      </c>
      <c r="B95" s="132">
        <v>40087</v>
      </c>
      <c r="C95" s="86" t="s">
        <v>147</v>
      </c>
      <c r="D95" s="87">
        <v>0.31600149999999999</v>
      </c>
    </row>
    <row r="96" spans="1:4" x14ac:dyDescent="0.25">
      <c r="A96">
        <f t="shared" si="1"/>
        <v>14</v>
      </c>
      <c r="B96" s="132">
        <v>40118</v>
      </c>
      <c r="C96" s="86" t="s">
        <v>147</v>
      </c>
      <c r="D96" s="87">
        <v>0.29876028999999998</v>
      </c>
    </row>
    <row r="97" spans="1:4" x14ac:dyDescent="0.25">
      <c r="A97">
        <f t="shared" si="1"/>
        <v>14</v>
      </c>
      <c r="B97" s="132">
        <v>40148</v>
      </c>
      <c r="C97" s="86" t="s">
        <v>147</v>
      </c>
      <c r="D97" s="87">
        <v>0.30107454</v>
      </c>
    </row>
    <row r="98" spans="1:4" x14ac:dyDescent="0.25">
      <c r="A98">
        <f t="shared" si="1"/>
        <v>14</v>
      </c>
      <c r="B98" s="132">
        <v>40179</v>
      </c>
      <c r="C98" s="86" t="s">
        <v>147</v>
      </c>
      <c r="D98" s="87">
        <v>0.29391812</v>
      </c>
    </row>
    <row r="99" spans="1:4" x14ac:dyDescent="0.25">
      <c r="A99">
        <f t="shared" si="1"/>
        <v>14</v>
      </c>
      <c r="B99" s="132">
        <v>40210</v>
      </c>
      <c r="C99" s="86" t="s">
        <v>147</v>
      </c>
      <c r="D99" s="87">
        <v>0.26993631000000001</v>
      </c>
    </row>
    <row r="100" spans="1:4" x14ac:dyDescent="0.25">
      <c r="A100">
        <f t="shared" si="1"/>
        <v>14</v>
      </c>
      <c r="B100" s="132">
        <v>40238</v>
      </c>
      <c r="C100" s="86" t="s">
        <v>147</v>
      </c>
      <c r="D100" s="87">
        <v>0.30731758999999997</v>
      </c>
    </row>
    <row r="101" spans="1:4" x14ac:dyDescent="0.25">
      <c r="A101">
        <f t="shared" si="1"/>
        <v>14</v>
      </c>
      <c r="B101" s="132">
        <v>40269</v>
      </c>
      <c r="C101" s="86" t="s">
        <v>147</v>
      </c>
      <c r="D101" s="87">
        <v>0.29259492999999998</v>
      </c>
    </row>
    <row r="102" spans="1:4" x14ac:dyDescent="0.25">
      <c r="A102">
        <f t="shared" si="1"/>
        <v>14</v>
      </c>
      <c r="B102" s="132">
        <v>40299</v>
      </c>
      <c r="C102" s="86" t="s">
        <v>147</v>
      </c>
      <c r="D102" s="87">
        <v>0.39934919000000002</v>
      </c>
    </row>
    <row r="103" spans="1:4" x14ac:dyDescent="0.25">
      <c r="A103">
        <f t="shared" si="1"/>
        <v>14</v>
      </c>
      <c r="B103" s="132">
        <v>40330</v>
      </c>
      <c r="C103" s="86" t="s">
        <v>147</v>
      </c>
      <c r="D103" s="87">
        <v>0.38252510000000001</v>
      </c>
    </row>
    <row r="104" spans="1:4" x14ac:dyDescent="0.25">
      <c r="A104">
        <f t="shared" si="1"/>
        <v>14</v>
      </c>
      <c r="B104" s="132">
        <v>40360</v>
      </c>
      <c r="C104" s="86" t="s">
        <v>147</v>
      </c>
      <c r="D104" s="87">
        <v>0.39053082</v>
      </c>
    </row>
    <row r="105" spans="1:4" x14ac:dyDescent="0.25">
      <c r="A105">
        <f t="shared" si="1"/>
        <v>14</v>
      </c>
      <c r="B105" s="132">
        <v>40391</v>
      </c>
      <c r="C105" s="86" t="s">
        <v>147</v>
      </c>
      <c r="D105" s="87">
        <v>0.38620306999999998</v>
      </c>
    </row>
    <row r="106" spans="1:4" x14ac:dyDescent="0.25">
      <c r="A106">
        <f t="shared" si="1"/>
        <v>14</v>
      </c>
      <c r="B106" s="132">
        <v>40422</v>
      </c>
      <c r="C106" s="86" t="s">
        <v>147</v>
      </c>
      <c r="D106" s="87">
        <v>0.36978639000000002</v>
      </c>
    </row>
    <row r="107" spans="1:4" x14ac:dyDescent="0.25">
      <c r="A107">
        <f t="shared" si="1"/>
        <v>14</v>
      </c>
      <c r="B107" s="132">
        <v>40452</v>
      </c>
      <c r="C107" s="86" t="s">
        <v>147</v>
      </c>
      <c r="D107" s="87">
        <v>0.29055292999999999</v>
      </c>
    </row>
    <row r="108" spans="1:4" x14ac:dyDescent="0.25">
      <c r="A108">
        <f t="shared" si="1"/>
        <v>14</v>
      </c>
      <c r="B108" s="132">
        <v>40483</v>
      </c>
      <c r="C108" s="86" t="s">
        <v>147</v>
      </c>
      <c r="D108" s="87">
        <v>0.27623903999999999</v>
      </c>
    </row>
    <row r="109" spans="1:4" x14ac:dyDescent="0.25">
      <c r="A109">
        <f t="shared" si="1"/>
        <v>14</v>
      </c>
      <c r="B109" s="132">
        <v>40513</v>
      </c>
      <c r="C109" s="86" t="s">
        <v>147</v>
      </c>
      <c r="D109" s="87">
        <v>0.27942739</v>
      </c>
    </row>
    <row r="110" spans="1:4" x14ac:dyDescent="0.25">
      <c r="A110">
        <f t="shared" si="1"/>
        <v>14</v>
      </c>
      <c r="B110" s="132">
        <v>40544</v>
      </c>
      <c r="C110" s="86" t="s">
        <v>147</v>
      </c>
      <c r="D110" s="87">
        <v>0.27380304999999999</v>
      </c>
    </row>
    <row r="111" spans="1:4" x14ac:dyDescent="0.25">
      <c r="A111">
        <f t="shared" si="1"/>
        <v>14</v>
      </c>
      <c r="B111" s="132">
        <v>40575</v>
      </c>
      <c r="C111" s="86" t="s">
        <v>147</v>
      </c>
      <c r="D111" s="87">
        <v>0.24692799000000001</v>
      </c>
    </row>
    <row r="112" spans="1:4" x14ac:dyDescent="0.25">
      <c r="A112">
        <f t="shared" si="1"/>
        <v>14</v>
      </c>
      <c r="B112" s="132">
        <v>40603</v>
      </c>
      <c r="C112" s="86" t="s">
        <v>147</v>
      </c>
      <c r="D112" s="87">
        <v>0.28092402999999999</v>
      </c>
    </row>
    <row r="113" spans="1:4" x14ac:dyDescent="0.25">
      <c r="A113">
        <f t="shared" si="1"/>
        <v>14</v>
      </c>
      <c r="B113" s="132">
        <v>40634</v>
      </c>
      <c r="C113" s="86" t="s">
        <v>147</v>
      </c>
      <c r="D113" s="87">
        <v>0.25933696000000001</v>
      </c>
    </row>
    <row r="114" spans="1:4" x14ac:dyDescent="0.25">
      <c r="A114">
        <f t="shared" si="1"/>
        <v>14</v>
      </c>
      <c r="B114" s="132">
        <v>40664</v>
      </c>
      <c r="C114" s="86" t="s">
        <v>147</v>
      </c>
      <c r="D114" s="87">
        <v>0.34490341000000002</v>
      </c>
    </row>
    <row r="115" spans="1:4" x14ac:dyDescent="0.25">
      <c r="A115">
        <f t="shared" si="1"/>
        <v>14</v>
      </c>
      <c r="B115" s="132">
        <v>40695</v>
      </c>
      <c r="C115" s="86" t="s">
        <v>147</v>
      </c>
      <c r="D115" s="87">
        <v>0.33049935000000003</v>
      </c>
    </row>
    <row r="116" spans="1:4" x14ac:dyDescent="0.25">
      <c r="A116">
        <f t="shared" si="1"/>
        <v>14</v>
      </c>
      <c r="B116" s="132">
        <v>40725</v>
      </c>
      <c r="C116" s="86" t="s">
        <v>147</v>
      </c>
      <c r="D116" s="87">
        <v>0.33771060000000003</v>
      </c>
    </row>
    <row r="117" spans="1:4" x14ac:dyDescent="0.25">
      <c r="A117">
        <f t="shared" si="1"/>
        <v>14</v>
      </c>
      <c r="B117" s="132">
        <v>40756</v>
      </c>
      <c r="C117" s="86" t="s">
        <v>147</v>
      </c>
      <c r="D117" s="87">
        <v>0.33430893</v>
      </c>
    </row>
    <row r="118" spans="1:4" x14ac:dyDescent="0.25">
      <c r="A118">
        <f t="shared" si="1"/>
        <v>14</v>
      </c>
      <c r="B118" s="132">
        <v>40787</v>
      </c>
      <c r="C118" s="86" t="s">
        <v>147</v>
      </c>
      <c r="D118" s="87">
        <v>0.31991647000000001</v>
      </c>
    </row>
    <row r="119" spans="1:4" x14ac:dyDescent="0.25">
      <c r="A119">
        <f t="shared" si="1"/>
        <v>14</v>
      </c>
      <c r="B119" s="132">
        <v>40817</v>
      </c>
      <c r="C119" s="86" t="s">
        <v>147</v>
      </c>
      <c r="D119" s="87">
        <v>0.25166896</v>
      </c>
    </row>
    <row r="120" spans="1:4" x14ac:dyDescent="0.25">
      <c r="A120">
        <f t="shared" si="1"/>
        <v>14</v>
      </c>
      <c r="B120" s="132">
        <v>40848</v>
      </c>
      <c r="C120" s="86" t="s">
        <v>147</v>
      </c>
      <c r="D120" s="87">
        <v>0.23997378999999999</v>
      </c>
    </row>
    <row r="121" spans="1:4" x14ac:dyDescent="0.25">
      <c r="A121">
        <f t="shared" si="1"/>
        <v>14</v>
      </c>
      <c r="B121" s="132">
        <v>40878</v>
      </c>
      <c r="C121" s="86" t="s">
        <v>147</v>
      </c>
      <c r="D121" s="87">
        <v>0.24330840000000001</v>
      </c>
    </row>
    <row r="122" spans="1:4" x14ac:dyDescent="0.25">
      <c r="A122">
        <f t="shared" si="1"/>
        <v>14</v>
      </c>
      <c r="B122" s="132">
        <v>40909</v>
      </c>
      <c r="C122" s="86" t="s">
        <v>147</v>
      </c>
      <c r="D122" s="87">
        <v>0.23909322</v>
      </c>
    </row>
    <row r="123" spans="1:4" x14ac:dyDescent="0.25">
      <c r="A123">
        <f t="shared" si="1"/>
        <v>14</v>
      </c>
      <c r="B123" s="132">
        <v>40940</v>
      </c>
      <c r="C123" s="86" t="s">
        <v>147</v>
      </c>
      <c r="D123" s="87">
        <v>0.22961855</v>
      </c>
    </row>
    <row r="124" spans="1:4" x14ac:dyDescent="0.25">
      <c r="A124">
        <f t="shared" si="1"/>
        <v>14</v>
      </c>
      <c r="B124" s="132">
        <v>40969</v>
      </c>
      <c r="C124" s="86" t="s">
        <v>147</v>
      </c>
      <c r="D124" s="87">
        <v>0.25328077999999998</v>
      </c>
    </row>
    <row r="125" spans="1:4" x14ac:dyDescent="0.25">
      <c r="A125">
        <f t="shared" si="1"/>
        <v>14</v>
      </c>
      <c r="B125" s="132">
        <v>41000</v>
      </c>
      <c r="C125" s="86" t="s">
        <v>147</v>
      </c>
      <c r="D125" s="87">
        <v>0.23116696</v>
      </c>
    </row>
    <row r="126" spans="1:4" x14ac:dyDescent="0.25">
      <c r="A126">
        <f t="shared" si="1"/>
        <v>14</v>
      </c>
      <c r="B126" s="132">
        <v>41030</v>
      </c>
      <c r="C126" s="86" t="s">
        <v>147</v>
      </c>
      <c r="D126" s="87">
        <v>0.30765062999999998</v>
      </c>
    </row>
    <row r="127" spans="1:4" x14ac:dyDescent="0.25">
      <c r="A127">
        <f t="shared" si="1"/>
        <v>14</v>
      </c>
      <c r="B127" s="132">
        <v>41061</v>
      </c>
      <c r="C127" s="86" t="s">
        <v>147</v>
      </c>
      <c r="D127" s="87">
        <v>0.29484614999999997</v>
      </c>
    </row>
    <row r="128" spans="1:4" x14ac:dyDescent="0.25">
      <c r="A128">
        <f t="shared" si="1"/>
        <v>14</v>
      </c>
      <c r="B128" s="132">
        <v>41091</v>
      </c>
      <c r="C128" s="86" t="s">
        <v>147</v>
      </c>
      <c r="D128" s="87">
        <v>0.30213392999999999</v>
      </c>
    </row>
    <row r="129" spans="1:4" x14ac:dyDescent="0.25">
      <c r="A129">
        <f t="shared" si="1"/>
        <v>14</v>
      </c>
      <c r="B129" s="132">
        <v>41122</v>
      </c>
      <c r="C129" s="86" t="s">
        <v>147</v>
      </c>
      <c r="D129" s="87">
        <v>0.29946841000000002</v>
      </c>
    </row>
    <row r="130" spans="1:4" x14ac:dyDescent="0.25">
      <c r="A130">
        <f t="shared" si="1"/>
        <v>14</v>
      </c>
      <c r="B130" s="132">
        <v>41153</v>
      </c>
      <c r="C130" s="86" t="s">
        <v>147</v>
      </c>
      <c r="D130" s="87">
        <v>0.28686355000000002</v>
      </c>
    </row>
    <row r="131" spans="1:4" x14ac:dyDescent="0.25">
      <c r="A131">
        <f t="shared" si="1"/>
        <v>14</v>
      </c>
      <c r="B131" s="132">
        <v>41183</v>
      </c>
      <c r="C131" s="86" t="s">
        <v>147</v>
      </c>
      <c r="D131" s="87">
        <v>0.22609280000000001</v>
      </c>
    </row>
    <row r="132" spans="1:4" x14ac:dyDescent="0.25">
      <c r="A132">
        <f t="shared" si="1"/>
        <v>14</v>
      </c>
      <c r="B132" s="132">
        <v>41214</v>
      </c>
      <c r="C132" s="86" t="s">
        <v>147</v>
      </c>
      <c r="D132" s="87">
        <v>0.2165195</v>
      </c>
    </row>
    <row r="133" spans="1:4" x14ac:dyDescent="0.25">
      <c r="A133">
        <f>INDEX(BucketTable,MATCH(B133,SumMonths,0),1)</f>
        <v>14</v>
      </c>
      <c r="B133" s="132">
        <v>41244</v>
      </c>
      <c r="C133" s="86" t="s">
        <v>147</v>
      </c>
      <c r="D133" s="87">
        <v>0.22064768000000001</v>
      </c>
    </row>
    <row r="134" spans="1:4" x14ac:dyDescent="0.25">
      <c r="A134">
        <f>INDEX(BucketTable,MATCH(B134,SumMonths,0),1)</f>
        <v>14</v>
      </c>
      <c r="B134" s="132">
        <v>41275</v>
      </c>
      <c r="C134" s="86" t="s">
        <v>147</v>
      </c>
      <c r="D134" s="87">
        <v>0.21759347000000001</v>
      </c>
    </row>
    <row r="135" spans="1:4" x14ac:dyDescent="0.25">
      <c r="A135">
        <f>INDEX(BucketTable,MATCH(B135,SumMonths,0),1)</f>
        <v>14</v>
      </c>
      <c r="B135" s="132">
        <v>41306</v>
      </c>
      <c r="C135" s="86" t="s">
        <v>147</v>
      </c>
      <c r="D135" s="87">
        <v>0.19546817</v>
      </c>
    </row>
    <row r="136" spans="1:4" x14ac:dyDescent="0.25">
      <c r="A136">
        <f>INDEX(BucketTable,MATCH(B136,SumMonths,0),1)</f>
        <v>14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18.5546875" style="86" bestFit="1" customWidth="1"/>
    <col min="5" max="5" width="9.6640625" style="87" customWidth="1"/>
    <col min="6" max="6" width="13.88671875" style="86" customWidth="1"/>
    <col min="7" max="7" width="12.5546875" style="87" customWidth="1"/>
    <col min="8" max="9" width="9.6640625" style="87" customWidth="1"/>
    <col min="10" max="10" width="9.88671875" style="86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5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5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5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5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5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5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5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5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5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5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5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5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5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5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5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5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5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5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5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5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5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5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5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5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5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5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5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5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5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5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5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5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5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5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5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5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5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5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5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5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5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5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5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5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5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5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5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5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5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5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5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5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5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5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5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5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5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5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5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5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5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5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5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5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5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5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5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5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5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5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5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5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5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5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5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5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5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5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5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5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5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5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5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5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5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5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5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5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5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5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5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5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5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5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5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5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5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5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5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5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5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5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5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5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5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5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5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5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5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5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5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5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5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5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5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5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5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5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5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5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5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5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5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5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5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5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5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5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5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5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5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5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5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5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5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5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5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5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5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5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5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5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5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5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5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5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5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5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5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5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5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5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5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5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5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5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5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5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5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5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5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5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5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5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5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5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5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5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5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5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5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5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5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5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5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5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5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5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5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5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5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5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5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5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5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5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5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5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5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5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5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5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5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5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5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5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5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5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5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5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5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5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5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5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5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5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5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5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5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5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5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5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5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5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5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5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5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5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5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5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5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5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5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5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5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5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5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5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5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5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5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5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5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5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5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5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5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5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5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5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5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5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5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5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5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5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5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5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5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5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5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5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5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5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5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5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5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5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5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5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5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5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5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5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5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5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5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5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5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5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5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5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5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5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5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5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5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5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5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5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5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5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5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5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5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5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5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5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5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5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5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5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5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5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5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5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5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5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5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5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5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5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5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5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5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5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5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5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5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5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5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5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5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5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5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5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5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5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5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5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5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5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5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5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5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5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5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5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5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5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5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5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5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5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5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5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5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5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5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5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5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5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5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5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5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5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5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5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5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5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5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5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5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5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5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5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5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5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5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5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5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5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5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5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5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5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5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5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5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5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5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5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5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5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5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5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5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5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5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5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5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5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5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5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5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5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5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5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5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5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5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5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5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5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5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5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5">
      <c r="A401">
        <f t="shared" si="6"/>
        <v>23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5">
      <c r="A402">
        <f t="shared" si="6"/>
        <v>23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5">
      <c r="A403">
        <f t="shared" si="6"/>
        <v>23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5">
      <c r="A404">
        <f t="shared" si="6"/>
        <v>23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5">
      <c r="A405">
        <f t="shared" si="6"/>
        <v>23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5">
      <c r="A406">
        <f t="shared" si="6"/>
        <v>23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5">
      <c r="A407">
        <f t="shared" si="6"/>
        <v>23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5">
      <c r="A408">
        <f t="shared" si="6"/>
        <v>23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5">
      <c r="A409">
        <f t="shared" si="6"/>
        <v>23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5">
      <c r="A410">
        <f t="shared" si="6"/>
        <v>23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5">
      <c r="A411">
        <f t="shared" si="6"/>
        <v>23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5">
      <c r="A412">
        <f t="shared" si="6"/>
        <v>23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5">
      <c r="A413">
        <f t="shared" si="6"/>
        <v>24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5">
      <c r="A414">
        <f t="shared" si="6"/>
        <v>24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5">
      <c r="A415">
        <f t="shared" si="6"/>
        <v>24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5">
      <c r="A416">
        <f t="shared" si="6"/>
        <v>24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5">
      <c r="A417">
        <f t="shared" si="6"/>
        <v>24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5">
      <c r="A418">
        <f t="shared" si="6"/>
        <v>24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5">
      <c r="A419">
        <f t="shared" si="6"/>
        <v>24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5">
      <c r="A420">
        <f t="shared" si="6"/>
        <v>24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5">
      <c r="A421">
        <f t="shared" si="6"/>
        <v>24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5">
      <c r="A422">
        <f t="shared" si="6"/>
        <v>24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5">
      <c r="A423">
        <f t="shared" si="6"/>
        <v>24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5">
      <c r="A424">
        <f t="shared" si="6"/>
        <v>24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5">
      <c r="A425">
        <f t="shared" si="6"/>
        <v>25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5">
      <c r="A426">
        <f t="shared" si="6"/>
        <v>25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5">
      <c r="A427">
        <f t="shared" si="6"/>
        <v>25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5">
      <c r="A428">
        <f t="shared" si="6"/>
        <v>25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5">
      <c r="A429">
        <f t="shared" si="6"/>
        <v>25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5">
      <c r="A430">
        <f t="shared" si="6"/>
        <v>25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5">
      <c r="A431">
        <f t="shared" si="6"/>
        <v>25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5">
      <c r="A432">
        <f t="shared" si="6"/>
        <v>25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5">
      <c r="A433">
        <f t="shared" si="6"/>
        <v>25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5">
      <c r="A434">
        <f t="shared" si="6"/>
        <v>25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5">
      <c r="A435">
        <f t="shared" si="6"/>
        <v>25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5">
      <c r="A436">
        <f t="shared" si="6"/>
        <v>25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5">
      <c r="A437">
        <f t="shared" si="6"/>
        <v>26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5">
      <c r="A438">
        <f t="shared" si="6"/>
        <v>26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5">
      <c r="A439">
        <f t="shared" si="6"/>
        <v>26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5">
      <c r="A440">
        <f t="shared" si="6"/>
        <v>26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5">
      <c r="A441">
        <f t="shared" si="6"/>
        <v>26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5">
      <c r="A442">
        <f t="shared" ref="A442:A505" si="7">INDEX(BucketTable,MATCH(B442,SumMonths,0),1)</f>
        <v>26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5">
      <c r="A443">
        <f t="shared" si="7"/>
        <v>26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5">
      <c r="A444">
        <f t="shared" si="7"/>
        <v>26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5">
      <c r="A445">
        <f t="shared" si="7"/>
        <v>26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5">
      <c r="A446">
        <f t="shared" si="7"/>
        <v>26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5">
      <c r="A447">
        <f t="shared" si="7"/>
        <v>26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5">
      <c r="A448">
        <f t="shared" si="7"/>
        <v>26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5">
      <c r="A449">
        <f t="shared" si="7"/>
        <v>27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5">
      <c r="A450">
        <f t="shared" si="7"/>
        <v>27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5">
      <c r="A451">
        <f t="shared" si="7"/>
        <v>27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5">
      <c r="A452">
        <f t="shared" si="7"/>
        <v>27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5">
      <c r="A453">
        <f t="shared" si="7"/>
        <v>27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5">
      <c r="A454">
        <f t="shared" si="7"/>
        <v>27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5">
      <c r="A455">
        <f t="shared" si="7"/>
        <v>27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5">
      <c r="A456">
        <f t="shared" si="7"/>
        <v>27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5">
      <c r="A457">
        <f t="shared" si="7"/>
        <v>27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5">
      <c r="A458">
        <f t="shared" si="7"/>
        <v>27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5">
      <c r="A459">
        <f t="shared" si="7"/>
        <v>27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5">
      <c r="A460">
        <f t="shared" si="7"/>
        <v>27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5">
      <c r="A461">
        <f t="shared" si="7"/>
        <v>28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5">
      <c r="A462">
        <f t="shared" si="7"/>
        <v>28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5">
      <c r="A463">
        <f t="shared" si="7"/>
        <v>28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5">
      <c r="A464">
        <f t="shared" si="7"/>
        <v>28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5">
      <c r="A465">
        <f t="shared" si="7"/>
        <v>28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5">
      <c r="A466">
        <f t="shared" si="7"/>
        <v>28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5">
      <c r="A467">
        <f t="shared" si="7"/>
        <v>28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5">
      <c r="A468">
        <f t="shared" si="7"/>
        <v>28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5">
      <c r="A469">
        <f t="shared" si="7"/>
        <v>28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5">
      <c r="A470">
        <f t="shared" si="7"/>
        <v>28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5">
      <c r="A471">
        <f t="shared" si="7"/>
        <v>28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5">
      <c r="A472">
        <f t="shared" si="7"/>
        <v>28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5">
      <c r="A473">
        <f t="shared" si="7"/>
        <v>29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5">
      <c r="A474">
        <f t="shared" si="7"/>
        <v>29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5">
      <c r="A475">
        <f t="shared" si="7"/>
        <v>29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5">
      <c r="A476">
        <f t="shared" si="7"/>
        <v>29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5">
      <c r="A477">
        <f t="shared" si="7"/>
        <v>29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5">
      <c r="A478">
        <f t="shared" si="7"/>
        <v>29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5">
      <c r="A479">
        <f t="shared" si="7"/>
        <v>29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5">
      <c r="A480">
        <f t="shared" si="7"/>
        <v>29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5">
      <c r="A481">
        <f t="shared" si="7"/>
        <v>29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5">
      <c r="A482">
        <f t="shared" si="7"/>
        <v>29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5">
      <c r="A483">
        <f t="shared" si="7"/>
        <v>29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5">
      <c r="A484">
        <f t="shared" si="7"/>
        <v>29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5">
      <c r="A485">
        <f t="shared" si="7"/>
        <v>30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5">
      <c r="A486">
        <f t="shared" si="7"/>
        <v>30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5">
      <c r="A487">
        <f t="shared" si="7"/>
        <v>30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5">
      <c r="A488">
        <f t="shared" si="7"/>
        <v>30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5">
      <c r="A489">
        <f t="shared" si="7"/>
        <v>30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5">
      <c r="A490">
        <f t="shared" si="7"/>
        <v>30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5">
      <c r="A491">
        <f t="shared" si="7"/>
        <v>30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5">
      <c r="A492">
        <f t="shared" si="7"/>
        <v>30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5">
      <c r="A493">
        <f t="shared" si="7"/>
        <v>30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5">
      <c r="A494">
        <f t="shared" si="7"/>
        <v>30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5">
      <c r="A495">
        <f t="shared" si="7"/>
        <v>30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5">
      <c r="A496">
        <f t="shared" si="7"/>
        <v>30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5">
      <c r="A497">
        <f t="shared" si="7"/>
        <v>31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5">
      <c r="A498">
        <f t="shared" si="7"/>
        <v>31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5">
      <c r="A499">
        <f t="shared" si="7"/>
        <v>31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5">
      <c r="A500">
        <f t="shared" si="7"/>
        <v>31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5">
      <c r="A501">
        <f t="shared" si="7"/>
        <v>31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5">
      <c r="A502">
        <f t="shared" si="7"/>
        <v>31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5">
      <c r="A503">
        <f t="shared" si="7"/>
        <v>31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5">
      <c r="A504">
        <f t="shared" si="7"/>
        <v>31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5">
      <c r="A505">
        <f t="shared" si="7"/>
        <v>31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5">
      <c r="A506">
        <f t="shared" ref="A506:A569" si="8">INDEX(BucketTable,MATCH(B506,SumMonths,0),1)</f>
        <v>31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5">
      <c r="A507">
        <f t="shared" si="8"/>
        <v>31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5">
      <c r="A508">
        <f t="shared" si="8"/>
        <v>31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5">
      <c r="A509">
        <f t="shared" si="8"/>
        <v>32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5">
      <c r="A510">
        <f t="shared" si="8"/>
        <v>32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5">
      <c r="A511">
        <f t="shared" si="8"/>
        <v>32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5">
      <c r="A512">
        <f t="shared" si="8"/>
        <v>32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5">
      <c r="A513">
        <f t="shared" si="8"/>
        <v>32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5">
      <c r="A514">
        <f t="shared" si="8"/>
        <v>32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5">
      <c r="A515">
        <f t="shared" si="8"/>
        <v>32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5">
      <c r="A516">
        <f t="shared" si="8"/>
        <v>32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5">
      <c r="A517">
        <f t="shared" si="8"/>
        <v>32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5">
      <c r="A518">
        <f t="shared" si="8"/>
        <v>32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5">
      <c r="A519">
        <f t="shared" si="8"/>
        <v>32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5">
      <c r="A520">
        <f t="shared" si="8"/>
        <v>32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5">
      <c r="A521">
        <f t="shared" si="8"/>
        <v>33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5">
      <c r="A522">
        <f t="shared" si="8"/>
        <v>33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5">
      <c r="A523">
        <f t="shared" si="8"/>
        <v>33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5">
      <c r="A524">
        <f t="shared" si="8"/>
        <v>33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5">
      <c r="A525">
        <f t="shared" si="8"/>
        <v>33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5">
      <c r="A526">
        <f t="shared" si="8"/>
        <v>33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5">
      <c r="A527">
        <f t="shared" si="8"/>
        <v>33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5">
      <c r="A528">
        <f t="shared" si="8"/>
        <v>33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5">
      <c r="A529">
        <f t="shared" si="8"/>
        <v>33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5">
      <c r="A530">
        <f t="shared" si="8"/>
        <v>33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5">
      <c r="A531">
        <f t="shared" si="8"/>
        <v>33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5">
      <c r="A532">
        <f t="shared" si="8"/>
        <v>33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5">
      <c r="A533">
        <f t="shared" si="8"/>
        <v>34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5">
      <c r="A534">
        <f t="shared" si="8"/>
        <v>34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5">
      <c r="A535">
        <f t="shared" si="8"/>
        <v>34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5">
      <c r="A536">
        <f t="shared" si="8"/>
        <v>34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5">
      <c r="A537">
        <f t="shared" si="8"/>
        <v>34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5">
      <c r="A538">
        <f t="shared" si="8"/>
        <v>34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5">
      <c r="A539">
        <f t="shared" si="8"/>
        <v>34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5">
      <c r="A540">
        <f t="shared" si="8"/>
        <v>34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5">
      <c r="A541">
        <f t="shared" si="8"/>
        <v>34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5">
      <c r="A542">
        <f t="shared" si="8"/>
        <v>34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5">
      <c r="A543">
        <f t="shared" si="8"/>
        <v>34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5">
      <c r="A544">
        <f t="shared" si="8"/>
        <v>34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5">
      <c r="A545">
        <f t="shared" si="8"/>
        <v>14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5">
      <c r="A546">
        <f t="shared" si="8"/>
        <v>14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5">
      <c r="A547">
        <f t="shared" si="8"/>
        <v>14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5">
      <c r="A548">
        <f t="shared" si="8"/>
        <v>14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5">
      <c r="A549">
        <f t="shared" si="8"/>
        <v>14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5">
      <c r="A550">
        <f t="shared" si="8"/>
        <v>14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5">
      <c r="A551">
        <f t="shared" si="8"/>
        <v>14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5">
      <c r="A552">
        <f t="shared" si="8"/>
        <v>14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5">
      <c r="A553">
        <f t="shared" si="8"/>
        <v>14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5">
      <c r="A554">
        <f t="shared" si="8"/>
        <v>14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5">
      <c r="A555">
        <f t="shared" si="8"/>
        <v>14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5">
      <c r="A556">
        <f t="shared" si="8"/>
        <v>14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5">
      <c r="A557">
        <f t="shared" si="8"/>
        <v>14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5">
      <c r="A558">
        <f t="shared" si="8"/>
        <v>14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5">
      <c r="A559">
        <f t="shared" si="8"/>
        <v>14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5">
      <c r="A560">
        <f t="shared" si="8"/>
        <v>14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5">
      <c r="A561">
        <f t="shared" si="8"/>
        <v>14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5">
      <c r="A562">
        <f t="shared" si="8"/>
        <v>14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5">
      <c r="A563">
        <f t="shared" si="8"/>
        <v>14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5">
      <c r="A564">
        <f t="shared" si="8"/>
        <v>14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5">
      <c r="A565">
        <f t="shared" si="8"/>
        <v>14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5">
      <c r="A566">
        <f t="shared" si="8"/>
        <v>14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5">
      <c r="A567">
        <f t="shared" si="8"/>
        <v>14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5">
      <c r="A568">
        <f t="shared" si="8"/>
        <v>14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5">
      <c r="A569">
        <f t="shared" si="8"/>
        <v>14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5">
      <c r="A570">
        <f t="shared" ref="A570:A586" si="9">INDEX(BucketTable,MATCH(B570,SumMonths,0),1)</f>
        <v>14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5">
      <c r="A571">
        <f t="shared" si="9"/>
        <v>14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5">
      <c r="A572">
        <f t="shared" si="9"/>
        <v>14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5">
      <c r="A573">
        <f t="shared" si="9"/>
        <v>14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5">
      <c r="A574">
        <f t="shared" si="9"/>
        <v>14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5">
      <c r="A575">
        <f t="shared" si="9"/>
        <v>14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5">
      <c r="A576">
        <f t="shared" si="9"/>
        <v>14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5">
      <c r="A577">
        <f t="shared" si="9"/>
        <v>14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5">
      <c r="A578">
        <f t="shared" si="9"/>
        <v>14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5">
      <c r="A579">
        <f t="shared" si="9"/>
        <v>14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5">
      <c r="A580">
        <f t="shared" si="9"/>
        <v>14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5">
      <c r="A581">
        <f t="shared" si="9"/>
        <v>14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5">
      <c r="A582">
        <f t="shared" si="9"/>
        <v>14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5">
      <c r="A583">
        <f t="shared" si="9"/>
        <v>14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5">
      <c r="A584">
        <f t="shared" si="9"/>
        <v>14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5">
      <c r="A585">
        <f t="shared" si="9"/>
        <v>14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5">
      <c r="A586">
        <f t="shared" si="9"/>
        <v>14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5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5">
      <c r="A588">
        <f t="shared" ref="A588:A651" si="10">INDEX(BucketTable,MATCH(B588,SumMonths,0),1)</f>
        <v>14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5">
      <c r="A589">
        <f t="shared" si="10"/>
        <v>14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5">
      <c r="A590">
        <f t="shared" si="10"/>
        <v>14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5">
      <c r="A591">
        <f t="shared" si="10"/>
        <v>14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5">
      <c r="A592">
        <f t="shared" si="10"/>
        <v>14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5">
      <c r="A593">
        <f t="shared" si="10"/>
        <v>14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5">
      <c r="A594">
        <f t="shared" si="10"/>
        <v>14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5">
      <c r="A595">
        <f t="shared" si="10"/>
        <v>14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5">
      <c r="A596">
        <f t="shared" si="10"/>
        <v>14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5">
      <c r="A597">
        <f t="shared" si="10"/>
        <v>14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5">
      <c r="A598">
        <f t="shared" si="10"/>
        <v>14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5">
      <c r="A599">
        <f t="shared" si="10"/>
        <v>14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5">
      <c r="A600">
        <f t="shared" si="10"/>
        <v>14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5">
      <c r="A601">
        <f t="shared" si="10"/>
        <v>14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5">
      <c r="A602">
        <f t="shared" si="10"/>
        <v>14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5">
      <c r="A603">
        <f t="shared" si="10"/>
        <v>14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5">
      <c r="A604">
        <f t="shared" si="10"/>
        <v>14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5">
      <c r="A605">
        <f t="shared" si="10"/>
        <v>14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5">
      <c r="A606">
        <f t="shared" si="10"/>
        <v>14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5">
      <c r="A607">
        <f t="shared" si="10"/>
        <v>14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5">
      <c r="A608">
        <f t="shared" si="10"/>
        <v>14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5">
      <c r="A609">
        <f t="shared" si="10"/>
        <v>14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5">
      <c r="A610">
        <f t="shared" si="10"/>
        <v>14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5">
      <c r="A611">
        <f t="shared" si="10"/>
        <v>14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5">
      <c r="A612">
        <f t="shared" si="10"/>
        <v>14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5">
      <c r="A613">
        <f t="shared" si="10"/>
        <v>14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5">
      <c r="A614">
        <f t="shared" si="10"/>
        <v>14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5">
      <c r="A615">
        <f t="shared" si="10"/>
        <v>14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5">
      <c r="A616">
        <f t="shared" si="10"/>
        <v>14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5">
      <c r="A617">
        <f t="shared" si="10"/>
        <v>14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5">
      <c r="A618">
        <f t="shared" si="10"/>
        <v>14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5">
      <c r="A619">
        <f t="shared" si="10"/>
        <v>14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5">
      <c r="A620">
        <f t="shared" si="10"/>
        <v>14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5">
      <c r="A621">
        <f t="shared" si="10"/>
        <v>14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5">
      <c r="A622">
        <f t="shared" si="10"/>
        <v>14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5">
      <c r="A623">
        <f t="shared" si="10"/>
        <v>14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5">
      <c r="A624">
        <f t="shared" si="10"/>
        <v>14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5">
      <c r="A625">
        <f t="shared" si="10"/>
        <v>14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5">
      <c r="A626">
        <f t="shared" si="10"/>
        <v>14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5">
      <c r="A627">
        <f t="shared" si="10"/>
        <v>14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5">
      <c r="A628">
        <f t="shared" si="10"/>
        <v>14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5">
      <c r="A629">
        <f t="shared" si="10"/>
        <v>14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5">
      <c r="A630">
        <f t="shared" si="10"/>
        <v>14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5">
      <c r="A631">
        <f t="shared" si="10"/>
        <v>14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5">
      <c r="A632">
        <f t="shared" si="10"/>
        <v>14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5">
      <c r="A633">
        <f t="shared" si="10"/>
        <v>14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5">
      <c r="A634">
        <f t="shared" si="10"/>
        <v>14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5">
      <c r="A635">
        <f t="shared" si="10"/>
        <v>14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5">
      <c r="A636">
        <f t="shared" si="10"/>
        <v>14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5">
      <c r="A637">
        <f t="shared" si="10"/>
        <v>14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5">
      <c r="A638">
        <f t="shared" si="10"/>
        <v>14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5">
      <c r="A639">
        <f t="shared" si="10"/>
        <v>14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5">
      <c r="A640">
        <f t="shared" si="10"/>
        <v>14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5">
      <c r="A641">
        <f t="shared" si="10"/>
        <v>14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5">
      <c r="A642">
        <f t="shared" si="10"/>
        <v>14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5">
      <c r="A643">
        <f t="shared" si="10"/>
        <v>14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5">
      <c r="A644">
        <f t="shared" si="10"/>
        <v>14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5">
      <c r="A645">
        <f t="shared" si="10"/>
        <v>14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5">
      <c r="A646">
        <f t="shared" si="10"/>
        <v>14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5">
      <c r="A647">
        <f t="shared" si="10"/>
        <v>14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5">
      <c r="A648">
        <f t="shared" si="10"/>
        <v>14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5">
      <c r="A649">
        <f t="shared" si="10"/>
        <v>14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5">
      <c r="A650">
        <f t="shared" si="10"/>
        <v>14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5">
      <c r="A651">
        <f t="shared" si="10"/>
        <v>14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5">
      <c r="A652">
        <f t="shared" ref="A652:A715" si="11">INDEX(BucketTable,MATCH(B652,SumMonths,0),1)</f>
        <v>14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5">
      <c r="A653">
        <f t="shared" si="11"/>
        <v>14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5">
      <c r="A654">
        <f t="shared" si="11"/>
        <v>14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5">
      <c r="A655">
        <f t="shared" si="11"/>
        <v>14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5">
      <c r="A656">
        <f t="shared" si="11"/>
        <v>14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5">
      <c r="A657">
        <f t="shared" si="11"/>
        <v>14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5">
      <c r="A658">
        <f t="shared" si="11"/>
        <v>14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5">
      <c r="A659">
        <f t="shared" si="11"/>
        <v>14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5">
      <c r="A660">
        <f t="shared" si="11"/>
        <v>14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5">
      <c r="A661">
        <f t="shared" si="11"/>
        <v>14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5">
      <c r="A662">
        <f t="shared" si="11"/>
        <v>14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5">
      <c r="A663">
        <f t="shared" si="11"/>
        <v>14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5">
      <c r="A664">
        <f t="shared" si="11"/>
        <v>14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5">
      <c r="A665">
        <f t="shared" si="11"/>
        <v>14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5">
      <c r="A666">
        <f t="shared" si="11"/>
        <v>14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5">
      <c r="A667">
        <f t="shared" si="11"/>
        <v>14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5">
      <c r="A668">
        <f t="shared" si="11"/>
        <v>14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5">
      <c r="A669">
        <f t="shared" si="11"/>
        <v>14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5">
      <c r="A670">
        <f t="shared" si="11"/>
        <v>14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5">
      <c r="A671">
        <f t="shared" si="11"/>
        <v>14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5">
      <c r="A672">
        <f t="shared" si="11"/>
        <v>14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5">
      <c r="A673">
        <f t="shared" si="11"/>
        <v>14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5">
      <c r="A674">
        <f t="shared" si="11"/>
        <v>14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5">
      <c r="A675">
        <f t="shared" si="11"/>
        <v>14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5">
      <c r="A676">
        <f t="shared" si="11"/>
        <v>14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5">
      <c r="A677">
        <f t="shared" si="11"/>
        <v>14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5">
      <c r="A678">
        <f t="shared" si="11"/>
        <v>14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5">
      <c r="A679">
        <f t="shared" si="11"/>
        <v>14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5">
      <c r="A680">
        <f t="shared" si="11"/>
        <v>14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5">
      <c r="A681">
        <f t="shared" si="11"/>
        <v>14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5">
      <c r="A682">
        <f t="shared" si="11"/>
        <v>14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5">
      <c r="A683">
        <f t="shared" si="11"/>
        <v>14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5">
      <c r="A684">
        <f t="shared" si="11"/>
        <v>14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5">
      <c r="A685">
        <f t="shared" si="11"/>
        <v>14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5">
      <c r="A686">
        <f t="shared" si="11"/>
        <v>14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5">
      <c r="A687">
        <f t="shared" si="11"/>
        <v>14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5">
      <c r="A688">
        <f t="shared" si="11"/>
        <v>14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5">
      <c r="A689">
        <f t="shared" si="11"/>
        <v>14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5">
      <c r="A690">
        <f t="shared" si="11"/>
        <v>14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5">
      <c r="A691">
        <f t="shared" si="11"/>
        <v>14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5">
      <c r="A692">
        <f t="shared" si="11"/>
        <v>14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5">
      <c r="A693">
        <f t="shared" si="11"/>
        <v>14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5">
      <c r="A694">
        <f t="shared" si="11"/>
        <v>14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5">
      <c r="A695">
        <f t="shared" si="11"/>
        <v>14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5">
      <c r="A696">
        <f t="shared" si="11"/>
        <v>14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5">
      <c r="A697">
        <f t="shared" si="11"/>
        <v>14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5">
      <c r="A698">
        <f t="shared" si="11"/>
        <v>14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5">
      <c r="A699">
        <f t="shared" si="11"/>
        <v>14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5">
      <c r="A700">
        <f t="shared" si="11"/>
        <v>14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5">
      <c r="A701">
        <f t="shared" si="11"/>
        <v>14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5">
      <c r="A702">
        <f t="shared" si="11"/>
        <v>14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5">
      <c r="A703">
        <f t="shared" si="11"/>
        <v>14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5">
      <c r="A704">
        <f t="shared" si="11"/>
        <v>14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5">
      <c r="A705">
        <f t="shared" si="11"/>
        <v>14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5">
      <c r="A706">
        <f t="shared" si="11"/>
        <v>14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5">
      <c r="A707">
        <f t="shared" si="11"/>
        <v>14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5">
      <c r="A708">
        <f t="shared" si="11"/>
        <v>14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5">
      <c r="A709">
        <f t="shared" si="11"/>
        <v>14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5">
      <c r="A710">
        <f t="shared" si="11"/>
        <v>14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5">
      <c r="A711">
        <f t="shared" si="11"/>
        <v>14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5">
      <c r="A712">
        <f t="shared" si="11"/>
        <v>14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5">
      <c r="A713">
        <f t="shared" si="11"/>
        <v>14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5">
      <c r="A714">
        <f t="shared" si="11"/>
        <v>14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5">
      <c r="A715">
        <f t="shared" si="11"/>
        <v>14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5">
      <c r="A716">
        <f t="shared" ref="A716:A774" si="12">INDEX(BucketTable,MATCH(B716,SumMonths,0),1)</f>
        <v>14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5">
      <c r="A717">
        <f t="shared" si="12"/>
        <v>14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5">
      <c r="A718">
        <f t="shared" si="12"/>
        <v>14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5">
      <c r="A719">
        <f t="shared" si="12"/>
        <v>14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5">
      <c r="A720">
        <f t="shared" si="12"/>
        <v>14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5">
      <c r="A721">
        <f t="shared" si="12"/>
        <v>14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5">
      <c r="A722">
        <f t="shared" si="12"/>
        <v>14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5">
      <c r="A723">
        <f t="shared" si="12"/>
        <v>14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5">
      <c r="A724">
        <f t="shared" si="12"/>
        <v>14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5">
      <c r="A725">
        <f t="shared" si="12"/>
        <v>14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5">
      <c r="A726">
        <f t="shared" si="12"/>
        <v>14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5">
      <c r="A727">
        <f t="shared" si="12"/>
        <v>14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5">
      <c r="A728">
        <f t="shared" si="12"/>
        <v>14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5">
      <c r="A729">
        <f t="shared" si="12"/>
        <v>14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5">
      <c r="A730">
        <f t="shared" si="12"/>
        <v>14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5">
      <c r="A731">
        <f t="shared" si="12"/>
        <v>14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5">
      <c r="A732">
        <f t="shared" si="12"/>
        <v>14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5">
      <c r="A733">
        <f t="shared" si="12"/>
        <v>14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5">
      <c r="A734">
        <f t="shared" si="12"/>
        <v>14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5">
      <c r="A735">
        <f t="shared" si="12"/>
        <v>14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5">
      <c r="A736">
        <f t="shared" si="12"/>
        <v>14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5">
      <c r="A737">
        <f t="shared" si="12"/>
        <v>14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5">
      <c r="A738">
        <f t="shared" si="12"/>
        <v>14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5">
      <c r="A739">
        <f t="shared" si="12"/>
        <v>14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5">
      <c r="A740">
        <f t="shared" si="12"/>
        <v>14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5">
      <c r="A741">
        <f t="shared" si="12"/>
        <v>14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5">
      <c r="A742">
        <f t="shared" si="12"/>
        <v>14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5">
      <c r="A743">
        <f t="shared" si="12"/>
        <v>14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5">
      <c r="A744">
        <f t="shared" si="12"/>
        <v>14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5">
      <c r="A745">
        <f t="shared" si="12"/>
        <v>14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5">
      <c r="A746">
        <f t="shared" si="12"/>
        <v>14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5">
      <c r="A747">
        <f t="shared" si="12"/>
        <v>14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5">
      <c r="A748">
        <f t="shared" si="12"/>
        <v>14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5">
      <c r="A749">
        <f t="shared" si="12"/>
        <v>14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5">
      <c r="A750">
        <f t="shared" si="12"/>
        <v>14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5">
      <c r="A751">
        <f t="shared" si="12"/>
        <v>14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5">
      <c r="A752">
        <f t="shared" si="12"/>
        <v>14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5">
      <c r="A753">
        <f t="shared" si="12"/>
        <v>14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5">
      <c r="A754">
        <f t="shared" si="12"/>
        <v>14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5">
      <c r="A755">
        <f t="shared" si="12"/>
        <v>14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5">
      <c r="A756">
        <f t="shared" si="12"/>
        <v>14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5">
      <c r="A757">
        <f t="shared" si="12"/>
        <v>14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5">
      <c r="A758">
        <f t="shared" si="12"/>
        <v>14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5">
      <c r="A759">
        <f t="shared" si="12"/>
        <v>14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5">
      <c r="A760">
        <f t="shared" si="12"/>
        <v>14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5">
      <c r="A761">
        <f t="shared" si="12"/>
        <v>14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5">
      <c r="A762">
        <f t="shared" si="12"/>
        <v>14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5">
      <c r="A763">
        <f t="shared" si="12"/>
        <v>14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5">
      <c r="A764">
        <f t="shared" si="12"/>
        <v>14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5">
      <c r="A765">
        <f t="shared" si="12"/>
        <v>14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5">
      <c r="A766">
        <f t="shared" si="12"/>
        <v>14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5">
      <c r="A767">
        <f t="shared" si="12"/>
        <v>14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5">
      <c r="A768">
        <f t="shared" si="12"/>
        <v>14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5">
      <c r="A769">
        <f t="shared" si="12"/>
        <v>14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5">
      <c r="A770">
        <f t="shared" si="12"/>
        <v>14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5">
      <c r="A771">
        <f t="shared" si="12"/>
        <v>14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5">
      <c r="A772">
        <f t="shared" si="12"/>
        <v>14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5">
      <c r="A773">
        <f t="shared" si="12"/>
        <v>14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5">
      <c r="A774">
        <f t="shared" si="12"/>
        <v>14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5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5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5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5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5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5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5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5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5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5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5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5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5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5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5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5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5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5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5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5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5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5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5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5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5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5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5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5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5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5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5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5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5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5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5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5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5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5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5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5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5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5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5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5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5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5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5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5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5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5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5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5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5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5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5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5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5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5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5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5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5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5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5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5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5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5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5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5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5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5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5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5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5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5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5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5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5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5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5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5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5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5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5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5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5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5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5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5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5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5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5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5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5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5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5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5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5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5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5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5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5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5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5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5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5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5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5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5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5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5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5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5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5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5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5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5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5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5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5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5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5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5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5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5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5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5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5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5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5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5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5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5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5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5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5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5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5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5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5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5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5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5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5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5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5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5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5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5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5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5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5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5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5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5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5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5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5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5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5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5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5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5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5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5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5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5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5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5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5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5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5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5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5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5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5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5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5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5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5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5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5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5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5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5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5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5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5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5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5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5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5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5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5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5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5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5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5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5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5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5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5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5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5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5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5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5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5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5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5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5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5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5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5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5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5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5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5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5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5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5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5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5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5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5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5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5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5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5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5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5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5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5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5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5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5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5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5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5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5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5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5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5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5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5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5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5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5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5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5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5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5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5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5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5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5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5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5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5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5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5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5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5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5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5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5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5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5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5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5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5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5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5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5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5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5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5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5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5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5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5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5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5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5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5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5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5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5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5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5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5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5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5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5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5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5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5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5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5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5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5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5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5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5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5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5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5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5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5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5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5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5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5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5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5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5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5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5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5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5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5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5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5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5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5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5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5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5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5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5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5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5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5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5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5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5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5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5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5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5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5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5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5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5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5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5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5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5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5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5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5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5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5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5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5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5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5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5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5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5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5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5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5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5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5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5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5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5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5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5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5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5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5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5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5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5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5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5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5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5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5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5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5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5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5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5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5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5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5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5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5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5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5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5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5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5">
      <c r="A399">
        <f t="shared" si="6"/>
        <v>23</v>
      </c>
      <c r="B399" s="132">
        <v>37987</v>
      </c>
      <c r="C399" s="86" t="s">
        <v>186</v>
      </c>
      <c r="D399" s="87">
        <v>-2.0221463599999998</v>
      </c>
    </row>
    <row r="400" spans="1:4" x14ac:dyDescent="0.25">
      <c r="A400">
        <f t="shared" si="6"/>
        <v>23</v>
      </c>
      <c r="B400" s="132">
        <v>37987</v>
      </c>
      <c r="C400" s="86" t="s">
        <v>187</v>
      </c>
      <c r="D400" s="87">
        <v>-11.555122069999999</v>
      </c>
    </row>
    <row r="401" spans="1:4" x14ac:dyDescent="0.25">
      <c r="A401">
        <f t="shared" si="6"/>
        <v>23</v>
      </c>
      <c r="B401" s="132">
        <v>37987</v>
      </c>
      <c r="C401" s="86" t="s">
        <v>148</v>
      </c>
      <c r="D401" s="87">
        <v>0</v>
      </c>
    </row>
    <row r="402" spans="1:4" x14ac:dyDescent="0.25">
      <c r="A402">
        <f t="shared" si="6"/>
        <v>23</v>
      </c>
      <c r="B402" s="132">
        <v>37987</v>
      </c>
      <c r="C402" s="86" t="s">
        <v>150</v>
      </c>
      <c r="D402" s="87">
        <v>-14.44390259</v>
      </c>
    </row>
    <row r="403" spans="1:4" x14ac:dyDescent="0.25">
      <c r="A403">
        <f t="shared" si="6"/>
        <v>23</v>
      </c>
      <c r="B403" s="132">
        <v>37987</v>
      </c>
      <c r="C403" s="86" t="s">
        <v>152</v>
      </c>
      <c r="D403" s="87">
        <v>-8.2388020300000004</v>
      </c>
    </row>
    <row r="404" spans="1:4" x14ac:dyDescent="0.25">
      <c r="A404">
        <f t="shared" si="6"/>
        <v>23</v>
      </c>
      <c r="B404" s="132">
        <v>37987</v>
      </c>
      <c r="C404" s="86" t="s">
        <v>173</v>
      </c>
      <c r="D404" s="87">
        <v>-3.3914283300000001</v>
      </c>
    </row>
    <row r="405" spans="1:4" x14ac:dyDescent="0.25">
      <c r="A405">
        <f t="shared" si="6"/>
        <v>23</v>
      </c>
      <c r="B405" s="132">
        <v>37987</v>
      </c>
      <c r="C405" s="86" t="s">
        <v>171</v>
      </c>
      <c r="D405" s="87">
        <v>-4.5700507799999999</v>
      </c>
    </row>
    <row r="406" spans="1:4" x14ac:dyDescent="0.25">
      <c r="A406">
        <f t="shared" si="6"/>
        <v>23</v>
      </c>
      <c r="B406" s="132">
        <v>37987</v>
      </c>
      <c r="C406" s="86" t="s">
        <v>153</v>
      </c>
      <c r="D406" s="87">
        <v>-27.8016237</v>
      </c>
    </row>
    <row r="407" spans="1:4" x14ac:dyDescent="0.25">
      <c r="A407">
        <f t="shared" si="6"/>
        <v>23</v>
      </c>
      <c r="B407" s="132">
        <v>37987</v>
      </c>
      <c r="C407" s="86" t="s">
        <v>174</v>
      </c>
      <c r="D407" s="87">
        <v>0</v>
      </c>
    </row>
    <row r="408" spans="1:4" x14ac:dyDescent="0.25">
      <c r="A408">
        <f t="shared" si="6"/>
        <v>23</v>
      </c>
      <c r="B408" s="132">
        <v>37987</v>
      </c>
      <c r="C408" s="86" t="s">
        <v>175</v>
      </c>
      <c r="D408" s="87">
        <v>-13.025511359999999</v>
      </c>
    </row>
    <row r="409" spans="1:4" x14ac:dyDescent="0.25">
      <c r="A409">
        <f t="shared" si="6"/>
        <v>23</v>
      </c>
      <c r="B409" s="132">
        <v>37987</v>
      </c>
      <c r="C409" s="86" t="s">
        <v>176</v>
      </c>
      <c r="D409" s="87">
        <v>-18.77418458</v>
      </c>
    </row>
    <row r="410" spans="1:4" x14ac:dyDescent="0.25">
      <c r="A410">
        <f t="shared" si="6"/>
        <v>23</v>
      </c>
      <c r="B410" s="132">
        <v>37987</v>
      </c>
      <c r="C410" s="86" t="s">
        <v>154</v>
      </c>
      <c r="D410" s="87">
        <v>-8.6663415500000003</v>
      </c>
    </row>
    <row r="411" spans="1:4" x14ac:dyDescent="0.25">
      <c r="A411">
        <f t="shared" si="6"/>
        <v>23</v>
      </c>
      <c r="B411" s="132">
        <v>37987</v>
      </c>
      <c r="C411" s="86" t="s">
        <v>180</v>
      </c>
      <c r="D411" s="87">
        <v>-23.39912219</v>
      </c>
    </row>
    <row r="412" spans="1:4" x14ac:dyDescent="0.25">
      <c r="A412">
        <f t="shared" si="6"/>
        <v>24</v>
      </c>
      <c r="B412" s="132">
        <v>38018</v>
      </c>
      <c r="C412" s="86" t="s">
        <v>186</v>
      </c>
      <c r="D412" s="87">
        <v>-1.8828772499999999</v>
      </c>
    </row>
    <row r="413" spans="1:4" x14ac:dyDescent="0.25">
      <c r="A413">
        <f t="shared" si="6"/>
        <v>24</v>
      </c>
      <c r="B413" s="132">
        <v>38018</v>
      </c>
      <c r="C413" s="86" t="s">
        <v>187</v>
      </c>
      <c r="D413" s="87">
        <v>-10.75929859</v>
      </c>
    </row>
    <row r="414" spans="1:4" x14ac:dyDescent="0.25">
      <c r="A414">
        <f t="shared" si="6"/>
        <v>24</v>
      </c>
      <c r="B414" s="132">
        <v>38018</v>
      </c>
      <c r="C414" s="86" t="s">
        <v>148</v>
      </c>
      <c r="D414" s="87">
        <v>0</v>
      </c>
    </row>
    <row r="415" spans="1:4" x14ac:dyDescent="0.25">
      <c r="A415">
        <f t="shared" si="6"/>
        <v>24</v>
      </c>
      <c r="B415" s="132">
        <v>38018</v>
      </c>
      <c r="C415" s="86" t="s">
        <v>150</v>
      </c>
      <c r="D415" s="87">
        <v>-13.44912324</v>
      </c>
    </row>
    <row r="416" spans="1:4" x14ac:dyDescent="0.25">
      <c r="A416">
        <f t="shared" si="6"/>
        <v>24</v>
      </c>
      <c r="B416" s="132">
        <v>38018</v>
      </c>
      <c r="C416" s="86" t="s">
        <v>152</v>
      </c>
      <c r="D416" s="87">
        <v>-7.6713798999999998</v>
      </c>
    </row>
    <row r="417" spans="1:4" x14ac:dyDescent="0.25">
      <c r="A417">
        <f t="shared" si="6"/>
        <v>24</v>
      </c>
      <c r="B417" s="132">
        <v>38018</v>
      </c>
      <c r="C417" s="86" t="s">
        <v>173</v>
      </c>
      <c r="D417" s="87">
        <v>-3.15785414</v>
      </c>
    </row>
    <row r="418" spans="1:4" x14ac:dyDescent="0.25">
      <c r="A418">
        <f t="shared" si="6"/>
        <v>24</v>
      </c>
      <c r="B418" s="132">
        <v>38018</v>
      </c>
      <c r="C418" s="86" t="s">
        <v>171</v>
      </c>
      <c r="D418" s="87">
        <v>-4.2553025900000003</v>
      </c>
    </row>
    <row r="419" spans="1:4" x14ac:dyDescent="0.25">
      <c r="A419">
        <f t="shared" si="6"/>
        <v>24</v>
      </c>
      <c r="B419" s="132">
        <v>38018</v>
      </c>
      <c r="C419" s="86" t="s">
        <v>153</v>
      </c>
      <c r="D419" s="87">
        <v>-25.88687242</v>
      </c>
    </row>
    <row r="420" spans="1:4" x14ac:dyDescent="0.25">
      <c r="A420">
        <f t="shared" si="6"/>
        <v>24</v>
      </c>
      <c r="B420" s="132">
        <v>38018</v>
      </c>
      <c r="C420" s="86" t="s">
        <v>174</v>
      </c>
      <c r="D420" s="87">
        <v>0</v>
      </c>
    </row>
    <row r="421" spans="1:4" x14ac:dyDescent="0.25">
      <c r="A421">
        <f t="shared" si="6"/>
        <v>24</v>
      </c>
      <c r="B421" s="132">
        <v>38018</v>
      </c>
      <c r="C421" s="86" t="s">
        <v>175</v>
      </c>
      <c r="D421" s="87">
        <v>-12.128419340000001</v>
      </c>
    </row>
    <row r="422" spans="1:4" x14ac:dyDescent="0.25">
      <c r="A422">
        <f t="shared" si="6"/>
        <v>24</v>
      </c>
      <c r="B422" s="132">
        <v>38018</v>
      </c>
      <c r="C422" s="86" t="s">
        <v>176</v>
      </c>
      <c r="D422" s="87">
        <v>-17.481170389999999</v>
      </c>
    </row>
    <row r="423" spans="1:4" x14ac:dyDescent="0.25">
      <c r="A423">
        <f t="shared" si="6"/>
        <v>24</v>
      </c>
      <c r="B423" s="132">
        <v>38018</v>
      </c>
      <c r="C423" s="86" t="s">
        <v>154</v>
      </c>
      <c r="D423" s="87">
        <v>-8.0694739500000008</v>
      </c>
    </row>
    <row r="424" spans="1:4" x14ac:dyDescent="0.25">
      <c r="A424">
        <f t="shared" si="6"/>
        <v>24</v>
      </c>
      <c r="B424" s="132">
        <v>38018</v>
      </c>
      <c r="C424" s="86" t="s">
        <v>180</v>
      </c>
      <c r="D424" s="87">
        <v>-21.787579659999999</v>
      </c>
    </row>
    <row r="425" spans="1:4" x14ac:dyDescent="0.25">
      <c r="A425">
        <f t="shared" si="6"/>
        <v>25</v>
      </c>
      <c r="B425" s="132">
        <v>38047</v>
      </c>
      <c r="C425" s="86" t="s">
        <v>186</v>
      </c>
      <c r="D425" s="87">
        <v>-2.00374629</v>
      </c>
    </row>
    <row r="426" spans="1:4" x14ac:dyDescent="0.25">
      <c r="A426">
        <f t="shared" si="6"/>
        <v>25</v>
      </c>
      <c r="B426" s="132">
        <v>38047</v>
      </c>
      <c r="C426" s="86" t="s">
        <v>187</v>
      </c>
      <c r="D426" s="87">
        <v>-11.449978809999999</v>
      </c>
    </row>
    <row r="427" spans="1:4" x14ac:dyDescent="0.25">
      <c r="A427">
        <f t="shared" si="6"/>
        <v>25</v>
      </c>
      <c r="B427" s="132">
        <v>38047</v>
      </c>
      <c r="C427" s="86" t="s">
        <v>148</v>
      </c>
      <c r="D427" s="87">
        <v>0</v>
      </c>
    </row>
    <row r="428" spans="1:4" x14ac:dyDescent="0.25">
      <c r="A428">
        <f t="shared" si="6"/>
        <v>25</v>
      </c>
      <c r="B428" s="132">
        <v>38047</v>
      </c>
      <c r="C428" s="86" t="s">
        <v>150</v>
      </c>
      <c r="D428" s="87">
        <v>-14.31247351</v>
      </c>
    </row>
    <row r="429" spans="1:4" x14ac:dyDescent="0.25">
      <c r="A429">
        <f t="shared" si="6"/>
        <v>25</v>
      </c>
      <c r="B429" s="132">
        <v>38047</v>
      </c>
      <c r="C429" s="86" t="s">
        <v>152</v>
      </c>
      <c r="D429" s="87">
        <v>-8.1638348900000004</v>
      </c>
    </row>
    <row r="430" spans="1:4" x14ac:dyDescent="0.25">
      <c r="A430">
        <f t="shared" si="6"/>
        <v>25</v>
      </c>
      <c r="B430" s="132">
        <v>38047</v>
      </c>
      <c r="C430" s="86" t="s">
        <v>173</v>
      </c>
      <c r="D430" s="87">
        <v>-3.3605687799999999</v>
      </c>
    </row>
    <row r="431" spans="1:4" x14ac:dyDescent="0.25">
      <c r="A431">
        <f t="shared" si="6"/>
        <v>25</v>
      </c>
      <c r="B431" s="132">
        <v>38047</v>
      </c>
      <c r="C431" s="86" t="s">
        <v>171</v>
      </c>
      <c r="D431" s="87">
        <v>-4.5284666199999997</v>
      </c>
    </row>
    <row r="432" spans="1:4" x14ac:dyDescent="0.25">
      <c r="A432">
        <f t="shared" si="6"/>
        <v>25</v>
      </c>
      <c r="B432" s="132">
        <v>38047</v>
      </c>
      <c r="C432" s="86" t="s">
        <v>153</v>
      </c>
      <c r="D432" s="87">
        <v>-27.548649019999999</v>
      </c>
    </row>
    <row r="433" spans="1:4" x14ac:dyDescent="0.25">
      <c r="A433">
        <f t="shared" si="6"/>
        <v>25</v>
      </c>
      <c r="B433" s="132">
        <v>38047</v>
      </c>
      <c r="C433" s="86" t="s">
        <v>174</v>
      </c>
      <c r="D433" s="87">
        <v>0</v>
      </c>
    </row>
    <row r="434" spans="1:4" x14ac:dyDescent="0.25">
      <c r="A434">
        <f t="shared" si="6"/>
        <v>25</v>
      </c>
      <c r="B434" s="132">
        <v>38047</v>
      </c>
      <c r="C434" s="86" t="s">
        <v>175</v>
      </c>
      <c r="D434" s="87">
        <v>-12.90698862</v>
      </c>
    </row>
    <row r="435" spans="1:4" x14ac:dyDescent="0.25">
      <c r="A435">
        <f t="shared" si="6"/>
        <v>25</v>
      </c>
      <c r="B435" s="132">
        <v>38047</v>
      </c>
      <c r="C435" s="86" t="s">
        <v>176</v>
      </c>
      <c r="D435" s="87">
        <v>-18.603353070000001</v>
      </c>
    </row>
    <row r="436" spans="1:4" x14ac:dyDescent="0.25">
      <c r="A436">
        <f t="shared" si="6"/>
        <v>25</v>
      </c>
      <c r="B436" s="132">
        <v>38047</v>
      </c>
      <c r="C436" s="86" t="s">
        <v>154</v>
      </c>
      <c r="D436" s="87">
        <v>-8.5874841100000001</v>
      </c>
    </row>
    <row r="437" spans="1:4" x14ac:dyDescent="0.25">
      <c r="A437">
        <f t="shared" si="6"/>
        <v>25</v>
      </c>
      <c r="B437" s="132">
        <v>38047</v>
      </c>
      <c r="C437" s="86" t="s">
        <v>180</v>
      </c>
      <c r="D437" s="87">
        <v>-28.052448089999999</v>
      </c>
    </row>
    <row r="438" spans="1:4" x14ac:dyDescent="0.25">
      <c r="A438">
        <f t="shared" si="6"/>
        <v>26</v>
      </c>
      <c r="B438" s="132">
        <v>38078</v>
      </c>
      <c r="C438" s="86" t="s">
        <v>186</v>
      </c>
      <c r="D438" s="87">
        <v>-1.9298147699999999</v>
      </c>
    </row>
    <row r="439" spans="1:4" x14ac:dyDescent="0.25">
      <c r="A439">
        <f t="shared" si="6"/>
        <v>26</v>
      </c>
      <c r="B439" s="132">
        <v>38078</v>
      </c>
      <c r="C439" s="86" t="s">
        <v>187</v>
      </c>
      <c r="D439" s="87">
        <v>-11.02751297</v>
      </c>
    </row>
    <row r="440" spans="1:4" x14ac:dyDescent="0.25">
      <c r="A440">
        <f t="shared" si="6"/>
        <v>26</v>
      </c>
      <c r="B440" s="132">
        <v>38078</v>
      </c>
      <c r="C440" s="86" t="s">
        <v>148</v>
      </c>
      <c r="D440" s="87">
        <v>0</v>
      </c>
    </row>
    <row r="441" spans="1:4" x14ac:dyDescent="0.25">
      <c r="A441">
        <f t="shared" si="6"/>
        <v>26</v>
      </c>
      <c r="B441" s="132">
        <v>38078</v>
      </c>
      <c r="C441" s="86" t="s">
        <v>150</v>
      </c>
      <c r="D441" s="87">
        <v>-13.784391210000001</v>
      </c>
    </row>
    <row r="442" spans="1:4" x14ac:dyDescent="0.25">
      <c r="A442">
        <f t="shared" si="6"/>
        <v>26</v>
      </c>
      <c r="B442" s="132">
        <v>38078</v>
      </c>
      <c r="C442" s="86" t="s">
        <v>152</v>
      </c>
      <c r="D442" s="87">
        <v>-7.8626167499999999</v>
      </c>
    </row>
    <row r="443" spans="1:4" x14ac:dyDescent="0.25">
      <c r="A443">
        <f t="shared" si="6"/>
        <v>26</v>
      </c>
      <c r="B443" s="132">
        <v>38078</v>
      </c>
      <c r="C443" s="86" t="s">
        <v>173</v>
      </c>
      <c r="D443" s="87">
        <v>-3.2365750599999998</v>
      </c>
    </row>
    <row r="444" spans="1:4" x14ac:dyDescent="0.25">
      <c r="A444">
        <f t="shared" si="6"/>
        <v>26</v>
      </c>
      <c r="B444" s="132">
        <v>38078</v>
      </c>
      <c r="C444" s="86" t="s">
        <v>171</v>
      </c>
      <c r="D444" s="87">
        <v>-4.3613813800000001</v>
      </c>
    </row>
    <row r="445" spans="1:4" x14ac:dyDescent="0.25">
      <c r="A445">
        <f t="shared" si="6"/>
        <v>26</v>
      </c>
      <c r="B445" s="132">
        <v>38078</v>
      </c>
      <c r="C445" s="86" t="s">
        <v>153</v>
      </c>
      <c r="D445" s="87">
        <v>-26.532196209999999</v>
      </c>
    </row>
    <row r="446" spans="1:4" x14ac:dyDescent="0.25">
      <c r="A446">
        <f t="shared" si="6"/>
        <v>26</v>
      </c>
      <c r="B446" s="132">
        <v>38078</v>
      </c>
      <c r="C446" s="86" t="s">
        <v>174</v>
      </c>
      <c r="D446" s="87">
        <v>0</v>
      </c>
    </row>
    <row r="447" spans="1:4" x14ac:dyDescent="0.25">
      <c r="A447">
        <f t="shared" si="6"/>
        <v>26</v>
      </c>
      <c r="B447" s="132">
        <v>38078</v>
      </c>
      <c r="C447" s="86" t="s">
        <v>175</v>
      </c>
      <c r="D447" s="87">
        <v>-12.430763990000001</v>
      </c>
    </row>
    <row r="448" spans="1:4" x14ac:dyDescent="0.25">
      <c r="A448">
        <f t="shared" si="6"/>
        <v>26</v>
      </c>
      <c r="B448" s="132">
        <v>38078</v>
      </c>
      <c r="C448" s="86" t="s">
        <v>176</v>
      </c>
      <c r="D448" s="87">
        <v>-17.916951699999998</v>
      </c>
    </row>
    <row r="449" spans="1:4" x14ac:dyDescent="0.25">
      <c r="A449">
        <f t="shared" si="6"/>
        <v>26</v>
      </c>
      <c r="B449" s="132">
        <v>38078</v>
      </c>
      <c r="C449" s="86" t="s">
        <v>154</v>
      </c>
      <c r="D449" s="87">
        <v>-8.2706347299999994</v>
      </c>
    </row>
    <row r="450" spans="1:4" x14ac:dyDescent="0.25">
      <c r="A450">
        <f t="shared" si="6"/>
        <v>26</v>
      </c>
      <c r="B450" s="132">
        <v>38078</v>
      </c>
      <c r="C450" s="86" t="s">
        <v>180</v>
      </c>
      <c r="D450" s="87">
        <v>-27.017406780000002</v>
      </c>
    </row>
    <row r="451" spans="1:4" x14ac:dyDescent="0.25">
      <c r="A451">
        <f t="shared" si="6"/>
        <v>27</v>
      </c>
      <c r="B451" s="132">
        <v>38108</v>
      </c>
      <c r="C451" s="86" t="s">
        <v>186</v>
      </c>
      <c r="D451" s="87">
        <v>-1.9848787699999999</v>
      </c>
    </row>
    <row r="452" spans="1:4" x14ac:dyDescent="0.25">
      <c r="A452">
        <f t="shared" si="6"/>
        <v>27</v>
      </c>
      <c r="B452" s="132">
        <v>38108</v>
      </c>
      <c r="C452" s="86" t="s">
        <v>187</v>
      </c>
      <c r="D452" s="87">
        <v>-11.3421644</v>
      </c>
    </row>
    <row r="453" spans="1:4" x14ac:dyDescent="0.25">
      <c r="A453">
        <f t="shared" ref="A453:A516" si="7">INDEX(BucketTable,MATCH(B453,SumMonths,0),1)</f>
        <v>27</v>
      </c>
      <c r="B453" s="132">
        <v>38108</v>
      </c>
      <c r="C453" s="86" t="s">
        <v>148</v>
      </c>
      <c r="D453" s="87">
        <v>0</v>
      </c>
    </row>
    <row r="454" spans="1:4" x14ac:dyDescent="0.25">
      <c r="A454">
        <f t="shared" si="7"/>
        <v>27</v>
      </c>
      <c r="B454" s="132">
        <v>38108</v>
      </c>
      <c r="C454" s="86" t="s">
        <v>150</v>
      </c>
      <c r="D454" s="87">
        <v>-14.1777055</v>
      </c>
    </row>
    <row r="455" spans="1:4" x14ac:dyDescent="0.25">
      <c r="A455">
        <f t="shared" si="7"/>
        <v>27</v>
      </c>
      <c r="B455" s="132">
        <v>38108</v>
      </c>
      <c r="C455" s="86" t="s">
        <v>152</v>
      </c>
      <c r="D455" s="87">
        <v>-8.0869632199999995</v>
      </c>
    </row>
    <row r="456" spans="1:4" x14ac:dyDescent="0.25">
      <c r="A456">
        <f t="shared" si="7"/>
        <v>27</v>
      </c>
      <c r="B456" s="132">
        <v>38108</v>
      </c>
      <c r="C456" s="86" t="s">
        <v>173</v>
      </c>
      <c r="D456" s="87">
        <v>-3.3289252500000002</v>
      </c>
    </row>
    <row r="457" spans="1:4" x14ac:dyDescent="0.25">
      <c r="A457">
        <f t="shared" si="7"/>
        <v>27</v>
      </c>
      <c r="B457" s="132">
        <v>38108</v>
      </c>
      <c r="C457" s="86" t="s">
        <v>171</v>
      </c>
      <c r="D457" s="87">
        <v>-4.4858260200000002</v>
      </c>
    </row>
    <row r="458" spans="1:4" x14ac:dyDescent="0.25">
      <c r="A458">
        <f t="shared" si="7"/>
        <v>27</v>
      </c>
      <c r="B458" s="132">
        <v>38108</v>
      </c>
      <c r="C458" s="86" t="s">
        <v>153</v>
      </c>
      <c r="D458" s="87">
        <v>-27.289247549999999</v>
      </c>
    </row>
    <row r="459" spans="1:4" x14ac:dyDescent="0.25">
      <c r="A459">
        <f t="shared" si="7"/>
        <v>27</v>
      </c>
      <c r="B459" s="132">
        <v>38108</v>
      </c>
      <c r="C459" s="86" t="s">
        <v>174</v>
      </c>
      <c r="D459" s="87">
        <v>0</v>
      </c>
    </row>
    <row r="460" spans="1:4" x14ac:dyDescent="0.25">
      <c r="A460">
        <f t="shared" si="7"/>
        <v>27</v>
      </c>
      <c r="B460" s="132">
        <v>38108</v>
      </c>
      <c r="C460" s="86" t="s">
        <v>175</v>
      </c>
      <c r="D460" s="87">
        <v>-12.78545482</v>
      </c>
    </row>
    <row r="461" spans="1:4" x14ac:dyDescent="0.25">
      <c r="A461">
        <f t="shared" si="7"/>
        <v>27</v>
      </c>
      <c r="B461" s="132">
        <v>38108</v>
      </c>
      <c r="C461" s="86" t="s">
        <v>176</v>
      </c>
      <c r="D461" s="87">
        <v>-18.428181609999999</v>
      </c>
    </row>
    <row r="462" spans="1:4" x14ac:dyDescent="0.25">
      <c r="A462">
        <f t="shared" si="7"/>
        <v>27</v>
      </c>
      <c r="B462" s="132">
        <v>38108</v>
      </c>
      <c r="C462" s="86" t="s">
        <v>154</v>
      </c>
      <c r="D462" s="87">
        <v>-8.5066232999999993</v>
      </c>
    </row>
    <row r="463" spans="1:4" x14ac:dyDescent="0.25">
      <c r="A463">
        <f t="shared" si="7"/>
        <v>27</v>
      </c>
      <c r="B463" s="132">
        <v>38108</v>
      </c>
      <c r="C463" s="86" t="s">
        <v>180</v>
      </c>
      <c r="D463" s="87">
        <v>-27.788302779999999</v>
      </c>
    </row>
    <row r="464" spans="1:4" x14ac:dyDescent="0.25">
      <c r="A464">
        <f t="shared" si="7"/>
        <v>28</v>
      </c>
      <c r="B464" s="132">
        <v>38139</v>
      </c>
      <c r="C464" s="86" t="s">
        <v>186</v>
      </c>
      <c r="D464" s="87">
        <v>-1.91143701</v>
      </c>
    </row>
    <row r="465" spans="1:4" x14ac:dyDescent="0.25">
      <c r="A465">
        <f t="shared" si="7"/>
        <v>28</v>
      </c>
      <c r="B465" s="132">
        <v>38139</v>
      </c>
      <c r="C465" s="86" t="s">
        <v>187</v>
      </c>
      <c r="D465" s="87">
        <v>-10.92249719</v>
      </c>
    </row>
    <row r="466" spans="1:4" x14ac:dyDescent="0.25">
      <c r="A466">
        <f t="shared" si="7"/>
        <v>28</v>
      </c>
      <c r="B466" s="132">
        <v>38139</v>
      </c>
      <c r="C466" s="86" t="s">
        <v>148</v>
      </c>
      <c r="D466" s="87">
        <v>0</v>
      </c>
    </row>
    <row r="467" spans="1:4" x14ac:dyDescent="0.25">
      <c r="A467">
        <f t="shared" si="7"/>
        <v>28</v>
      </c>
      <c r="B467" s="132">
        <v>38139</v>
      </c>
      <c r="C467" s="86" t="s">
        <v>150</v>
      </c>
      <c r="D467" s="87">
        <v>-13.653121479999999</v>
      </c>
    </row>
    <row r="468" spans="1:4" x14ac:dyDescent="0.25">
      <c r="A468">
        <f t="shared" si="7"/>
        <v>28</v>
      </c>
      <c r="B468" s="132">
        <v>38139</v>
      </c>
      <c r="C468" s="86" t="s">
        <v>152</v>
      </c>
      <c r="D468" s="87">
        <v>-7.7877405</v>
      </c>
    </row>
    <row r="469" spans="1:4" x14ac:dyDescent="0.25">
      <c r="A469">
        <f t="shared" si="7"/>
        <v>28</v>
      </c>
      <c r="B469" s="132">
        <v>38139</v>
      </c>
      <c r="C469" s="86" t="s">
        <v>173</v>
      </c>
      <c r="D469" s="87">
        <v>-3.2057529200000001</v>
      </c>
    </row>
    <row r="470" spans="1:4" x14ac:dyDescent="0.25">
      <c r="A470">
        <f t="shared" si="7"/>
        <v>28</v>
      </c>
      <c r="B470" s="132">
        <v>38139</v>
      </c>
      <c r="C470" s="86" t="s">
        <v>171</v>
      </c>
      <c r="D470" s="87">
        <v>-4.3198476399999999</v>
      </c>
    </row>
    <row r="471" spans="1:4" x14ac:dyDescent="0.25">
      <c r="A471">
        <f t="shared" si="7"/>
        <v>28</v>
      </c>
      <c r="B471" s="132">
        <v>38139</v>
      </c>
      <c r="C471" s="86" t="s">
        <v>153</v>
      </c>
      <c r="D471" s="87">
        <v>-26.27952823</v>
      </c>
    </row>
    <row r="472" spans="1:4" x14ac:dyDescent="0.25">
      <c r="A472">
        <f t="shared" si="7"/>
        <v>28</v>
      </c>
      <c r="B472" s="132">
        <v>38139</v>
      </c>
      <c r="C472" s="86" t="s">
        <v>174</v>
      </c>
      <c r="D472" s="87">
        <v>0</v>
      </c>
    </row>
    <row r="473" spans="1:4" x14ac:dyDescent="0.25">
      <c r="A473">
        <f t="shared" si="7"/>
        <v>28</v>
      </c>
      <c r="B473" s="132">
        <v>38139</v>
      </c>
      <c r="C473" s="86" t="s">
        <v>175</v>
      </c>
      <c r="D473" s="87">
        <v>-12.31238495</v>
      </c>
    </row>
    <row r="474" spans="1:4" x14ac:dyDescent="0.25">
      <c r="A474">
        <f t="shared" si="7"/>
        <v>28</v>
      </c>
      <c r="B474" s="132">
        <v>38139</v>
      </c>
      <c r="C474" s="86" t="s">
        <v>176</v>
      </c>
      <c r="D474" s="87">
        <v>-17.746327300000001</v>
      </c>
    </row>
    <row r="475" spans="1:4" x14ac:dyDescent="0.25">
      <c r="A475">
        <f t="shared" si="7"/>
        <v>28</v>
      </c>
      <c r="B475" s="132">
        <v>38139</v>
      </c>
      <c r="C475" s="86" t="s">
        <v>154</v>
      </c>
      <c r="D475" s="87">
        <v>-8.1918728900000009</v>
      </c>
    </row>
    <row r="476" spans="1:4" x14ac:dyDescent="0.25">
      <c r="A476">
        <f t="shared" si="7"/>
        <v>28</v>
      </c>
      <c r="B476" s="132">
        <v>38139</v>
      </c>
      <c r="C476" s="86" t="s">
        <v>180</v>
      </c>
      <c r="D476" s="87">
        <v>-26.760118110000001</v>
      </c>
    </row>
    <row r="477" spans="1:4" x14ac:dyDescent="0.25">
      <c r="A477">
        <f t="shared" si="7"/>
        <v>29</v>
      </c>
      <c r="B477" s="132">
        <v>38169</v>
      </c>
      <c r="C477" s="86" t="s">
        <v>186</v>
      </c>
      <c r="D477" s="87">
        <v>-1.9658541700000001</v>
      </c>
    </row>
    <row r="478" spans="1:4" x14ac:dyDescent="0.25">
      <c r="A478">
        <f t="shared" si="7"/>
        <v>29</v>
      </c>
      <c r="B478" s="132">
        <v>38169</v>
      </c>
      <c r="C478" s="86" t="s">
        <v>187</v>
      </c>
      <c r="D478" s="87">
        <v>-11.233452379999999</v>
      </c>
    </row>
    <row r="479" spans="1:4" x14ac:dyDescent="0.25">
      <c r="A479">
        <f t="shared" si="7"/>
        <v>29</v>
      </c>
      <c r="B479" s="132">
        <v>38169</v>
      </c>
      <c r="C479" s="86" t="s">
        <v>148</v>
      </c>
      <c r="D479" s="87">
        <v>0</v>
      </c>
    </row>
    <row r="480" spans="1:4" x14ac:dyDescent="0.25">
      <c r="A480">
        <f t="shared" si="7"/>
        <v>29</v>
      </c>
      <c r="B480" s="132">
        <v>38169</v>
      </c>
      <c r="C480" s="86" t="s">
        <v>150</v>
      </c>
      <c r="D480" s="87">
        <v>-14.04181547</v>
      </c>
    </row>
    <row r="481" spans="1:4" x14ac:dyDescent="0.25">
      <c r="A481">
        <f t="shared" si="7"/>
        <v>29</v>
      </c>
      <c r="B481" s="132">
        <v>38169</v>
      </c>
      <c r="C481" s="86" t="s">
        <v>152</v>
      </c>
      <c r="D481" s="87">
        <v>-8.0094515499999996</v>
      </c>
    </row>
    <row r="482" spans="1:4" x14ac:dyDescent="0.25">
      <c r="A482">
        <f t="shared" si="7"/>
        <v>29</v>
      </c>
      <c r="B482" s="132">
        <v>38169</v>
      </c>
      <c r="C482" s="86" t="s">
        <v>173</v>
      </c>
      <c r="D482" s="87">
        <v>-3.2970182700000001</v>
      </c>
    </row>
    <row r="483" spans="1:4" x14ac:dyDescent="0.25">
      <c r="A483">
        <f t="shared" si="7"/>
        <v>29</v>
      </c>
      <c r="B483" s="132">
        <v>38169</v>
      </c>
      <c r="C483" s="86" t="s">
        <v>171</v>
      </c>
      <c r="D483" s="87">
        <v>-4.44283041</v>
      </c>
    </row>
    <row r="484" spans="1:4" x14ac:dyDescent="0.25">
      <c r="A484">
        <f t="shared" si="7"/>
        <v>29</v>
      </c>
      <c r="B484" s="132">
        <v>38169</v>
      </c>
      <c r="C484" s="86" t="s">
        <v>153</v>
      </c>
      <c r="D484" s="87">
        <v>-27.027686419999998</v>
      </c>
    </row>
    <row r="485" spans="1:4" x14ac:dyDescent="0.25">
      <c r="A485">
        <f t="shared" si="7"/>
        <v>29</v>
      </c>
      <c r="B485" s="132">
        <v>38169</v>
      </c>
      <c r="C485" s="86" t="s">
        <v>174</v>
      </c>
      <c r="D485" s="87">
        <v>0</v>
      </c>
    </row>
    <row r="486" spans="1:4" x14ac:dyDescent="0.25">
      <c r="A486">
        <f t="shared" si="7"/>
        <v>29</v>
      </c>
      <c r="B486" s="132">
        <v>38169</v>
      </c>
      <c r="C486" s="86" t="s">
        <v>175</v>
      </c>
      <c r="D486" s="87">
        <v>-12.662909190000001</v>
      </c>
    </row>
    <row r="487" spans="1:4" x14ac:dyDescent="0.25">
      <c r="A487">
        <f t="shared" si="7"/>
        <v>29</v>
      </c>
      <c r="B487" s="132">
        <v>38169</v>
      </c>
      <c r="C487" s="86" t="s">
        <v>176</v>
      </c>
      <c r="D487" s="87">
        <v>-18.251551750000001</v>
      </c>
    </row>
    <row r="488" spans="1:4" x14ac:dyDescent="0.25">
      <c r="A488">
        <f t="shared" si="7"/>
        <v>29</v>
      </c>
      <c r="B488" s="132">
        <v>38169</v>
      </c>
      <c r="C488" s="86" t="s">
        <v>154</v>
      </c>
      <c r="D488" s="87">
        <v>-8.4250892799999999</v>
      </c>
    </row>
    <row r="489" spans="1:4" x14ac:dyDescent="0.25">
      <c r="A489">
        <f t="shared" si="7"/>
        <v>29</v>
      </c>
      <c r="B489" s="132">
        <v>38169</v>
      </c>
      <c r="C489" s="86" t="s">
        <v>180</v>
      </c>
      <c r="D489" s="87">
        <v>-27.52195832</v>
      </c>
    </row>
    <row r="490" spans="1:4" x14ac:dyDescent="0.25">
      <c r="A490">
        <f t="shared" si="7"/>
        <v>30</v>
      </c>
      <c r="B490" s="132">
        <v>38200</v>
      </c>
      <c r="C490" s="86" t="s">
        <v>186</v>
      </c>
      <c r="D490" s="87">
        <v>-1.9564122900000001</v>
      </c>
    </row>
    <row r="491" spans="1:4" x14ac:dyDescent="0.25">
      <c r="A491">
        <f t="shared" si="7"/>
        <v>30</v>
      </c>
      <c r="B491" s="132">
        <v>38200</v>
      </c>
      <c r="C491" s="86" t="s">
        <v>187</v>
      </c>
      <c r="D491" s="87">
        <v>-11.179498819999999</v>
      </c>
    </row>
    <row r="492" spans="1:4" x14ac:dyDescent="0.25">
      <c r="A492">
        <f t="shared" si="7"/>
        <v>30</v>
      </c>
      <c r="B492" s="132">
        <v>38200</v>
      </c>
      <c r="C492" s="86" t="s">
        <v>148</v>
      </c>
      <c r="D492" s="87">
        <v>0</v>
      </c>
    </row>
    <row r="493" spans="1:4" x14ac:dyDescent="0.25">
      <c r="A493">
        <f t="shared" si="7"/>
        <v>30</v>
      </c>
      <c r="B493" s="132">
        <v>38200</v>
      </c>
      <c r="C493" s="86" t="s">
        <v>150</v>
      </c>
      <c r="D493" s="87">
        <v>-13.97437352</v>
      </c>
    </row>
    <row r="494" spans="1:4" x14ac:dyDescent="0.25">
      <c r="A494">
        <f t="shared" si="7"/>
        <v>30</v>
      </c>
      <c r="B494" s="132">
        <v>38200</v>
      </c>
      <c r="C494" s="86" t="s">
        <v>152</v>
      </c>
      <c r="D494" s="87">
        <v>-7.9709826599999998</v>
      </c>
    </row>
    <row r="495" spans="1:4" x14ac:dyDescent="0.25">
      <c r="A495">
        <f t="shared" si="7"/>
        <v>30</v>
      </c>
      <c r="B495" s="132">
        <v>38200</v>
      </c>
      <c r="C495" s="86" t="s">
        <v>173</v>
      </c>
      <c r="D495" s="87">
        <v>-3.2811829000000001</v>
      </c>
    </row>
    <row r="496" spans="1:4" x14ac:dyDescent="0.25">
      <c r="A496">
        <f t="shared" si="7"/>
        <v>30</v>
      </c>
      <c r="B496" s="132">
        <v>38200</v>
      </c>
      <c r="C496" s="86" t="s">
        <v>171</v>
      </c>
      <c r="D496" s="87">
        <v>-4.4214917800000002</v>
      </c>
    </row>
    <row r="497" spans="1:4" x14ac:dyDescent="0.25">
      <c r="A497">
        <f t="shared" si="7"/>
        <v>30</v>
      </c>
      <c r="B497" s="132">
        <v>38200</v>
      </c>
      <c r="C497" s="86" t="s">
        <v>153</v>
      </c>
      <c r="D497" s="87">
        <v>-26.897874160000001</v>
      </c>
    </row>
    <row r="498" spans="1:4" x14ac:dyDescent="0.25">
      <c r="A498">
        <f t="shared" si="7"/>
        <v>30</v>
      </c>
      <c r="B498" s="132">
        <v>38200</v>
      </c>
      <c r="C498" s="86" t="s">
        <v>174</v>
      </c>
      <c r="D498" s="87">
        <v>0</v>
      </c>
    </row>
    <row r="499" spans="1:4" x14ac:dyDescent="0.25">
      <c r="A499">
        <f t="shared" si="7"/>
        <v>30</v>
      </c>
      <c r="B499" s="132">
        <v>38200</v>
      </c>
      <c r="C499" s="86" t="s">
        <v>175</v>
      </c>
      <c r="D499" s="87">
        <v>-12.60209004</v>
      </c>
    </row>
    <row r="500" spans="1:4" x14ac:dyDescent="0.25">
      <c r="A500">
        <f t="shared" si="7"/>
        <v>30</v>
      </c>
      <c r="B500" s="132">
        <v>38200</v>
      </c>
      <c r="C500" s="86" t="s">
        <v>176</v>
      </c>
      <c r="D500" s="87">
        <v>-18.16389071</v>
      </c>
    </row>
    <row r="501" spans="1:4" x14ac:dyDescent="0.25">
      <c r="A501">
        <f t="shared" si="7"/>
        <v>30</v>
      </c>
      <c r="B501" s="132">
        <v>38200</v>
      </c>
      <c r="C501" s="86" t="s">
        <v>154</v>
      </c>
      <c r="D501" s="87">
        <v>-8.3846241100000007</v>
      </c>
    </row>
    <row r="502" spans="1:4" x14ac:dyDescent="0.25">
      <c r="A502">
        <f t="shared" si="7"/>
        <v>30</v>
      </c>
      <c r="B502" s="132">
        <v>38200</v>
      </c>
      <c r="C502" s="86" t="s">
        <v>180</v>
      </c>
      <c r="D502" s="87">
        <v>-27.389772099999998</v>
      </c>
    </row>
    <row r="503" spans="1:4" x14ac:dyDescent="0.25">
      <c r="A503">
        <f t="shared" si="7"/>
        <v>31</v>
      </c>
      <c r="B503" s="132">
        <v>38231</v>
      </c>
      <c r="C503" s="86" t="s">
        <v>186</v>
      </c>
      <c r="D503" s="87">
        <v>-1.8840542899999999</v>
      </c>
    </row>
    <row r="504" spans="1:4" x14ac:dyDescent="0.25">
      <c r="A504">
        <f t="shared" si="7"/>
        <v>31</v>
      </c>
      <c r="B504" s="132">
        <v>38231</v>
      </c>
      <c r="C504" s="86" t="s">
        <v>187</v>
      </c>
      <c r="D504" s="87">
        <v>-10.76602452</v>
      </c>
    </row>
    <row r="505" spans="1:4" x14ac:dyDescent="0.25">
      <c r="A505">
        <f t="shared" si="7"/>
        <v>31</v>
      </c>
      <c r="B505" s="132">
        <v>38231</v>
      </c>
      <c r="C505" s="86" t="s">
        <v>148</v>
      </c>
      <c r="D505" s="87">
        <v>0</v>
      </c>
    </row>
    <row r="506" spans="1:4" x14ac:dyDescent="0.25">
      <c r="A506">
        <f t="shared" si="7"/>
        <v>31</v>
      </c>
      <c r="B506" s="132">
        <v>38231</v>
      </c>
      <c r="C506" s="86" t="s">
        <v>150</v>
      </c>
      <c r="D506" s="87">
        <v>-13.457530650000001</v>
      </c>
    </row>
    <row r="507" spans="1:4" x14ac:dyDescent="0.25">
      <c r="A507">
        <f t="shared" si="7"/>
        <v>31</v>
      </c>
      <c r="B507" s="132">
        <v>38231</v>
      </c>
      <c r="C507" s="86" t="s">
        <v>152</v>
      </c>
      <c r="D507" s="87">
        <v>-7.6761754900000003</v>
      </c>
    </row>
    <row r="508" spans="1:4" x14ac:dyDescent="0.25">
      <c r="A508">
        <f t="shared" si="7"/>
        <v>31</v>
      </c>
      <c r="B508" s="132">
        <v>38231</v>
      </c>
      <c r="C508" s="86" t="s">
        <v>173</v>
      </c>
      <c r="D508" s="87">
        <v>-3.1598282000000002</v>
      </c>
    </row>
    <row r="509" spans="1:4" x14ac:dyDescent="0.25">
      <c r="A509">
        <f t="shared" si="7"/>
        <v>31</v>
      </c>
      <c r="B509" s="132">
        <v>38231</v>
      </c>
      <c r="C509" s="86" t="s">
        <v>171</v>
      </c>
      <c r="D509" s="87">
        <v>-4.2579627000000002</v>
      </c>
    </row>
    <row r="510" spans="1:4" x14ac:dyDescent="0.25">
      <c r="A510">
        <f t="shared" si="7"/>
        <v>31</v>
      </c>
      <c r="B510" s="132">
        <v>38231</v>
      </c>
      <c r="C510" s="86" t="s">
        <v>153</v>
      </c>
      <c r="D510" s="87">
        <v>-25.903054990000001</v>
      </c>
    </row>
    <row r="511" spans="1:4" x14ac:dyDescent="0.25">
      <c r="A511">
        <f t="shared" si="7"/>
        <v>31</v>
      </c>
      <c r="B511" s="132">
        <v>38231</v>
      </c>
      <c r="C511" s="86" t="s">
        <v>174</v>
      </c>
      <c r="D511" s="87">
        <v>0</v>
      </c>
    </row>
    <row r="512" spans="1:4" x14ac:dyDescent="0.25">
      <c r="A512">
        <f t="shared" si="7"/>
        <v>31</v>
      </c>
      <c r="B512" s="132">
        <v>38231</v>
      </c>
      <c r="C512" s="86" t="s">
        <v>175</v>
      </c>
      <c r="D512" s="87">
        <v>-12.136001139999999</v>
      </c>
    </row>
    <row r="513" spans="1:4" x14ac:dyDescent="0.25">
      <c r="A513">
        <f t="shared" si="7"/>
        <v>31</v>
      </c>
      <c r="B513" s="132">
        <v>38231</v>
      </c>
      <c r="C513" s="86" t="s">
        <v>176</v>
      </c>
      <c r="D513" s="87">
        <v>-17.492098330000001</v>
      </c>
    </row>
    <row r="514" spans="1:4" x14ac:dyDescent="0.25">
      <c r="A514">
        <f t="shared" si="7"/>
        <v>31</v>
      </c>
      <c r="B514" s="132">
        <v>38231</v>
      </c>
      <c r="C514" s="86" t="s">
        <v>154</v>
      </c>
      <c r="D514" s="87">
        <v>-8.0745183899999997</v>
      </c>
    </row>
    <row r="515" spans="1:4" x14ac:dyDescent="0.25">
      <c r="A515">
        <f t="shared" si="7"/>
        <v>31</v>
      </c>
      <c r="B515" s="132">
        <v>38231</v>
      </c>
      <c r="C515" s="86" t="s">
        <v>180</v>
      </c>
      <c r="D515" s="87">
        <v>-26.37676007</v>
      </c>
    </row>
    <row r="516" spans="1:4" x14ac:dyDescent="0.25">
      <c r="A516">
        <f t="shared" si="7"/>
        <v>32</v>
      </c>
      <c r="B516" s="132">
        <v>38261</v>
      </c>
      <c r="C516" s="86" t="s">
        <v>186</v>
      </c>
      <c r="D516" s="87">
        <v>-1.9375113500000001</v>
      </c>
    </row>
    <row r="517" spans="1:4" x14ac:dyDescent="0.25">
      <c r="A517">
        <f t="shared" ref="A517:A580" si="8">INDEX(BucketTable,MATCH(B517,SumMonths,0),1)</f>
        <v>32</v>
      </c>
      <c r="B517" s="132">
        <v>38261</v>
      </c>
      <c r="C517" s="86" t="s">
        <v>187</v>
      </c>
      <c r="D517" s="87">
        <v>-11.071493439999999</v>
      </c>
    </row>
    <row r="518" spans="1:4" x14ac:dyDescent="0.25">
      <c r="A518">
        <f t="shared" si="8"/>
        <v>32</v>
      </c>
      <c r="B518" s="132">
        <v>38261</v>
      </c>
      <c r="C518" s="86" t="s">
        <v>148</v>
      </c>
      <c r="D518" s="87">
        <v>0</v>
      </c>
    </row>
    <row r="519" spans="1:4" x14ac:dyDescent="0.25">
      <c r="A519">
        <f t="shared" si="8"/>
        <v>32</v>
      </c>
      <c r="B519" s="132">
        <v>38261</v>
      </c>
      <c r="C519" s="86" t="s">
        <v>150</v>
      </c>
      <c r="D519" s="87">
        <v>-13.83936681</v>
      </c>
    </row>
    <row r="520" spans="1:4" x14ac:dyDescent="0.25">
      <c r="A520">
        <f t="shared" si="8"/>
        <v>32</v>
      </c>
      <c r="B520" s="132">
        <v>38261</v>
      </c>
      <c r="C520" s="86" t="s">
        <v>152</v>
      </c>
      <c r="D520" s="87">
        <v>-7.8939748200000004</v>
      </c>
    </row>
    <row r="521" spans="1:4" x14ac:dyDescent="0.25">
      <c r="A521">
        <f t="shared" si="8"/>
        <v>32</v>
      </c>
      <c r="B521" s="132">
        <v>38261</v>
      </c>
      <c r="C521" s="86" t="s">
        <v>173</v>
      </c>
      <c r="D521" s="87">
        <v>-3.2494833299999999</v>
      </c>
    </row>
    <row r="522" spans="1:4" x14ac:dyDescent="0.25">
      <c r="A522">
        <f t="shared" si="8"/>
        <v>32</v>
      </c>
      <c r="B522" s="132">
        <v>38261</v>
      </c>
      <c r="C522" s="86" t="s">
        <v>171</v>
      </c>
      <c r="D522" s="87">
        <v>-4.3787756599999996</v>
      </c>
    </row>
    <row r="523" spans="1:4" x14ac:dyDescent="0.25">
      <c r="A523">
        <f t="shared" si="8"/>
        <v>32</v>
      </c>
      <c r="B523" s="132">
        <v>38261</v>
      </c>
      <c r="C523" s="86" t="s">
        <v>153</v>
      </c>
      <c r="D523" s="87">
        <v>-26.638013229999999</v>
      </c>
    </row>
    <row r="524" spans="1:4" x14ac:dyDescent="0.25">
      <c r="A524">
        <f t="shared" si="8"/>
        <v>32</v>
      </c>
      <c r="B524" s="132">
        <v>38261</v>
      </c>
      <c r="C524" s="86" t="s">
        <v>174</v>
      </c>
      <c r="D524" s="87">
        <v>0</v>
      </c>
    </row>
    <row r="525" spans="1:4" x14ac:dyDescent="0.25">
      <c r="A525">
        <f t="shared" si="8"/>
        <v>32</v>
      </c>
      <c r="B525" s="132">
        <v>38261</v>
      </c>
      <c r="C525" s="86" t="s">
        <v>175</v>
      </c>
      <c r="D525" s="87">
        <v>-12.480340979999999</v>
      </c>
    </row>
    <row r="526" spans="1:4" x14ac:dyDescent="0.25">
      <c r="A526">
        <f t="shared" si="8"/>
        <v>32</v>
      </c>
      <c r="B526" s="132">
        <v>38261</v>
      </c>
      <c r="C526" s="86" t="s">
        <v>176</v>
      </c>
      <c r="D526" s="87">
        <v>-17.988408979999999</v>
      </c>
    </row>
    <row r="527" spans="1:4" x14ac:dyDescent="0.25">
      <c r="A527">
        <f t="shared" si="8"/>
        <v>32</v>
      </c>
      <c r="B527" s="132">
        <v>38261</v>
      </c>
      <c r="C527" s="86" t="s">
        <v>154</v>
      </c>
      <c r="D527" s="87">
        <v>-8.30362008</v>
      </c>
    </row>
    <row r="528" spans="1:4" x14ac:dyDescent="0.25">
      <c r="A528">
        <f t="shared" si="8"/>
        <v>32</v>
      </c>
      <c r="B528" s="132">
        <v>38261</v>
      </c>
      <c r="C528" s="86" t="s">
        <v>180</v>
      </c>
      <c r="D528" s="87">
        <v>-27.125158930000001</v>
      </c>
    </row>
    <row r="529" spans="1:4" x14ac:dyDescent="0.25">
      <c r="A529">
        <f t="shared" si="8"/>
        <v>33</v>
      </c>
      <c r="B529" s="132">
        <v>38292</v>
      </c>
      <c r="C529" s="86" t="s">
        <v>186</v>
      </c>
      <c r="D529" s="87">
        <v>-1.8655715900000001</v>
      </c>
    </row>
    <row r="530" spans="1:4" x14ac:dyDescent="0.25">
      <c r="A530">
        <f t="shared" si="8"/>
        <v>33</v>
      </c>
      <c r="B530" s="132">
        <v>38292</v>
      </c>
      <c r="C530" s="86" t="s">
        <v>187</v>
      </c>
      <c r="D530" s="87">
        <v>-10.660409059999999</v>
      </c>
    </row>
    <row r="531" spans="1:4" x14ac:dyDescent="0.25">
      <c r="A531">
        <f t="shared" si="8"/>
        <v>33</v>
      </c>
      <c r="B531" s="132">
        <v>38292</v>
      </c>
      <c r="C531" s="86" t="s">
        <v>148</v>
      </c>
      <c r="D531" s="87">
        <v>0</v>
      </c>
    </row>
    <row r="532" spans="1:4" x14ac:dyDescent="0.25">
      <c r="A532">
        <f t="shared" si="8"/>
        <v>33</v>
      </c>
      <c r="B532" s="132">
        <v>38292</v>
      </c>
      <c r="C532" s="86" t="s">
        <v>150</v>
      </c>
      <c r="D532" s="87">
        <v>-13.325511329999999</v>
      </c>
    </row>
    <row r="533" spans="1:4" x14ac:dyDescent="0.25">
      <c r="A533">
        <f t="shared" si="8"/>
        <v>33</v>
      </c>
      <c r="B533" s="132">
        <v>38292</v>
      </c>
      <c r="C533" s="86" t="s">
        <v>152</v>
      </c>
      <c r="D533" s="87">
        <v>-7.6008716600000001</v>
      </c>
    </row>
    <row r="534" spans="1:4" x14ac:dyDescent="0.25">
      <c r="A534">
        <f t="shared" si="8"/>
        <v>33</v>
      </c>
      <c r="B534" s="132">
        <v>38292</v>
      </c>
      <c r="C534" s="86" t="s">
        <v>173</v>
      </c>
      <c r="D534" s="87">
        <v>-3.1288300599999999</v>
      </c>
    </row>
    <row r="535" spans="1:4" x14ac:dyDescent="0.25">
      <c r="A535">
        <f t="shared" si="8"/>
        <v>33</v>
      </c>
      <c r="B535" s="132">
        <v>38292</v>
      </c>
      <c r="C535" s="86" t="s">
        <v>171</v>
      </c>
      <c r="D535" s="87">
        <v>-4.2161917799999999</v>
      </c>
    </row>
    <row r="536" spans="1:4" x14ac:dyDescent="0.25">
      <c r="A536">
        <f t="shared" si="8"/>
        <v>33</v>
      </c>
      <c r="B536" s="132">
        <v>38292</v>
      </c>
      <c r="C536" s="86" t="s">
        <v>153</v>
      </c>
      <c r="D536" s="87">
        <v>-25.648944199999999</v>
      </c>
    </row>
    <row r="537" spans="1:4" x14ac:dyDescent="0.25">
      <c r="A537">
        <f t="shared" si="8"/>
        <v>33</v>
      </c>
      <c r="B537" s="132">
        <v>38292</v>
      </c>
      <c r="C537" s="86" t="s">
        <v>174</v>
      </c>
      <c r="D537" s="87">
        <v>0</v>
      </c>
    </row>
    <row r="538" spans="1:4" x14ac:dyDescent="0.25">
      <c r="A538">
        <f t="shared" si="8"/>
        <v>33</v>
      </c>
      <c r="B538" s="132">
        <v>38292</v>
      </c>
      <c r="C538" s="86" t="s">
        <v>175</v>
      </c>
      <c r="D538" s="87">
        <v>-12.01694612</v>
      </c>
    </row>
    <row r="539" spans="1:4" x14ac:dyDescent="0.25">
      <c r="A539">
        <f t="shared" si="8"/>
        <v>33</v>
      </c>
      <c r="B539" s="132">
        <v>38292</v>
      </c>
      <c r="C539" s="86" t="s">
        <v>176</v>
      </c>
      <c r="D539" s="87">
        <v>-17.32049962</v>
      </c>
    </row>
    <row r="540" spans="1:4" x14ac:dyDescent="0.25">
      <c r="A540">
        <f t="shared" si="8"/>
        <v>33</v>
      </c>
      <c r="B540" s="132">
        <v>38292</v>
      </c>
      <c r="C540" s="86" t="s">
        <v>154</v>
      </c>
      <c r="D540" s="87">
        <v>-7.9953067999999998</v>
      </c>
    </row>
    <row r="541" spans="1:4" x14ac:dyDescent="0.25">
      <c r="A541">
        <f t="shared" si="8"/>
        <v>33</v>
      </c>
      <c r="B541" s="132">
        <v>38292</v>
      </c>
      <c r="C541" s="86" t="s">
        <v>180</v>
      </c>
      <c r="D541" s="87">
        <v>-26.118002199999999</v>
      </c>
    </row>
    <row r="542" spans="1:4" x14ac:dyDescent="0.25">
      <c r="A542">
        <f t="shared" si="8"/>
        <v>34</v>
      </c>
      <c r="B542" s="132">
        <v>38322</v>
      </c>
      <c r="C542" s="86" t="s">
        <v>186</v>
      </c>
      <c r="D542" s="87">
        <v>-1.91821628</v>
      </c>
    </row>
    <row r="543" spans="1:4" x14ac:dyDescent="0.25">
      <c r="A543">
        <f t="shared" si="8"/>
        <v>34</v>
      </c>
      <c r="B543" s="132">
        <v>38322</v>
      </c>
      <c r="C543" s="86" t="s">
        <v>187</v>
      </c>
      <c r="D543" s="87">
        <v>-10.96123586</v>
      </c>
    </row>
    <row r="544" spans="1:4" x14ac:dyDescent="0.25">
      <c r="A544">
        <f t="shared" si="8"/>
        <v>34</v>
      </c>
      <c r="B544" s="132">
        <v>38322</v>
      </c>
      <c r="C544" s="86" t="s">
        <v>148</v>
      </c>
      <c r="D544" s="87">
        <v>0</v>
      </c>
    </row>
    <row r="545" spans="1:4" x14ac:dyDescent="0.25">
      <c r="A545">
        <f t="shared" si="8"/>
        <v>34</v>
      </c>
      <c r="B545" s="132">
        <v>38322</v>
      </c>
      <c r="C545" s="86" t="s">
        <v>150</v>
      </c>
      <c r="D545" s="87">
        <v>-13.701544820000001</v>
      </c>
    </row>
    <row r="546" spans="1:4" x14ac:dyDescent="0.25">
      <c r="A546">
        <f t="shared" si="8"/>
        <v>34</v>
      </c>
      <c r="B546" s="132">
        <v>38322</v>
      </c>
      <c r="C546" s="86" t="s">
        <v>152</v>
      </c>
      <c r="D546" s="87">
        <v>-7.8153611700000001</v>
      </c>
    </row>
    <row r="547" spans="1:4" x14ac:dyDescent="0.25">
      <c r="A547">
        <f t="shared" si="8"/>
        <v>34</v>
      </c>
      <c r="B547" s="132">
        <v>38322</v>
      </c>
      <c r="C547" s="86" t="s">
        <v>173</v>
      </c>
      <c r="D547" s="87">
        <v>-3.2171227199999999</v>
      </c>
    </row>
    <row r="548" spans="1:4" x14ac:dyDescent="0.25">
      <c r="A548">
        <f t="shared" si="8"/>
        <v>34</v>
      </c>
      <c r="B548" s="132">
        <v>38322</v>
      </c>
      <c r="C548" s="86" t="s">
        <v>171</v>
      </c>
      <c r="D548" s="87">
        <v>-4.3351687800000001</v>
      </c>
    </row>
    <row r="549" spans="1:4" x14ac:dyDescent="0.25">
      <c r="A549">
        <f t="shared" si="8"/>
        <v>34</v>
      </c>
      <c r="B549" s="132">
        <v>38322</v>
      </c>
      <c r="C549" s="86" t="s">
        <v>153</v>
      </c>
      <c r="D549" s="87">
        <v>-26.37273347</v>
      </c>
    </row>
    <row r="550" spans="1:4" x14ac:dyDescent="0.25">
      <c r="A550">
        <f t="shared" si="8"/>
        <v>34</v>
      </c>
      <c r="B550" s="132">
        <v>38322</v>
      </c>
      <c r="C550" s="86" t="s">
        <v>174</v>
      </c>
      <c r="D550" s="87">
        <v>0</v>
      </c>
    </row>
    <row r="551" spans="1:4" x14ac:dyDescent="0.25">
      <c r="A551">
        <f t="shared" si="8"/>
        <v>34</v>
      </c>
      <c r="B551" s="132">
        <v>38322</v>
      </c>
      <c r="C551" s="86" t="s">
        <v>175</v>
      </c>
      <c r="D551" s="87">
        <v>-12.35605312</v>
      </c>
    </row>
    <row r="552" spans="1:4" x14ac:dyDescent="0.25">
      <c r="A552">
        <f t="shared" si="8"/>
        <v>34</v>
      </c>
      <c r="B552" s="132">
        <v>38322</v>
      </c>
      <c r="C552" s="86" t="s">
        <v>176</v>
      </c>
      <c r="D552" s="87">
        <v>-17.80926796</v>
      </c>
    </row>
    <row r="553" spans="1:4" x14ac:dyDescent="0.25">
      <c r="A553">
        <f t="shared" si="8"/>
        <v>34</v>
      </c>
      <c r="B553" s="132">
        <v>38322</v>
      </c>
      <c r="C553" s="86" t="s">
        <v>154</v>
      </c>
      <c r="D553" s="87">
        <v>-8.2209268899999994</v>
      </c>
    </row>
    <row r="554" spans="1:4" x14ac:dyDescent="0.25">
      <c r="A554">
        <f t="shared" si="8"/>
        <v>34</v>
      </c>
      <c r="B554" s="132">
        <v>38322</v>
      </c>
      <c r="C554" s="86" t="s">
        <v>180</v>
      </c>
      <c r="D554" s="87">
        <v>-22.19650261</v>
      </c>
    </row>
    <row r="555" spans="1:4" x14ac:dyDescent="0.25">
      <c r="A555">
        <f t="shared" si="8"/>
        <v>14</v>
      </c>
      <c r="B555" s="132">
        <v>38353</v>
      </c>
      <c r="C555" s="86" t="s">
        <v>186</v>
      </c>
      <c r="D555" s="87">
        <v>-1.90837195</v>
      </c>
    </row>
    <row r="556" spans="1:4" x14ac:dyDescent="0.25">
      <c r="A556">
        <f t="shared" si="8"/>
        <v>14</v>
      </c>
      <c r="B556" s="132">
        <v>38353</v>
      </c>
      <c r="C556" s="86" t="s">
        <v>187</v>
      </c>
      <c r="D556" s="87">
        <v>-10.904982560000001</v>
      </c>
    </row>
    <row r="557" spans="1:4" x14ac:dyDescent="0.25">
      <c r="A557">
        <f t="shared" si="8"/>
        <v>14</v>
      </c>
      <c r="B557" s="132">
        <v>38353</v>
      </c>
      <c r="C557" s="86" t="s">
        <v>148</v>
      </c>
      <c r="D557" s="87">
        <v>0</v>
      </c>
    </row>
    <row r="558" spans="1:4" x14ac:dyDescent="0.25">
      <c r="A558">
        <f t="shared" si="8"/>
        <v>14</v>
      </c>
      <c r="B558" s="132">
        <v>38353</v>
      </c>
      <c r="C558" s="86" t="s">
        <v>150</v>
      </c>
      <c r="D558" s="87">
        <v>-13.63122819</v>
      </c>
    </row>
    <row r="559" spans="1:4" x14ac:dyDescent="0.25">
      <c r="A559">
        <f t="shared" si="8"/>
        <v>14</v>
      </c>
      <c r="B559" s="132">
        <v>38353</v>
      </c>
      <c r="C559" s="86" t="s">
        <v>152</v>
      </c>
      <c r="D559" s="87">
        <v>-7.7752525600000002</v>
      </c>
    </row>
    <row r="560" spans="1:4" x14ac:dyDescent="0.25">
      <c r="A560">
        <f t="shared" si="8"/>
        <v>14</v>
      </c>
      <c r="B560" s="132">
        <v>38353</v>
      </c>
      <c r="C560" s="86" t="s">
        <v>173</v>
      </c>
      <c r="D560" s="87">
        <v>-3.2006123799999999</v>
      </c>
    </row>
    <row r="561" spans="1:4" x14ac:dyDescent="0.25">
      <c r="A561">
        <f t="shared" si="8"/>
        <v>14</v>
      </c>
      <c r="B561" s="132">
        <v>38353</v>
      </c>
      <c r="C561" s="86" t="s">
        <v>171</v>
      </c>
      <c r="D561" s="87">
        <v>-4.3129206</v>
      </c>
    </row>
    <row r="562" spans="1:4" x14ac:dyDescent="0.25">
      <c r="A562">
        <f t="shared" si="8"/>
        <v>14</v>
      </c>
      <c r="B562" s="132">
        <v>38353</v>
      </c>
      <c r="C562" s="86" t="s">
        <v>153</v>
      </c>
      <c r="D562" s="87">
        <v>-26.237388030000002</v>
      </c>
    </row>
    <row r="563" spans="1:4" x14ac:dyDescent="0.25">
      <c r="A563">
        <f t="shared" si="8"/>
        <v>14</v>
      </c>
      <c r="B563" s="132">
        <v>38353</v>
      </c>
      <c r="C563" s="86" t="s">
        <v>174</v>
      </c>
      <c r="D563" s="87">
        <v>0</v>
      </c>
    </row>
    <row r="564" spans="1:4" x14ac:dyDescent="0.25">
      <c r="A564">
        <f t="shared" si="8"/>
        <v>14</v>
      </c>
      <c r="B564" s="132">
        <v>38353</v>
      </c>
      <c r="C564" s="86" t="s">
        <v>175</v>
      </c>
      <c r="D564" s="87">
        <v>-12.292641590000001</v>
      </c>
    </row>
    <row r="565" spans="1:4" x14ac:dyDescent="0.25">
      <c r="A565">
        <f t="shared" si="8"/>
        <v>14</v>
      </c>
      <c r="B565" s="132">
        <v>38353</v>
      </c>
      <c r="C565" s="86" t="s">
        <v>176</v>
      </c>
      <c r="D565" s="87">
        <v>-17.71787041</v>
      </c>
    </row>
    <row r="566" spans="1:4" x14ac:dyDescent="0.25">
      <c r="A566">
        <f t="shared" si="8"/>
        <v>14</v>
      </c>
      <c r="B566" s="132">
        <v>38353</v>
      </c>
      <c r="C566" s="86" t="s">
        <v>154</v>
      </c>
      <c r="D566" s="87">
        <v>-8.1787369200000004</v>
      </c>
    </row>
    <row r="567" spans="1:4" x14ac:dyDescent="0.25">
      <c r="A567">
        <f t="shared" si="8"/>
        <v>14</v>
      </c>
      <c r="B567" s="132">
        <v>38353</v>
      </c>
      <c r="C567" s="86" t="s">
        <v>180</v>
      </c>
      <c r="D567" s="87">
        <v>-22.082589680000002</v>
      </c>
    </row>
    <row r="568" spans="1:4" x14ac:dyDescent="0.25">
      <c r="A568">
        <f t="shared" si="8"/>
        <v>14</v>
      </c>
      <c r="B568" s="132">
        <v>38384</v>
      </c>
      <c r="C568" s="86" t="s">
        <v>186</v>
      </c>
      <c r="D568" s="87">
        <v>-1.71480159</v>
      </c>
    </row>
    <row r="569" spans="1:4" x14ac:dyDescent="0.25">
      <c r="A569">
        <f t="shared" si="8"/>
        <v>14</v>
      </c>
      <c r="B569" s="132">
        <v>38384</v>
      </c>
      <c r="C569" s="86" t="s">
        <v>187</v>
      </c>
      <c r="D569" s="87">
        <v>-9.7988662299999998</v>
      </c>
    </row>
    <row r="570" spans="1:4" x14ac:dyDescent="0.25">
      <c r="A570">
        <f t="shared" si="8"/>
        <v>14</v>
      </c>
      <c r="B570" s="132">
        <v>38384</v>
      </c>
      <c r="C570" s="86" t="s">
        <v>148</v>
      </c>
      <c r="D570" s="87">
        <v>0</v>
      </c>
    </row>
    <row r="571" spans="1:4" x14ac:dyDescent="0.25">
      <c r="A571">
        <f t="shared" si="8"/>
        <v>14</v>
      </c>
      <c r="B571" s="132">
        <v>38384</v>
      </c>
      <c r="C571" s="86" t="s">
        <v>150</v>
      </c>
      <c r="D571" s="87">
        <v>-12.24858279</v>
      </c>
    </row>
    <row r="572" spans="1:4" x14ac:dyDescent="0.25">
      <c r="A572">
        <f t="shared" si="8"/>
        <v>14</v>
      </c>
      <c r="B572" s="132">
        <v>38384</v>
      </c>
      <c r="C572" s="86" t="s">
        <v>152</v>
      </c>
      <c r="D572" s="87">
        <v>-6.9865916199999996</v>
      </c>
    </row>
    <row r="573" spans="1:4" x14ac:dyDescent="0.25">
      <c r="A573">
        <f t="shared" si="8"/>
        <v>14</v>
      </c>
      <c r="B573" s="132">
        <v>38384</v>
      </c>
      <c r="C573" s="86" t="s">
        <v>173</v>
      </c>
      <c r="D573" s="87">
        <v>-2.87596724</v>
      </c>
    </row>
    <row r="574" spans="1:4" x14ac:dyDescent="0.25">
      <c r="A574">
        <f t="shared" si="8"/>
        <v>14</v>
      </c>
      <c r="B574" s="132">
        <v>38384</v>
      </c>
      <c r="C574" s="86" t="s">
        <v>171</v>
      </c>
      <c r="D574" s="87">
        <v>-3.8754515899999999</v>
      </c>
    </row>
    <row r="575" spans="1:4" x14ac:dyDescent="0.25">
      <c r="A575">
        <f t="shared" si="8"/>
        <v>14</v>
      </c>
      <c r="B575" s="132">
        <v>38384</v>
      </c>
      <c r="C575" s="86" t="s">
        <v>153</v>
      </c>
      <c r="D575" s="87">
        <v>-23.576072150000002</v>
      </c>
    </row>
    <row r="576" spans="1:4" x14ac:dyDescent="0.25">
      <c r="A576">
        <f t="shared" si="8"/>
        <v>14</v>
      </c>
      <c r="B576" s="132">
        <v>38384</v>
      </c>
      <c r="C576" s="86" t="s">
        <v>174</v>
      </c>
      <c r="D576" s="87">
        <v>0</v>
      </c>
    </row>
    <row r="577" spans="1:4" x14ac:dyDescent="0.25">
      <c r="A577">
        <f t="shared" si="8"/>
        <v>14</v>
      </c>
      <c r="B577" s="132">
        <v>38384</v>
      </c>
      <c r="C577" s="86" t="s">
        <v>175</v>
      </c>
      <c r="D577" s="87">
        <v>-11.04577196</v>
      </c>
    </row>
    <row r="578" spans="1:4" x14ac:dyDescent="0.25">
      <c r="A578">
        <f t="shared" si="8"/>
        <v>14</v>
      </c>
      <c r="B578" s="132">
        <v>38384</v>
      </c>
      <c r="C578" s="86" t="s">
        <v>176</v>
      </c>
      <c r="D578" s="87">
        <v>-15.920707910000001</v>
      </c>
    </row>
    <row r="579" spans="1:4" x14ac:dyDescent="0.25">
      <c r="A579">
        <f t="shared" si="8"/>
        <v>14</v>
      </c>
      <c r="B579" s="132">
        <v>38384</v>
      </c>
      <c r="C579" s="86" t="s">
        <v>154</v>
      </c>
      <c r="D579" s="87">
        <v>-7.3491496700000001</v>
      </c>
    </row>
    <row r="580" spans="1:4" x14ac:dyDescent="0.25">
      <c r="A580">
        <f t="shared" si="8"/>
        <v>14</v>
      </c>
      <c r="B580" s="132">
        <v>38384</v>
      </c>
      <c r="C580" s="86" t="s">
        <v>180</v>
      </c>
      <c r="D580" s="87">
        <v>-19.842704120000001</v>
      </c>
    </row>
    <row r="581" spans="1:4" x14ac:dyDescent="0.25">
      <c r="A581">
        <f t="shared" ref="A581:A644" si="9">INDEX(BucketTable,MATCH(B581,SumMonths,0),1)</f>
        <v>14</v>
      </c>
      <c r="B581" s="132">
        <v>38412</v>
      </c>
      <c r="C581" s="86" t="s">
        <v>186</v>
      </c>
      <c r="D581" s="87">
        <v>-1.8895639500000001</v>
      </c>
    </row>
    <row r="582" spans="1:4" x14ac:dyDescent="0.25">
      <c r="A582">
        <f t="shared" si="9"/>
        <v>14</v>
      </c>
      <c r="B582" s="132">
        <v>38412</v>
      </c>
      <c r="C582" s="86" t="s">
        <v>187</v>
      </c>
      <c r="D582" s="87">
        <v>-10.79750831</v>
      </c>
    </row>
    <row r="583" spans="1:4" x14ac:dyDescent="0.25">
      <c r="A583">
        <f t="shared" si="9"/>
        <v>14</v>
      </c>
      <c r="B583" s="132">
        <v>38412</v>
      </c>
      <c r="C583" s="86" t="s">
        <v>148</v>
      </c>
      <c r="D583" s="87">
        <v>0</v>
      </c>
    </row>
    <row r="584" spans="1:4" x14ac:dyDescent="0.25">
      <c r="A584">
        <f t="shared" si="9"/>
        <v>14</v>
      </c>
      <c r="B584" s="132">
        <v>38412</v>
      </c>
      <c r="C584" s="86" t="s">
        <v>150</v>
      </c>
      <c r="D584" s="87">
        <v>-13.496885389999999</v>
      </c>
    </row>
    <row r="585" spans="1:4" x14ac:dyDescent="0.25">
      <c r="A585">
        <f t="shared" si="9"/>
        <v>14</v>
      </c>
      <c r="B585" s="132">
        <v>38412</v>
      </c>
      <c r="C585" s="86" t="s">
        <v>152</v>
      </c>
      <c r="D585" s="87">
        <v>-7.6986234199999997</v>
      </c>
    </row>
    <row r="586" spans="1:4" x14ac:dyDescent="0.25">
      <c r="A586">
        <f t="shared" si="9"/>
        <v>14</v>
      </c>
      <c r="B586" s="132">
        <v>38412</v>
      </c>
      <c r="C586" s="86" t="s">
        <v>173</v>
      </c>
      <c r="D586" s="87">
        <v>-3.16906869</v>
      </c>
    </row>
    <row r="587" spans="1:4" x14ac:dyDescent="0.25">
      <c r="A587">
        <f t="shared" si="9"/>
        <v>14</v>
      </c>
      <c r="B587" s="132">
        <v>38412</v>
      </c>
      <c r="C587" s="86" t="s">
        <v>171</v>
      </c>
      <c r="D587" s="87">
        <v>-4.27041454</v>
      </c>
    </row>
    <row r="588" spans="1:4" x14ac:dyDescent="0.25">
      <c r="A588">
        <f t="shared" si="9"/>
        <v>14</v>
      </c>
      <c r="B588" s="132">
        <v>38412</v>
      </c>
      <c r="C588" s="86" t="s">
        <v>153</v>
      </c>
      <c r="D588" s="87">
        <v>-25.978805000000001</v>
      </c>
    </row>
    <row r="589" spans="1:4" x14ac:dyDescent="0.25">
      <c r="A589">
        <f t="shared" si="9"/>
        <v>14</v>
      </c>
      <c r="B589" s="132">
        <v>38412</v>
      </c>
      <c r="C589" s="86" t="s">
        <v>174</v>
      </c>
      <c r="D589" s="87">
        <v>0</v>
      </c>
    </row>
    <row r="590" spans="1:4" x14ac:dyDescent="0.25">
      <c r="A590">
        <f t="shared" si="9"/>
        <v>14</v>
      </c>
      <c r="B590" s="132">
        <v>38412</v>
      </c>
      <c r="C590" s="86" t="s">
        <v>175</v>
      </c>
      <c r="D590" s="87">
        <v>-12.17149124</v>
      </c>
    </row>
    <row r="591" spans="1:4" x14ac:dyDescent="0.25">
      <c r="A591">
        <f t="shared" si="9"/>
        <v>14</v>
      </c>
      <c r="B591" s="132">
        <v>38412</v>
      </c>
      <c r="C591" s="86" t="s">
        <v>176</v>
      </c>
      <c r="D591" s="87">
        <v>-17.54325163</v>
      </c>
    </row>
    <row r="592" spans="1:4" x14ac:dyDescent="0.25">
      <c r="A592">
        <f t="shared" si="9"/>
        <v>14</v>
      </c>
      <c r="B592" s="132">
        <v>38412</v>
      </c>
      <c r="C592" s="86" t="s">
        <v>154</v>
      </c>
      <c r="D592" s="87">
        <v>-8.0981312299999999</v>
      </c>
    </row>
    <row r="593" spans="1:4" x14ac:dyDescent="0.25">
      <c r="A593">
        <f t="shared" si="9"/>
        <v>14</v>
      </c>
      <c r="B593" s="132">
        <v>38412</v>
      </c>
      <c r="C593" s="86" t="s">
        <v>180</v>
      </c>
      <c r="D593" s="87">
        <v>-26.453895360000001</v>
      </c>
    </row>
    <row r="594" spans="1:4" x14ac:dyDescent="0.25">
      <c r="A594">
        <f t="shared" si="9"/>
        <v>14</v>
      </c>
      <c r="B594" s="132">
        <v>38443</v>
      </c>
      <c r="C594" s="86" t="s">
        <v>186</v>
      </c>
      <c r="D594" s="87">
        <v>-1.8190922199999999</v>
      </c>
    </row>
    <row r="595" spans="1:4" x14ac:dyDescent="0.25">
      <c r="A595">
        <f t="shared" si="9"/>
        <v>14</v>
      </c>
      <c r="B595" s="132">
        <v>38443</v>
      </c>
      <c r="C595" s="86" t="s">
        <v>187</v>
      </c>
      <c r="D595" s="87">
        <v>-10.394812659999999</v>
      </c>
    </row>
    <row r="596" spans="1:4" x14ac:dyDescent="0.25">
      <c r="A596">
        <f t="shared" si="9"/>
        <v>14</v>
      </c>
      <c r="B596" s="132">
        <v>38443</v>
      </c>
      <c r="C596" s="86" t="s">
        <v>148</v>
      </c>
      <c r="D596" s="87">
        <v>0</v>
      </c>
    </row>
    <row r="597" spans="1:4" x14ac:dyDescent="0.25">
      <c r="A597">
        <f t="shared" si="9"/>
        <v>14</v>
      </c>
      <c r="B597" s="132">
        <v>38443</v>
      </c>
      <c r="C597" s="86" t="s">
        <v>150</v>
      </c>
      <c r="D597" s="87">
        <v>-12.993515820000001</v>
      </c>
    </row>
    <row r="598" spans="1:4" x14ac:dyDescent="0.25">
      <c r="A598">
        <f t="shared" si="9"/>
        <v>14</v>
      </c>
      <c r="B598" s="132">
        <v>38443</v>
      </c>
      <c r="C598" s="86" t="s">
        <v>152</v>
      </c>
      <c r="D598" s="87">
        <v>-7.4115014300000004</v>
      </c>
    </row>
    <row r="599" spans="1:4" x14ac:dyDescent="0.25">
      <c r="A599">
        <f t="shared" si="9"/>
        <v>14</v>
      </c>
      <c r="B599" s="132">
        <v>38443</v>
      </c>
      <c r="C599" s="86" t="s">
        <v>173</v>
      </c>
      <c r="D599" s="87">
        <v>-3.0508775099999998</v>
      </c>
    </row>
    <row r="600" spans="1:4" x14ac:dyDescent="0.25">
      <c r="A600">
        <f t="shared" si="9"/>
        <v>14</v>
      </c>
      <c r="B600" s="132">
        <v>38443</v>
      </c>
      <c r="C600" s="86" t="s">
        <v>171</v>
      </c>
      <c r="D600" s="87">
        <v>-4.1111484100000002</v>
      </c>
    </row>
    <row r="601" spans="1:4" x14ac:dyDescent="0.25">
      <c r="A601">
        <f t="shared" si="9"/>
        <v>14</v>
      </c>
      <c r="B601" s="132">
        <v>38443</v>
      </c>
      <c r="C601" s="86" t="s">
        <v>153</v>
      </c>
      <c r="D601" s="87">
        <v>-25.00991926</v>
      </c>
    </row>
    <row r="602" spans="1:4" x14ac:dyDescent="0.25">
      <c r="A602">
        <f t="shared" si="9"/>
        <v>14</v>
      </c>
      <c r="B602" s="132">
        <v>38443</v>
      </c>
      <c r="C602" s="86" t="s">
        <v>174</v>
      </c>
      <c r="D602" s="87">
        <v>0</v>
      </c>
    </row>
    <row r="603" spans="1:4" x14ac:dyDescent="0.25">
      <c r="A603">
        <f t="shared" si="9"/>
        <v>14</v>
      </c>
      <c r="B603" s="132">
        <v>38443</v>
      </c>
      <c r="C603" s="86" t="s">
        <v>175</v>
      </c>
      <c r="D603" s="87">
        <v>-11.717552570000001</v>
      </c>
    </row>
    <row r="604" spans="1:4" x14ac:dyDescent="0.25">
      <c r="A604">
        <f t="shared" si="9"/>
        <v>14</v>
      </c>
      <c r="B604" s="132">
        <v>38443</v>
      </c>
      <c r="C604" s="86" t="s">
        <v>176</v>
      </c>
      <c r="D604" s="87">
        <v>-16.888971860000002</v>
      </c>
    </row>
    <row r="605" spans="1:4" x14ac:dyDescent="0.25">
      <c r="A605">
        <f t="shared" si="9"/>
        <v>14</v>
      </c>
      <c r="B605" s="132">
        <v>38443</v>
      </c>
      <c r="C605" s="86" t="s">
        <v>154</v>
      </c>
      <c r="D605" s="87">
        <v>-7.7961094900000001</v>
      </c>
    </row>
    <row r="606" spans="1:4" x14ac:dyDescent="0.25">
      <c r="A606">
        <f t="shared" si="9"/>
        <v>14</v>
      </c>
      <c r="B606" s="132">
        <v>38443</v>
      </c>
      <c r="C606" s="86" t="s">
        <v>180</v>
      </c>
      <c r="D606" s="87">
        <v>-25.46729101</v>
      </c>
    </row>
    <row r="607" spans="1:4" x14ac:dyDescent="0.25">
      <c r="A607">
        <f t="shared" si="9"/>
        <v>14</v>
      </c>
      <c r="B607" s="132">
        <v>38473</v>
      </c>
      <c r="C607" s="86" t="s">
        <v>186</v>
      </c>
      <c r="D607" s="87">
        <v>-1.8702939599999999</v>
      </c>
    </row>
    <row r="608" spans="1:4" x14ac:dyDescent="0.25">
      <c r="A608">
        <f t="shared" si="9"/>
        <v>14</v>
      </c>
      <c r="B608" s="132">
        <v>38473</v>
      </c>
      <c r="C608" s="86" t="s">
        <v>187</v>
      </c>
      <c r="D608" s="87">
        <v>-10.687394080000001</v>
      </c>
    </row>
    <row r="609" spans="1:4" x14ac:dyDescent="0.25">
      <c r="A609">
        <f t="shared" si="9"/>
        <v>14</v>
      </c>
      <c r="B609" s="132">
        <v>38473</v>
      </c>
      <c r="C609" s="86" t="s">
        <v>148</v>
      </c>
      <c r="D609" s="87">
        <v>0</v>
      </c>
    </row>
    <row r="610" spans="1:4" x14ac:dyDescent="0.25">
      <c r="A610">
        <f t="shared" si="9"/>
        <v>14</v>
      </c>
      <c r="B610" s="132">
        <v>38473</v>
      </c>
      <c r="C610" s="86" t="s">
        <v>150</v>
      </c>
      <c r="D610" s="87">
        <v>-13.3592426</v>
      </c>
    </row>
    <row r="611" spans="1:4" x14ac:dyDescent="0.25">
      <c r="A611">
        <f t="shared" si="9"/>
        <v>14</v>
      </c>
      <c r="B611" s="132">
        <v>38473</v>
      </c>
      <c r="C611" s="86" t="s">
        <v>152</v>
      </c>
      <c r="D611" s="87">
        <v>-7.6201119799999999</v>
      </c>
    </row>
    <row r="612" spans="1:4" x14ac:dyDescent="0.25">
      <c r="A612">
        <f t="shared" si="9"/>
        <v>14</v>
      </c>
      <c r="B612" s="132">
        <v>38473</v>
      </c>
      <c r="C612" s="86" t="s">
        <v>173</v>
      </c>
      <c r="D612" s="87">
        <v>-3.1367501600000001</v>
      </c>
    </row>
    <row r="613" spans="1:4" x14ac:dyDescent="0.25">
      <c r="A613">
        <f t="shared" si="9"/>
        <v>14</v>
      </c>
      <c r="B613" s="132">
        <v>38473</v>
      </c>
      <c r="C613" s="86" t="s">
        <v>171</v>
      </c>
      <c r="D613" s="87">
        <v>-4.2268643600000004</v>
      </c>
    </row>
    <row r="614" spans="1:4" x14ac:dyDescent="0.25">
      <c r="A614">
        <f t="shared" si="9"/>
        <v>14</v>
      </c>
      <c r="B614" s="132">
        <v>38473</v>
      </c>
      <c r="C614" s="86" t="s">
        <v>153</v>
      </c>
      <c r="D614" s="87">
        <v>-25.713870159999999</v>
      </c>
    </row>
    <row r="615" spans="1:4" x14ac:dyDescent="0.25">
      <c r="A615">
        <f t="shared" si="9"/>
        <v>14</v>
      </c>
      <c r="B615" s="132">
        <v>38473</v>
      </c>
      <c r="C615" s="86" t="s">
        <v>174</v>
      </c>
      <c r="D615" s="87">
        <v>0</v>
      </c>
    </row>
    <row r="616" spans="1:4" x14ac:dyDescent="0.25">
      <c r="A616">
        <f t="shared" si="9"/>
        <v>14</v>
      </c>
      <c r="B616" s="132">
        <v>38473</v>
      </c>
      <c r="C616" s="86" t="s">
        <v>175</v>
      </c>
      <c r="D616" s="87">
        <v>-12.047364979999999</v>
      </c>
    </row>
    <row r="617" spans="1:4" x14ac:dyDescent="0.25">
      <c r="A617">
        <f t="shared" si="9"/>
        <v>14</v>
      </c>
      <c r="B617" s="132">
        <v>38473</v>
      </c>
      <c r="C617" s="86" t="s">
        <v>176</v>
      </c>
      <c r="D617" s="87">
        <v>-17.36434354</v>
      </c>
    </row>
    <row r="618" spans="1:4" x14ac:dyDescent="0.25">
      <c r="A618">
        <f t="shared" si="9"/>
        <v>14</v>
      </c>
      <c r="B618" s="132">
        <v>38473</v>
      </c>
      <c r="C618" s="86" t="s">
        <v>154</v>
      </c>
      <c r="D618" s="87">
        <v>-8.0155455599999996</v>
      </c>
    </row>
    <row r="619" spans="1:4" x14ac:dyDescent="0.25">
      <c r="A619">
        <f t="shared" si="9"/>
        <v>14</v>
      </c>
      <c r="B619" s="132">
        <v>38473</v>
      </c>
      <c r="C619" s="86" t="s">
        <v>180</v>
      </c>
      <c r="D619" s="87">
        <v>-26.184115500000001</v>
      </c>
    </row>
    <row r="620" spans="1:4" x14ac:dyDescent="0.25">
      <c r="A620">
        <f t="shared" si="9"/>
        <v>14</v>
      </c>
      <c r="B620" s="132">
        <v>38504</v>
      </c>
      <c r="C620" s="86" t="s">
        <v>186</v>
      </c>
      <c r="D620" s="87">
        <v>-1.80046124</v>
      </c>
    </row>
    <row r="621" spans="1:4" x14ac:dyDescent="0.25">
      <c r="A621">
        <f t="shared" si="9"/>
        <v>14</v>
      </c>
      <c r="B621" s="132">
        <v>38504</v>
      </c>
      <c r="C621" s="86" t="s">
        <v>187</v>
      </c>
      <c r="D621" s="87">
        <v>-10.28834992</v>
      </c>
    </row>
    <row r="622" spans="1:4" x14ac:dyDescent="0.25">
      <c r="A622">
        <f t="shared" si="9"/>
        <v>14</v>
      </c>
      <c r="B622" s="132">
        <v>38504</v>
      </c>
      <c r="C622" s="86" t="s">
        <v>148</v>
      </c>
      <c r="D622" s="87">
        <v>0</v>
      </c>
    </row>
    <row r="623" spans="1:4" x14ac:dyDescent="0.25">
      <c r="A623">
        <f t="shared" si="9"/>
        <v>14</v>
      </c>
      <c r="B623" s="132">
        <v>38504</v>
      </c>
      <c r="C623" s="86" t="s">
        <v>150</v>
      </c>
      <c r="D623" s="87">
        <v>-12.8604374</v>
      </c>
    </row>
    <row r="624" spans="1:4" x14ac:dyDescent="0.25">
      <c r="A624">
        <f t="shared" si="9"/>
        <v>14</v>
      </c>
      <c r="B624" s="132">
        <v>38504</v>
      </c>
      <c r="C624" s="86" t="s">
        <v>152</v>
      </c>
      <c r="D624" s="87">
        <v>-7.3355934899999999</v>
      </c>
    </row>
    <row r="625" spans="1:4" x14ac:dyDescent="0.25">
      <c r="A625">
        <f t="shared" si="9"/>
        <v>14</v>
      </c>
      <c r="B625" s="132">
        <v>38504</v>
      </c>
      <c r="C625" s="86" t="s">
        <v>173</v>
      </c>
      <c r="D625" s="87">
        <v>-3.0196307</v>
      </c>
    </row>
    <row r="626" spans="1:4" x14ac:dyDescent="0.25">
      <c r="A626">
        <f t="shared" si="9"/>
        <v>14</v>
      </c>
      <c r="B626" s="132">
        <v>38504</v>
      </c>
      <c r="C626" s="86" t="s">
        <v>171</v>
      </c>
      <c r="D626" s="87">
        <v>-4.0690423899999999</v>
      </c>
    </row>
    <row r="627" spans="1:4" x14ac:dyDescent="0.25">
      <c r="A627">
        <f t="shared" si="9"/>
        <v>14</v>
      </c>
      <c r="B627" s="132">
        <v>38504</v>
      </c>
      <c r="C627" s="86" t="s">
        <v>153</v>
      </c>
      <c r="D627" s="87">
        <v>-24.753769900000002</v>
      </c>
    </row>
    <row r="628" spans="1:4" x14ac:dyDescent="0.25">
      <c r="A628">
        <f t="shared" si="9"/>
        <v>14</v>
      </c>
      <c r="B628" s="132">
        <v>38504</v>
      </c>
      <c r="C628" s="86" t="s">
        <v>174</v>
      </c>
      <c r="D628" s="87">
        <v>0</v>
      </c>
    </row>
    <row r="629" spans="1:4" x14ac:dyDescent="0.25">
      <c r="A629">
        <f t="shared" si="9"/>
        <v>14</v>
      </c>
      <c r="B629" s="132">
        <v>38504</v>
      </c>
      <c r="C629" s="86" t="s">
        <v>175</v>
      </c>
      <c r="D629" s="87">
        <v>-11.597542450000001</v>
      </c>
    </row>
    <row r="630" spans="1:4" x14ac:dyDescent="0.25">
      <c r="A630">
        <f t="shared" si="9"/>
        <v>14</v>
      </c>
      <c r="B630" s="132">
        <v>38504</v>
      </c>
      <c r="C630" s="86" t="s">
        <v>176</v>
      </c>
      <c r="D630" s="87">
        <v>-16.715996530000002</v>
      </c>
    </row>
    <row r="631" spans="1:4" x14ac:dyDescent="0.25">
      <c r="A631">
        <f t="shared" si="9"/>
        <v>14</v>
      </c>
      <c r="B631" s="132">
        <v>38504</v>
      </c>
      <c r="C631" s="86" t="s">
        <v>154</v>
      </c>
      <c r="D631" s="87">
        <v>-7.7162624400000004</v>
      </c>
    </row>
    <row r="632" spans="1:4" x14ac:dyDescent="0.25">
      <c r="A632">
        <f t="shared" si="9"/>
        <v>14</v>
      </c>
      <c r="B632" s="132">
        <v>38504</v>
      </c>
      <c r="C632" s="86" t="s">
        <v>180</v>
      </c>
      <c r="D632" s="87">
        <v>-25.2064573</v>
      </c>
    </row>
    <row r="633" spans="1:4" x14ac:dyDescent="0.25">
      <c r="A633">
        <f t="shared" si="9"/>
        <v>14</v>
      </c>
      <c r="B633" s="132">
        <v>38534</v>
      </c>
      <c r="C633" s="86" t="s">
        <v>186</v>
      </c>
      <c r="D633" s="87">
        <v>-1.85101396</v>
      </c>
    </row>
    <row r="634" spans="1:4" x14ac:dyDescent="0.25">
      <c r="A634">
        <f t="shared" si="9"/>
        <v>14</v>
      </c>
      <c r="B634" s="132">
        <v>38534</v>
      </c>
      <c r="C634" s="86" t="s">
        <v>187</v>
      </c>
      <c r="D634" s="87">
        <v>-10.57722265</v>
      </c>
    </row>
    <row r="635" spans="1:4" x14ac:dyDescent="0.25">
      <c r="A635">
        <f t="shared" si="9"/>
        <v>14</v>
      </c>
      <c r="B635" s="132">
        <v>38534</v>
      </c>
      <c r="C635" s="86" t="s">
        <v>148</v>
      </c>
      <c r="D635" s="87">
        <v>0</v>
      </c>
    </row>
    <row r="636" spans="1:4" x14ac:dyDescent="0.25">
      <c r="A636">
        <f t="shared" si="9"/>
        <v>14</v>
      </c>
      <c r="B636" s="132">
        <v>38534</v>
      </c>
      <c r="C636" s="86" t="s">
        <v>150</v>
      </c>
      <c r="D636" s="87">
        <v>-13.22152831</v>
      </c>
    </row>
    <row r="637" spans="1:4" x14ac:dyDescent="0.25">
      <c r="A637">
        <f t="shared" si="9"/>
        <v>14</v>
      </c>
      <c r="B637" s="132">
        <v>38534</v>
      </c>
      <c r="C637" s="86" t="s">
        <v>152</v>
      </c>
      <c r="D637" s="87">
        <v>-7.5415597500000002</v>
      </c>
    </row>
    <row r="638" spans="1:4" x14ac:dyDescent="0.25">
      <c r="A638">
        <f t="shared" si="9"/>
        <v>14</v>
      </c>
      <c r="B638" s="132">
        <v>38534</v>
      </c>
      <c r="C638" s="86" t="s">
        <v>173</v>
      </c>
      <c r="D638" s="87">
        <v>-3.1044148499999999</v>
      </c>
    </row>
    <row r="639" spans="1:4" x14ac:dyDescent="0.25">
      <c r="A639">
        <f t="shared" si="9"/>
        <v>14</v>
      </c>
      <c r="B639" s="132">
        <v>38534</v>
      </c>
      <c r="C639" s="86" t="s">
        <v>171</v>
      </c>
      <c r="D639" s="87">
        <v>-4.1832915599999998</v>
      </c>
    </row>
    <row r="640" spans="1:4" x14ac:dyDescent="0.25">
      <c r="A640">
        <f t="shared" si="9"/>
        <v>14</v>
      </c>
      <c r="B640" s="132">
        <v>38534</v>
      </c>
      <c r="C640" s="86" t="s">
        <v>153</v>
      </c>
      <c r="D640" s="87">
        <v>-25.448797689999999</v>
      </c>
    </row>
    <row r="641" spans="1:4" x14ac:dyDescent="0.25">
      <c r="A641">
        <f t="shared" si="9"/>
        <v>14</v>
      </c>
      <c r="B641" s="132">
        <v>38534</v>
      </c>
      <c r="C641" s="86" t="s">
        <v>174</v>
      </c>
      <c r="D641" s="87">
        <v>0</v>
      </c>
    </row>
    <row r="642" spans="1:4" x14ac:dyDescent="0.25">
      <c r="A642">
        <f t="shared" si="9"/>
        <v>14</v>
      </c>
      <c r="B642" s="132">
        <v>38534</v>
      </c>
      <c r="C642" s="86" t="s">
        <v>175</v>
      </c>
      <c r="D642" s="87">
        <v>-11.923174230000001</v>
      </c>
    </row>
    <row r="643" spans="1:4" x14ac:dyDescent="0.25">
      <c r="A643">
        <f t="shared" si="9"/>
        <v>14</v>
      </c>
      <c r="B643" s="132">
        <v>38534</v>
      </c>
      <c r="C643" s="86" t="s">
        <v>176</v>
      </c>
      <c r="D643" s="87">
        <v>-17.185342500000001</v>
      </c>
    </row>
    <row r="644" spans="1:4" x14ac:dyDescent="0.25">
      <c r="A644">
        <f t="shared" si="9"/>
        <v>14</v>
      </c>
      <c r="B644" s="132">
        <v>38534</v>
      </c>
      <c r="C644" s="86" t="s">
        <v>154</v>
      </c>
      <c r="D644" s="87">
        <v>-7.9329169899999998</v>
      </c>
    </row>
    <row r="645" spans="1:4" x14ac:dyDescent="0.25">
      <c r="A645">
        <f t="shared" ref="A645:A708" si="10">INDEX(BucketTable,MATCH(B645,SumMonths,0),1)</f>
        <v>14</v>
      </c>
      <c r="B645" s="132">
        <v>38534</v>
      </c>
      <c r="C645" s="86" t="s">
        <v>180</v>
      </c>
      <c r="D645" s="87">
        <v>-25.914195490000001</v>
      </c>
    </row>
    <row r="646" spans="1:4" x14ac:dyDescent="0.25">
      <c r="A646">
        <f t="shared" si="10"/>
        <v>14</v>
      </c>
      <c r="B646" s="132">
        <v>38565</v>
      </c>
      <c r="C646" s="86" t="s">
        <v>186</v>
      </c>
      <c r="D646" s="87">
        <v>-1.84127565</v>
      </c>
    </row>
    <row r="647" spans="1:4" x14ac:dyDescent="0.25">
      <c r="A647">
        <f t="shared" si="10"/>
        <v>14</v>
      </c>
      <c r="B647" s="132">
        <v>38565</v>
      </c>
      <c r="C647" s="86" t="s">
        <v>187</v>
      </c>
      <c r="D647" s="87">
        <v>-10.52157515</v>
      </c>
    </row>
    <row r="648" spans="1:4" x14ac:dyDescent="0.25">
      <c r="A648">
        <f t="shared" si="10"/>
        <v>14</v>
      </c>
      <c r="B648" s="132">
        <v>38565</v>
      </c>
      <c r="C648" s="86" t="s">
        <v>148</v>
      </c>
      <c r="D648" s="87">
        <v>0</v>
      </c>
    </row>
    <row r="649" spans="1:4" x14ac:dyDescent="0.25">
      <c r="A649">
        <f t="shared" si="10"/>
        <v>14</v>
      </c>
      <c r="B649" s="132">
        <v>38565</v>
      </c>
      <c r="C649" s="86" t="s">
        <v>150</v>
      </c>
      <c r="D649" s="87">
        <v>-13.15196894</v>
      </c>
    </row>
    <row r="650" spans="1:4" x14ac:dyDescent="0.25">
      <c r="A650">
        <f t="shared" si="10"/>
        <v>14</v>
      </c>
      <c r="B650" s="132">
        <v>38565</v>
      </c>
      <c r="C650" s="86" t="s">
        <v>152</v>
      </c>
      <c r="D650" s="87">
        <v>-7.5018830799999998</v>
      </c>
    </row>
    <row r="651" spans="1:4" x14ac:dyDescent="0.25">
      <c r="A651">
        <f t="shared" si="10"/>
        <v>14</v>
      </c>
      <c r="B651" s="132">
        <v>38565</v>
      </c>
      <c r="C651" s="86" t="s">
        <v>173</v>
      </c>
      <c r="D651" s="87">
        <v>-3.0880823099999999</v>
      </c>
    </row>
    <row r="652" spans="1:4" x14ac:dyDescent="0.25">
      <c r="A652">
        <f t="shared" si="10"/>
        <v>14</v>
      </c>
      <c r="B652" s="132">
        <v>38565</v>
      </c>
      <c r="C652" s="86" t="s">
        <v>171</v>
      </c>
      <c r="D652" s="87">
        <v>-4.1612829700000002</v>
      </c>
    </row>
    <row r="653" spans="1:4" x14ac:dyDescent="0.25">
      <c r="A653">
        <f t="shared" si="10"/>
        <v>14</v>
      </c>
      <c r="B653" s="132">
        <v>38565</v>
      </c>
      <c r="C653" s="86" t="s">
        <v>153</v>
      </c>
      <c r="D653" s="87">
        <v>-25.31490982</v>
      </c>
    </row>
    <row r="654" spans="1:4" x14ac:dyDescent="0.25">
      <c r="A654">
        <f t="shared" si="10"/>
        <v>14</v>
      </c>
      <c r="B654" s="132">
        <v>38565</v>
      </c>
      <c r="C654" s="86" t="s">
        <v>174</v>
      </c>
      <c r="D654" s="87">
        <v>0</v>
      </c>
    </row>
    <row r="655" spans="1:4" x14ac:dyDescent="0.25">
      <c r="A655">
        <f t="shared" si="10"/>
        <v>14</v>
      </c>
      <c r="B655" s="132">
        <v>38565</v>
      </c>
      <c r="C655" s="86" t="s">
        <v>175</v>
      </c>
      <c r="D655" s="87">
        <v>-11.860445589999999</v>
      </c>
    </row>
    <row r="656" spans="1:4" x14ac:dyDescent="0.25">
      <c r="A656">
        <f t="shared" si="10"/>
        <v>14</v>
      </c>
      <c r="B656" s="132">
        <v>38565</v>
      </c>
      <c r="C656" s="86" t="s">
        <v>176</v>
      </c>
      <c r="D656" s="87">
        <v>-17.094929230000002</v>
      </c>
    </row>
    <row r="657" spans="1:4" x14ac:dyDescent="0.25">
      <c r="A657">
        <f t="shared" si="10"/>
        <v>14</v>
      </c>
      <c r="B657" s="132">
        <v>38565</v>
      </c>
      <c r="C657" s="86" t="s">
        <v>154</v>
      </c>
      <c r="D657" s="87">
        <v>-7.89118136</v>
      </c>
    </row>
    <row r="658" spans="1:4" x14ac:dyDescent="0.25">
      <c r="A658">
        <f t="shared" si="10"/>
        <v>14</v>
      </c>
      <c r="B658" s="132">
        <v>38565</v>
      </c>
      <c r="C658" s="86" t="s">
        <v>180</v>
      </c>
      <c r="D658" s="87">
        <v>-25.777859119999999</v>
      </c>
    </row>
    <row r="659" spans="1:4" x14ac:dyDescent="0.25">
      <c r="A659">
        <f t="shared" si="10"/>
        <v>14</v>
      </c>
      <c r="B659" s="132">
        <v>38596</v>
      </c>
      <c r="C659" s="86" t="s">
        <v>186</v>
      </c>
      <c r="D659" s="87">
        <v>-1.77240099</v>
      </c>
    </row>
    <row r="660" spans="1:4" x14ac:dyDescent="0.25">
      <c r="A660">
        <f t="shared" si="10"/>
        <v>14</v>
      </c>
      <c r="B660" s="132">
        <v>38596</v>
      </c>
      <c r="C660" s="86" t="s">
        <v>187</v>
      </c>
      <c r="D660" s="87">
        <v>-10.128005630000001</v>
      </c>
    </row>
    <row r="661" spans="1:4" x14ac:dyDescent="0.25">
      <c r="A661">
        <f t="shared" si="10"/>
        <v>14</v>
      </c>
      <c r="B661" s="132">
        <v>38596</v>
      </c>
      <c r="C661" s="86" t="s">
        <v>148</v>
      </c>
      <c r="D661" s="87">
        <v>0</v>
      </c>
    </row>
    <row r="662" spans="1:4" x14ac:dyDescent="0.25">
      <c r="A662">
        <f t="shared" si="10"/>
        <v>14</v>
      </c>
      <c r="B662" s="132">
        <v>38596</v>
      </c>
      <c r="C662" s="86" t="s">
        <v>150</v>
      </c>
      <c r="D662" s="87">
        <v>-12.66000704</v>
      </c>
    </row>
    <row r="663" spans="1:4" x14ac:dyDescent="0.25">
      <c r="A663">
        <f t="shared" si="10"/>
        <v>14</v>
      </c>
      <c r="B663" s="132">
        <v>38596</v>
      </c>
      <c r="C663" s="86" t="s">
        <v>152</v>
      </c>
      <c r="D663" s="87">
        <v>-7.2212680200000001</v>
      </c>
    </row>
    <row r="664" spans="1:4" x14ac:dyDescent="0.25">
      <c r="A664">
        <f t="shared" si="10"/>
        <v>14</v>
      </c>
      <c r="B664" s="132">
        <v>38596</v>
      </c>
      <c r="C664" s="86" t="s">
        <v>173</v>
      </c>
      <c r="D664" s="87">
        <v>-2.9725696500000001</v>
      </c>
    </row>
    <row r="665" spans="1:4" x14ac:dyDescent="0.25">
      <c r="A665">
        <f t="shared" si="10"/>
        <v>14</v>
      </c>
      <c r="B665" s="132">
        <v>38596</v>
      </c>
      <c r="C665" s="86" t="s">
        <v>171</v>
      </c>
      <c r="D665" s="87">
        <v>-4.0056262299999998</v>
      </c>
    </row>
    <row r="666" spans="1:4" x14ac:dyDescent="0.25">
      <c r="A666">
        <f t="shared" si="10"/>
        <v>14</v>
      </c>
      <c r="B666" s="132">
        <v>38596</v>
      </c>
      <c r="C666" s="86" t="s">
        <v>153</v>
      </c>
      <c r="D666" s="87">
        <v>-24.36798155</v>
      </c>
    </row>
    <row r="667" spans="1:4" x14ac:dyDescent="0.25">
      <c r="A667">
        <f t="shared" si="10"/>
        <v>14</v>
      </c>
      <c r="B667" s="132">
        <v>38596</v>
      </c>
      <c r="C667" s="86" t="s">
        <v>174</v>
      </c>
      <c r="D667" s="87">
        <v>0</v>
      </c>
    </row>
    <row r="668" spans="1:4" x14ac:dyDescent="0.25">
      <c r="A668">
        <f t="shared" si="10"/>
        <v>14</v>
      </c>
      <c r="B668" s="132">
        <v>38596</v>
      </c>
      <c r="C668" s="86" t="s">
        <v>175</v>
      </c>
      <c r="D668" s="87">
        <v>-11.41679435</v>
      </c>
    </row>
    <row r="669" spans="1:4" x14ac:dyDescent="0.25">
      <c r="A669">
        <f t="shared" si="10"/>
        <v>14</v>
      </c>
      <c r="B669" s="132">
        <v>38596</v>
      </c>
      <c r="C669" s="86" t="s">
        <v>176</v>
      </c>
      <c r="D669" s="87">
        <v>-16.45547715</v>
      </c>
    </row>
    <row r="670" spans="1:4" x14ac:dyDescent="0.25">
      <c r="A670">
        <f t="shared" si="10"/>
        <v>14</v>
      </c>
      <c r="B670" s="132">
        <v>38596</v>
      </c>
      <c r="C670" s="86" t="s">
        <v>154</v>
      </c>
      <c r="D670" s="87">
        <v>-7.5960042300000001</v>
      </c>
    </row>
    <row r="671" spans="1:4" x14ac:dyDescent="0.25">
      <c r="A671">
        <f t="shared" si="10"/>
        <v>14</v>
      </c>
      <c r="B671" s="132">
        <v>38596</v>
      </c>
      <c r="C671" s="86" t="s">
        <v>180</v>
      </c>
      <c r="D671" s="87">
        <v>-24.81361381</v>
      </c>
    </row>
    <row r="672" spans="1:4" x14ac:dyDescent="0.25">
      <c r="A672">
        <f t="shared" si="10"/>
        <v>14</v>
      </c>
      <c r="B672" s="132">
        <v>38626</v>
      </c>
      <c r="C672" s="86" t="s">
        <v>186</v>
      </c>
      <c r="D672" s="87">
        <v>-1.82201558</v>
      </c>
    </row>
    <row r="673" spans="1:4" x14ac:dyDescent="0.25">
      <c r="A673">
        <f t="shared" si="10"/>
        <v>14</v>
      </c>
      <c r="B673" s="132">
        <v>38626</v>
      </c>
      <c r="C673" s="86" t="s">
        <v>187</v>
      </c>
      <c r="D673" s="87">
        <v>-10.41151762</v>
      </c>
    </row>
    <row r="674" spans="1:4" x14ac:dyDescent="0.25">
      <c r="A674">
        <f t="shared" si="10"/>
        <v>14</v>
      </c>
      <c r="B674" s="132">
        <v>38626</v>
      </c>
      <c r="C674" s="86" t="s">
        <v>148</v>
      </c>
      <c r="D674" s="87">
        <v>0</v>
      </c>
    </row>
    <row r="675" spans="1:4" x14ac:dyDescent="0.25">
      <c r="A675">
        <f t="shared" si="10"/>
        <v>14</v>
      </c>
      <c r="B675" s="132">
        <v>38626</v>
      </c>
      <c r="C675" s="86" t="s">
        <v>150</v>
      </c>
      <c r="D675" s="87">
        <v>-13.01439703</v>
      </c>
    </row>
    <row r="676" spans="1:4" x14ac:dyDescent="0.25">
      <c r="A676">
        <f t="shared" si="10"/>
        <v>14</v>
      </c>
      <c r="B676" s="132">
        <v>38626</v>
      </c>
      <c r="C676" s="86" t="s">
        <v>152</v>
      </c>
      <c r="D676" s="87">
        <v>-7.4234120700000004</v>
      </c>
    </row>
    <row r="677" spans="1:4" x14ac:dyDescent="0.25">
      <c r="A677">
        <f t="shared" si="10"/>
        <v>14</v>
      </c>
      <c r="B677" s="132">
        <v>38626</v>
      </c>
      <c r="C677" s="86" t="s">
        <v>173</v>
      </c>
      <c r="D677" s="87">
        <v>-3.0557804200000001</v>
      </c>
    </row>
    <row r="678" spans="1:4" x14ac:dyDescent="0.25">
      <c r="A678">
        <f t="shared" si="10"/>
        <v>14</v>
      </c>
      <c r="B678" s="132">
        <v>38626</v>
      </c>
      <c r="C678" s="86" t="s">
        <v>171</v>
      </c>
      <c r="D678" s="87">
        <v>-4.1177552200000003</v>
      </c>
    </row>
    <row r="679" spans="1:4" x14ac:dyDescent="0.25">
      <c r="A679">
        <f t="shared" si="10"/>
        <v>14</v>
      </c>
      <c r="B679" s="132">
        <v>38626</v>
      </c>
      <c r="C679" s="86" t="s">
        <v>153</v>
      </c>
      <c r="D679" s="87">
        <v>-25.050111390000001</v>
      </c>
    </row>
    <row r="680" spans="1:4" x14ac:dyDescent="0.25">
      <c r="A680">
        <f t="shared" si="10"/>
        <v>14</v>
      </c>
      <c r="B680" s="132">
        <v>38626</v>
      </c>
      <c r="C680" s="86" t="s">
        <v>174</v>
      </c>
      <c r="D680" s="87">
        <v>0</v>
      </c>
    </row>
    <row r="681" spans="1:4" x14ac:dyDescent="0.25">
      <c r="A681">
        <f t="shared" si="10"/>
        <v>14</v>
      </c>
      <c r="B681" s="132">
        <v>38626</v>
      </c>
      <c r="C681" s="86" t="s">
        <v>175</v>
      </c>
      <c r="D681" s="87">
        <v>-11.73638324</v>
      </c>
    </row>
    <row r="682" spans="1:4" x14ac:dyDescent="0.25">
      <c r="A682">
        <f t="shared" si="10"/>
        <v>14</v>
      </c>
      <c r="B682" s="132">
        <v>38626</v>
      </c>
      <c r="C682" s="86" t="s">
        <v>176</v>
      </c>
      <c r="D682" s="87">
        <v>-16.916113259999999</v>
      </c>
    </row>
    <row r="683" spans="1:4" x14ac:dyDescent="0.25">
      <c r="A683">
        <f t="shared" si="10"/>
        <v>14</v>
      </c>
      <c r="B683" s="132">
        <v>38626</v>
      </c>
      <c r="C683" s="86" t="s">
        <v>154</v>
      </c>
      <c r="D683" s="87">
        <v>-7.8086382199999997</v>
      </c>
    </row>
    <row r="684" spans="1:4" x14ac:dyDescent="0.25">
      <c r="A684">
        <f t="shared" si="10"/>
        <v>14</v>
      </c>
      <c r="B684" s="132">
        <v>38626</v>
      </c>
      <c r="C684" s="86" t="s">
        <v>180</v>
      </c>
      <c r="D684" s="87">
        <v>-25.50821818</v>
      </c>
    </row>
    <row r="685" spans="1:4" x14ac:dyDescent="0.25">
      <c r="A685">
        <f t="shared" si="10"/>
        <v>14</v>
      </c>
      <c r="B685" s="132">
        <v>38657</v>
      </c>
      <c r="C685" s="86" t="s">
        <v>186</v>
      </c>
      <c r="D685" s="87">
        <v>-1.7538689999999999</v>
      </c>
    </row>
    <row r="686" spans="1:4" x14ac:dyDescent="0.25">
      <c r="A686">
        <f t="shared" si="10"/>
        <v>14</v>
      </c>
      <c r="B686" s="132">
        <v>38657</v>
      </c>
      <c r="C686" s="86" t="s">
        <v>187</v>
      </c>
      <c r="D686" s="87">
        <v>-10.022108579999999</v>
      </c>
    </row>
    <row r="687" spans="1:4" x14ac:dyDescent="0.25">
      <c r="A687">
        <f t="shared" si="10"/>
        <v>14</v>
      </c>
      <c r="B687" s="132">
        <v>38657</v>
      </c>
      <c r="C687" s="86" t="s">
        <v>148</v>
      </c>
      <c r="D687" s="87">
        <v>0</v>
      </c>
    </row>
    <row r="688" spans="1:4" x14ac:dyDescent="0.25">
      <c r="A688">
        <f t="shared" si="10"/>
        <v>14</v>
      </c>
      <c r="B688" s="132">
        <v>38657</v>
      </c>
      <c r="C688" s="86" t="s">
        <v>150</v>
      </c>
      <c r="D688" s="87">
        <v>-12.52763573</v>
      </c>
    </row>
    <row r="689" spans="1:4" x14ac:dyDescent="0.25">
      <c r="A689">
        <f t="shared" si="10"/>
        <v>14</v>
      </c>
      <c r="B689" s="132">
        <v>38657</v>
      </c>
      <c r="C689" s="86" t="s">
        <v>154</v>
      </c>
      <c r="D689" s="87">
        <v>-7.5165814400000004</v>
      </c>
    </row>
    <row r="690" spans="1:4" x14ac:dyDescent="0.25">
      <c r="A690">
        <f t="shared" si="10"/>
        <v>14</v>
      </c>
      <c r="B690" s="132">
        <v>38657</v>
      </c>
      <c r="C690" s="86" t="s">
        <v>180</v>
      </c>
      <c r="D690" s="87">
        <v>-24.554166030000001</v>
      </c>
    </row>
    <row r="691" spans="1:4" x14ac:dyDescent="0.25">
      <c r="A691">
        <f t="shared" si="10"/>
        <v>14</v>
      </c>
      <c r="B691" s="132">
        <v>38687</v>
      </c>
      <c r="C691" s="86" t="s">
        <v>186</v>
      </c>
      <c r="D691" s="87">
        <v>-1.8029171900000001</v>
      </c>
    </row>
    <row r="692" spans="1:4" x14ac:dyDescent="0.25">
      <c r="A692">
        <f t="shared" si="10"/>
        <v>14</v>
      </c>
      <c r="B692" s="132">
        <v>38687</v>
      </c>
      <c r="C692" s="86" t="s">
        <v>187</v>
      </c>
      <c r="D692" s="87">
        <v>-10.302383969999999</v>
      </c>
    </row>
    <row r="693" spans="1:4" x14ac:dyDescent="0.25">
      <c r="A693">
        <f t="shared" si="10"/>
        <v>14</v>
      </c>
      <c r="B693" s="132">
        <v>38687</v>
      </c>
      <c r="C693" s="86" t="s">
        <v>148</v>
      </c>
      <c r="D693" s="87">
        <v>0</v>
      </c>
    </row>
    <row r="694" spans="1:4" x14ac:dyDescent="0.25">
      <c r="A694">
        <f t="shared" si="10"/>
        <v>14</v>
      </c>
      <c r="B694" s="132">
        <v>38687</v>
      </c>
      <c r="C694" s="86" t="s">
        <v>150</v>
      </c>
      <c r="D694" s="87">
        <v>-12.877979959999999</v>
      </c>
    </row>
    <row r="695" spans="1:4" x14ac:dyDescent="0.25">
      <c r="A695">
        <f t="shared" si="10"/>
        <v>14</v>
      </c>
      <c r="B695" s="132">
        <v>38687</v>
      </c>
      <c r="C695" s="86" t="s">
        <v>154</v>
      </c>
      <c r="D695" s="87">
        <v>-7.7267879800000001</v>
      </c>
    </row>
    <row r="696" spans="1:4" x14ac:dyDescent="0.25">
      <c r="A696">
        <f t="shared" si="10"/>
        <v>14</v>
      </c>
      <c r="B696" s="132">
        <v>38687</v>
      </c>
      <c r="C696" s="86" t="s">
        <v>180</v>
      </c>
      <c r="D696" s="87">
        <v>-20.862327539999999</v>
      </c>
    </row>
    <row r="697" spans="1:4" x14ac:dyDescent="0.25">
      <c r="A697">
        <f t="shared" si="10"/>
        <v>14</v>
      </c>
      <c r="B697" s="132">
        <v>38718</v>
      </c>
      <c r="C697" s="86" t="s">
        <v>186</v>
      </c>
      <c r="D697" s="87">
        <v>-1.79318388</v>
      </c>
    </row>
    <row r="698" spans="1:4" x14ac:dyDescent="0.25">
      <c r="A698">
        <f t="shared" si="10"/>
        <v>14</v>
      </c>
      <c r="B698" s="132">
        <v>38718</v>
      </c>
      <c r="C698" s="86" t="s">
        <v>187</v>
      </c>
      <c r="D698" s="87">
        <v>-10.246765010000001</v>
      </c>
    </row>
    <row r="699" spans="1:4" x14ac:dyDescent="0.25">
      <c r="A699">
        <f t="shared" si="10"/>
        <v>14</v>
      </c>
      <c r="B699" s="132">
        <v>38718</v>
      </c>
      <c r="C699" s="86" t="s">
        <v>148</v>
      </c>
      <c r="D699" s="87">
        <v>0</v>
      </c>
    </row>
    <row r="700" spans="1:4" x14ac:dyDescent="0.25">
      <c r="A700">
        <f t="shared" si="10"/>
        <v>14</v>
      </c>
      <c r="B700" s="132">
        <v>38718</v>
      </c>
      <c r="C700" s="86" t="s">
        <v>150</v>
      </c>
      <c r="D700" s="87">
        <v>-12.808456270000001</v>
      </c>
    </row>
    <row r="701" spans="1:4" x14ac:dyDescent="0.25">
      <c r="A701">
        <f t="shared" si="10"/>
        <v>14</v>
      </c>
      <c r="B701" s="132">
        <v>38718</v>
      </c>
      <c r="C701" s="86" t="s">
        <v>154</v>
      </c>
      <c r="D701" s="87">
        <v>-7.6850737599999999</v>
      </c>
    </row>
    <row r="702" spans="1:4" x14ac:dyDescent="0.25">
      <c r="A702">
        <f t="shared" si="10"/>
        <v>14</v>
      </c>
      <c r="B702" s="132">
        <v>38718</v>
      </c>
      <c r="C702" s="86" t="s">
        <v>180</v>
      </c>
      <c r="D702" s="87">
        <v>-20.749699150000001</v>
      </c>
    </row>
    <row r="703" spans="1:4" x14ac:dyDescent="0.25">
      <c r="A703">
        <f t="shared" si="10"/>
        <v>14</v>
      </c>
      <c r="B703" s="132">
        <v>38749</v>
      </c>
      <c r="C703" s="86" t="s">
        <v>186</v>
      </c>
      <c r="D703" s="87">
        <v>-1.6108836600000001</v>
      </c>
    </row>
    <row r="704" spans="1:4" x14ac:dyDescent="0.25">
      <c r="A704">
        <f t="shared" si="10"/>
        <v>14</v>
      </c>
      <c r="B704" s="132">
        <v>38749</v>
      </c>
      <c r="C704" s="86" t="s">
        <v>187</v>
      </c>
      <c r="D704" s="87">
        <v>-9.2050494599999997</v>
      </c>
    </row>
    <row r="705" spans="1:4" x14ac:dyDescent="0.25">
      <c r="A705">
        <f t="shared" si="10"/>
        <v>14</v>
      </c>
      <c r="B705" s="132">
        <v>38749</v>
      </c>
      <c r="C705" s="86" t="s">
        <v>148</v>
      </c>
      <c r="D705" s="87">
        <v>0</v>
      </c>
    </row>
    <row r="706" spans="1:4" x14ac:dyDescent="0.25">
      <c r="A706">
        <f t="shared" si="10"/>
        <v>14</v>
      </c>
      <c r="B706" s="132">
        <v>38749</v>
      </c>
      <c r="C706" s="86" t="s">
        <v>150</v>
      </c>
      <c r="D706" s="87">
        <v>-11.50631183</v>
      </c>
    </row>
    <row r="707" spans="1:4" x14ac:dyDescent="0.25">
      <c r="A707">
        <f t="shared" si="10"/>
        <v>14</v>
      </c>
      <c r="B707" s="132">
        <v>38749</v>
      </c>
      <c r="C707" s="86" t="s">
        <v>154</v>
      </c>
      <c r="D707" s="87">
        <v>-6.9037870999999997</v>
      </c>
    </row>
    <row r="708" spans="1:4" x14ac:dyDescent="0.25">
      <c r="A708">
        <f t="shared" si="10"/>
        <v>14</v>
      </c>
      <c r="B708" s="132">
        <v>38749</v>
      </c>
      <c r="C708" s="86" t="s">
        <v>180</v>
      </c>
      <c r="D708" s="87">
        <v>-18.640225170000001</v>
      </c>
    </row>
    <row r="709" spans="1:4" x14ac:dyDescent="0.25">
      <c r="A709">
        <f t="shared" ref="A709:A772" si="11">INDEX(BucketTable,MATCH(B709,SumMonths,0),1)</f>
        <v>14</v>
      </c>
      <c r="B709" s="132">
        <v>38777</v>
      </c>
      <c r="C709" s="86" t="s">
        <v>186</v>
      </c>
      <c r="D709" s="87">
        <v>-1.77468012</v>
      </c>
    </row>
    <row r="710" spans="1:4" x14ac:dyDescent="0.25">
      <c r="A710">
        <f t="shared" si="11"/>
        <v>14</v>
      </c>
      <c r="B710" s="132">
        <v>38777</v>
      </c>
      <c r="C710" s="86" t="s">
        <v>187</v>
      </c>
      <c r="D710" s="87">
        <v>-10.141029250000001</v>
      </c>
    </row>
    <row r="711" spans="1:4" x14ac:dyDescent="0.25">
      <c r="A711">
        <f t="shared" si="11"/>
        <v>14</v>
      </c>
      <c r="B711" s="132">
        <v>38777</v>
      </c>
      <c r="C711" s="86" t="s">
        <v>148</v>
      </c>
      <c r="D711" s="87">
        <v>0</v>
      </c>
    </row>
    <row r="712" spans="1:4" x14ac:dyDescent="0.25">
      <c r="A712">
        <f t="shared" si="11"/>
        <v>14</v>
      </c>
      <c r="B712" s="132">
        <v>38777</v>
      </c>
      <c r="C712" s="86" t="s">
        <v>150</v>
      </c>
      <c r="D712" s="87">
        <v>-12.67628657</v>
      </c>
    </row>
    <row r="713" spans="1:4" x14ac:dyDescent="0.25">
      <c r="A713">
        <f t="shared" si="11"/>
        <v>14</v>
      </c>
      <c r="B713" s="132">
        <v>38777</v>
      </c>
      <c r="C713" s="86" t="s">
        <v>154</v>
      </c>
      <c r="D713" s="87">
        <v>-7.6057719400000003</v>
      </c>
    </row>
    <row r="714" spans="1:4" x14ac:dyDescent="0.25">
      <c r="A714">
        <f t="shared" si="11"/>
        <v>14</v>
      </c>
      <c r="B714" s="132">
        <v>38777</v>
      </c>
      <c r="C714" s="86" t="s">
        <v>180</v>
      </c>
      <c r="D714" s="87">
        <v>-24.84552167</v>
      </c>
    </row>
    <row r="715" spans="1:4" x14ac:dyDescent="0.25">
      <c r="A715">
        <f t="shared" si="11"/>
        <v>14</v>
      </c>
      <c r="B715" s="132">
        <v>38808</v>
      </c>
      <c r="C715" s="86" t="s">
        <v>186</v>
      </c>
      <c r="D715" s="87">
        <v>-1.70826521</v>
      </c>
    </row>
    <row r="716" spans="1:4" x14ac:dyDescent="0.25">
      <c r="A716">
        <f t="shared" si="11"/>
        <v>14</v>
      </c>
      <c r="B716" s="132">
        <v>38808</v>
      </c>
      <c r="C716" s="86" t="s">
        <v>187</v>
      </c>
      <c r="D716" s="87">
        <v>-9.7615155100000006</v>
      </c>
    </row>
    <row r="717" spans="1:4" x14ac:dyDescent="0.25">
      <c r="A717">
        <f t="shared" si="11"/>
        <v>14</v>
      </c>
      <c r="B717" s="132">
        <v>38808</v>
      </c>
      <c r="C717" s="86" t="s">
        <v>148</v>
      </c>
      <c r="D717" s="87">
        <v>0</v>
      </c>
    </row>
    <row r="718" spans="1:4" x14ac:dyDescent="0.25">
      <c r="A718">
        <f t="shared" si="11"/>
        <v>14</v>
      </c>
      <c r="B718" s="132">
        <v>38808</v>
      </c>
      <c r="C718" s="86" t="s">
        <v>150</v>
      </c>
      <c r="D718" s="87">
        <v>-12.20189439</v>
      </c>
    </row>
    <row r="719" spans="1:4" x14ac:dyDescent="0.25">
      <c r="A719">
        <f t="shared" si="11"/>
        <v>14</v>
      </c>
      <c r="B719" s="132">
        <v>38808</v>
      </c>
      <c r="C719" s="86" t="s">
        <v>154</v>
      </c>
      <c r="D719" s="87">
        <v>-7.3211366399999998</v>
      </c>
    </row>
    <row r="720" spans="1:4" x14ac:dyDescent="0.25">
      <c r="A720">
        <f t="shared" si="11"/>
        <v>14</v>
      </c>
      <c r="B720" s="132">
        <v>38808</v>
      </c>
      <c r="C720" s="86" t="s">
        <v>180</v>
      </c>
      <c r="D720" s="87">
        <v>-23.915713010000001</v>
      </c>
    </row>
    <row r="721" spans="1:4" x14ac:dyDescent="0.25">
      <c r="A721">
        <f t="shared" si="11"/>
        <v>14</v>
      </c>
      <c r="B721" s="132">
        <v>38838</v>
      </c>
      <c r="C721" s="86" t="s">
        <v>186</v>
      </c>
      <c r="D721" s="87">
        <v>-1.756556</v>
      </c>
    </row>
    <row r="722" spans="1:4" x14ac:dyDescent="0.25">
      <c r="A722">
        <f t="shared" si="11"/>
        <v>14</v>
      </c>
      <c r="B722" s="132">
        <v>38838</v>
      </c>
      <c r="C722" s="86" t="s">
        <v>187</v>
      </c>
      <c r="D722" s="87">
        <v>-10.03746286</v>
      </c>
    </row>
    <row r="723" spans="1:4" x14ac:dyDescent="0.25">
      <c r="A723">
        <f t="shared" si="11"/>
        <v>14</v>
      </c>
      <c r="B723" s="132">
        <v>38838</v>
      </c>
      <c r="C723" s="86" t="s">
        <v>148</v>
      </c>
      <c r="D723" s="87">
        <v>0</v>
      </c>
    </row>
    <row r="724" spans="1:4" x14ac:dyDescent="0.25">
      <c r="A724">
        <f t="shared" si="11"/>
        <v>14</v>
      </c>
      <c r="B724" s="132">
        <v>38838</v>
      </c>
      <c r="C724" s="86" t="s">
        <v>150</v>
      </c>
      <c r="D724" s="87">
        <v>-12.54682858</v>
      </c>
    </row>
    <row r="725" spans="1:4" x14ac:dyDescent="0.25">
      <c r="A725">
        <f t="shared" si="11"/>
        <v>14</v>
      </c>
      <c r="B725" s="132">
        <v>38838</v>
      </c>
      <c r="C725" s="86" t="s">
        <v>154</v>
      </c>
      <c r="D725" s="87">
        <v>-7.5280971499999998</v>
      </c>
    </row>
    <row r="726" spans="1:4" x14ac:dyDescent="0.25">
      <c r="A726">
        <f t="shared" si="11"/>
        <v>14</v>
      </c>
      <c r="B726" s="132">
        <v>38838</v>
      </c>
      <c r="C726" s="86" t="s">
        <v>180</v>
      </c>
      <c r="D726" s="87">
        <v>-24.591784010000001</v>
      </c>
    </row>
    <row r="727" spans="1:4" x14ac:dyDescent="0.25">
      <c r="A727">
        <f t="shared" si="11"/>
        <v>14</v>
      </c>
      <c r="B727" s="132">
        <v>38869</v>
      </c>
      <c r="C727" s="86" t="s">
        <v>186</v>
      </c>
      <c r="D727" s="87">
        <v>-1.69123416</v>
      </c>
    </row>
    <row r="728" spans="1:4" x14ac:dyDescent="0.25">
      <c r="A728">
        <f t="shared" si="11"/>
        <v>14</v>
      </c>
      <c r="B728" s="132">
        <v>38869</v>
      </c>
      <c r="C728" s="86" t="s">
        <v>187</v>
      </c>
      <c r="D728" s="87">
        <v>-9.6641952100000008</v>
      </c>
    </row>
    <row r="729" spans="1:4" x14ac:dyDescent="0.25">
      <c r="A729">
        <f t="shared" si="11"/>
        <v>14</v>
      </c>
      <c r="B729" s="132">
        <v>38869</v>
      </c>
      <c r="C729" s="86" t="s">
        <v>148</v>
      </c>
      <c r="D729" s="87">
        <v>0</v>
      </c>
    </row>
    <row r="730" spans="1:4" x14ac:dyDescent="0.25">
      <c r="A730">
        <f t="shared" si="11"/>
        <v>14</v>
      </c>
      <c r="B730" s="132">
        <v>38869</v>
      </c>
      <c r="C730" s="86" t="s">
        <v>150</v>
      </c>
      <c r="D730" s="87">
        <v>-12.080244009999999</v>
      </c>
    </row>
    <row r="731" spans="1:4" x14ac:dyDescent="0.25">
      <c r="A731">
        <f t="shared" si="11"/>
        <v>14</v>
      </c>
      <c r="B731" s="132">
        <v>38869</v>
      </c>
      <c r="C731" s="86" t="s">
        <v>154</v>
      </c>
      <c r="D731" s="87">
        <v>-7.2481464100000004</v>
      </c>
    </row>
    <row r="732" spans="1:4" x14ac:dyDescent="0.25">
      <c r="A732">
        <f t="shared" si="11"/>
        <v>14</v>
      </c>
      <c r="B732" s="132">
        <v>38869</v>
      </c>
      <c r="C732" s="86" t="s">
        <v>180</v>
      </c>
      <c r="D732" s="87">
        <v>-23.677278260000001</v>
      </c>
    </row>
    <row r="733" spans="1:4" x14ac:dyDescent="0.25">
      <c r="A733">
        <f t="shared" si="11"/>
        <v>14</v>
      </c>
      <c r="B733" s="132">
        <v>38899</v>
      </c>
      <c r="C733" s="86" t="s">
        <v>186</v>
      </c>
      <c r="D733" s="87">
        <v>-1.7389430800000001</v>
      </c>
    </row>
    <row r="734" spans="1:4" x14ac:dyDescent="0.25">
      <c r="A734">
        <f t="shared" si="11"/>
        <v>14</v>
      </c>
      <c r="B734" s="132">
        <v>38899</v>
      </c>
      <c r="C734" s="86" t="s">
        <v>187</v>
      </c>
      <c r="D734" s="87">
        <v>-9.9368176199999994</v>
      </c>
    </row>
    <row r="735" spans="1:4" x14ac:dyDescent="0.25">
      <c r="A735">
        <f t="shared" si="11"/>
        <v>14</v>
      </c>
      <c r="B735" s="132">
        <v>38899</v>
      </c>
      <c r="C735" s="86" t="s">
        <v>148</v>
      </c>
      <c r="D735" s="87">
        <v>0</v>
      </c>
    </row>
    <row r="736" spans="1:4" x14ac:dyDescent="0.25">
      <c r="A736">
        <f t="shared" si="11"/>
        <v>14</v>
      </c>
      <c r="B736" s="132">
        <v>38899</v>
      </c>
      <c r="C736" s="86" t="s">
        <v>150</v>
      </c>
      <c r="D736" s="87">
        <v>-12.42102203</v>
      </c>
    </row>
    <row r="737" spans="1:4" x14ac:dyDescent="0.25">
      <c r="A737">
        <f t="shared" si="11"/>
        <v>14</v>
      </c>
      <c r="B737" s="132">
        <v>38899</v>
      </c>
      <c r="C737" s="86" t="s">
        <v>154</v>
      </c>
      <c r="D737" s="87">
        <v>-7.4526132199999999</v>
      </c>
    </row>
    <row r="738" spans="1:4" x14ac:dyDescent="0.25">
      <c r="A738">
        <f t="shared" si="11"/>
        <v>14</v>
      </c>
      <c r="B738" s="132">
        <v>38899</v>
      </c>
      <c r="C738" s="86" t="s">
        <v>180</v>
      </c>
      <c r="D738" s="87">
        <v>-24.345203179999999</v>
      </c>
    </row>
    <row r="739" spans="1:4" x14ac:dyDescent="0.25">
      <c r="A739">
        <f t="shared" si="11"/>
        <v>14</v>
      </c>
      <c r="B739" s="132">
        <v>38930</v>
      </c>
      <c r="C739" s="86" t="s">
        <v>186</v>
      </c>
      <c r="D739" s="87">
        <v>-1.7299822199999999</v>
      </c>
    </row>
    <row r="740" spans="1:4" x14ac:dyDescent="0.25">
      <c r="A740">
        <f t="shared" si="11"/>
        <v>14</v>
      </c>
      <c r="B740" s="132">
        <v>38930</v>
      </c>
      <c r="C740" s="86" t="s">
        <v>187</v>
      </c>
      <c r="D740" s="87">
        <v>-9.8856126799999995</v>
      </c>
    </row>
    <row r="741" spans="1:4" x14ac:dyDescent="0.25">
      <c r="A741">
        <f t="shared" si="11"/>
        <v>14</v>
      </c>
      <c r="B741" s="132">
        <v>38930</v>
      </c>
      <c r="C741" s="86" t="s">
        <v>148</v>
      </c>
      <c r="D741" s="87">
        <v>0</v>
      </c>
    </row>
    <row r="742" spans="1:4" x14ac:dyDescent="0.25">
      <c r="A742">
        <f t="shared" si="11"/>
        <v>14</v>
      </c>
      <c r="B742" s="132">
        <v>38930</v>
      </c>
      <c r="C742" s="86" t="s">
        <v>150</v>
      </c>
      <c r="D742" s="87">
        <v>-12.35701585</v>
      </c>
    </row>
    <row r="743" spans="1:4" x14ac:dyDescent="0.25">
      <c r="A743">
        <f t="shared" si="11"/>
        <v>14</v>
      </c>
      <c r="B743" s="132">
        <v>38930</v>
      </c>
      <c r="C743" s="86" t="s">
        <v>154</v>
      </c>
      <c r="D743" s="87">
        <v>-7.4142095100000001</v>
      </c>
    </row>
    <row r="744" spans="1:4" x14ac:dyDescent="0.25">
      <c r="A744">
        <f t="shared" si="11"/>
        <v>14</v>
      </c>
      <c r="B744" s="132">
        <v>38930</v>
      </c>
      <c r="C744" s="86" t="s">
        <v>180</v>
      </c>
      <c r="D744" s="87">
        <v>-24.219751070000001</v>
      </c>
    </row>
    <row r="745" spans="1:4" x14ac:dyDescent="0.25">
      <c r="A745">
        <f t="shared" si="11"/>
        <v>14</v>
      </c>
      <c r="B745" s="132">
        <v>38961</v>
      </c>
      <c r="C745" s="86" t="s">
        <v>186</v>
      </c>
      <c r="D745" s="87">
        <v>-1.6654987400000001</v>
      </c>
    </row>
    <row r="746" spans="1:4" x14ac:dyDescent="0.25">
      <c r="A746">
        <f t="shared" si="11"/>
        <v>14</v>
      </c>
      <c r="B746" s="132">
        <v>38961</v>
      </c>
      <c r="C746" s="86" t="s">
        <v>187</v>
      </c>
      <c r="D746" s="87">
        <v>-9.5171356300000003</v>
      </c>
    </row>
    <row r="747" spans="1:4" x14ac:dyDescent="0.25">
      <c r="A747">
        <f t="shared" si="11"/>
        <v>14</v>
      </c>
      <c r="B747" s="132">
        <v>38961</v>
      </c>
      <c r="C747" s="86" t="s">
        <v>148</v>
      </c>
      <c r="D747" s="87">
        <v>0</v>
      </c>
    </row>
    <row r="748" spans="1:4" x14ac:dyDescent="0.25">
      <c r="A748">
        <f t="shared" si="11"/>
        <v>14</v>
      </c>
      <c r="B748" s="132">
        <v>38961</v>
      </c>
      <c r="C748" s="86" t="s">
        <v>150</v>
      </c>
      <c r="D748" s="87">
        <v>-11.89641954</v>
      </c>
    </row>
    <row r="749" spans="1:4" x14ac:dyDescent="0.25">
      <c r="A749">
        <f t="shared" si="11"/>
        <v>14</v>
      </c>
      <c r="B749" s="132">
        <v>38961</v>
      </c>
      <c r="C749" s="86" t="s">
        <v>154</v>
      </c>
      <c r="D749" s="87">
        <v>-7.1378517199999996</v>
      </c>
    </row>
    <row r="750" spans="1:4" x14ac:dyDescent="0.25">
      <c r="A750">
        <f t="shared" si="11"/>
        <v>14</v>
      </c>
      <c r="B750" s="132">
        <v>38961</v>
      </c>
      <c r="C750" s="86" t="s">
        <v>180</v>
      </c>
      <c r="D750" s="87">
        <v>-23.316982299999999</v>
      </c>
    </row>
    <row r="751" spans="1:4" x14ac:dyDescent="0.25">
      <c r="A751">
        <f t="shared" si="11"/>
        <v>14</v>
      </c>
      <c r="B751" s="132">
        <v>38991</v>
      </c>
      <c r="C751" s="86" t="s">
        <v>186</v>
      </c>
      <c r="D751" s="87">
        <v>-1.7123325899999999</v>
      </c>
    </row>
    <row r="752" spans="1:4" x14ac:dyDescent="0.25">
      <c r="A752">
        <f t="shared" si="11"/>
        <v>14</v>
      </c>
      <c r="B752" s="132">
        <v>38991</v>
      </c>
      <c r="C752" s="86" t="s">
        <v>148</v>
      </c>
      <c r="D752" s="87">
        <v>0</v>
      </c>
    </row>
    <row r="753" spans="1:4" x14ac:dyDescent="0.25">
      <c r="A753">
        <f t="shared" si="11"/>
        <v>14</v>
      </c>
      <c r="B753" s="132">
        <v>38991</v>
      </c>
      <c r="C753" s="86" t="s">
        <v>180</v>
      </c>
      <c r="D753" s="87">
        <v>-16.634088070000001</v>
      </c>
    </row>
    <row r="754" spans="1:4" x14ac:dyDescent="0.25">
      <c r="A754">
        <f t="shared" si="11"/>
        <v>14</v>
      </c>
      <c r="B754" s="132">
        <v>39022</v>
      </c>
      <c r="C754" s="86" t="s">
        <v>186</v>
      </c>
      <c r="D754" s="87">
        <v>-1.64840868</v>
      </c>
    </row>
    <row r="755" spans="1:4" x14ac:dyDescent="0.25">
      <c r="A755">
        <f t="shared" si="11"/>
        <v>14</v>
      </c>
      <c r="B755" s="132">
        <v>39022</v>
      </c>
      <c r="C755" s="86" t="s">
        <v>148</v>
      </c>
      <c r="D755" s="87">
        <v>0</v>
      </c>
    </row>
    <row r="756" spans="1:4" x14ac:dyDescent="0.25">
      <c r="A756">
        <f t="shared" si="11"/>
        <v>14</v>
      </c>
      <c r="B756" s="132">
        <v>39022</v>
      </c>
      <c r="C756" s="86" t="s">
        <v>180</v>
      </c>
      <c r="D756" s="87">
        <v>-16.01311287</v>
      </c>
    </row>
    <row r="757" spans="1:4" x14ac:dyDescent="0.25">
      <c r="A757">
        <f t="shared" si="11"/>
        <v>14</v>
      </c>
      <c r="B757" s="132">
        <v>39052</v>
      </c>
      <c r="C757" s="86" t="s">
        <v>186</v>
      </c>
      <c r="D757" s="87">
        <v>-1.69466417</v>
      </c>
    </row>
    <row r="758" spans="1:4" x14ac:dyDescent="0.25">
      <c r="A758">
        <f t="shared" si="11"/>
        <v>14</v>
      </c>
      <c r="B758" s="132">
        <v>39052</v>
      </c>
      <c r="C758" s="86" t="s">
        <v>148</v>
      </c>
      <c r="D758" s="87">
        <v>0</v>
      </c>
    </row>
    <row r="759" spans="1:4" x14ac:dyDescent="0.25">
      <c r="A759">
        <f t="shared" si="11"/>
        <v>14</v>
      </c>
      <c r="B759" s="132">
        <v>39052</v>
      </c>
      <c r="C759" s="86" t="s">
        <v>180</v>
      </c>
      <c r="D759" s="87">
        <v>-12.34683897</v>
      </c>
    </row>
    <row r="760" spans="1:4" x14ac:dyDescent="0.25">
      <c r="A760">
        <f t="shared" si="11"/>
        <v>14</v>
      </c>
      <c r="B760" s="132">
        <v>39083</v>
      </c>
      <c r="C760" s="86" t="s">
        <v>186</v>
      </c>
      <c r="D760" s="87">
        <v>-1.6856793400000001</v>
      </c>
    </row>
    <row r="761" spans="1:4" x14ac:dyDescent="0.25">
      <c r="A761">
        <f t="shared" si="11"/>
        <v>14</v>
      </c>
      <c r="B761" s="132">
        <v>39083</v>
      </c>
      <c r="C761" s="86" t="s">
        <v>148</v>
      </c>
      <c r="D761" s="87">
        <v>0</v>
      </c>
    </row>
    <row r="762" spans="1:4" x14ac:dyDescent="0.25">
      <c r="A762">
        <f t="shared" si="11"/>
        <v>14</v>
      </c>
      <c r="B762" s="132">
        <v>39083</v>
      </c>
      <c r="C762" s="86" t="s">
        <v>180</v>
      </c>
      <c r="D762" s="87">
        <v>-12.28137802</v>
      </c>
    </row>
    <row r="763" spans="1:4" x14ac:dyDescent="0.25">
      <c r="A763">
        <f t="shared" si="11"/>
        <v>14</v>
      </c>
      <c r="B763" s="132">
        <v>39114</v>
      </c>
      <c r="C763" s="86" t="s">
        <v>186</v>
      </c>
      <c r="D763" s="87">
        <v>-1.5144308900000001</v>
      </c>
    </row>
    <row r="764" spans="1:4" x14ac:dyDescent="0.25">
      <c r="A764">
        <f t="shared" si="11"/>
        <v>14</v>
      </c>
      <c r="B764" s="132">
        <v>39114</v>
      </c>
      <c r="C764" s="86" t="s">
        <v>148</v>
      </c>
      <c r="D764" s="87">
        <v>0</v>
      </c>
    </row>
    <row r="765" spans="1:4" x14ac:dyDescent="0.25">
      <c r="A765">
        <f t="shared" si="11"/>
        <v>14</v>
      </c>
      <c r="B765" s="132">
        <v>39114</v>
      </c>
      <c r="C765" s="86" t="s">
        <v>180</v>
      </c>
      <c r="D765" s="87">
        <v>-11.03371078</v>
      </c>
    </row>
    <row r="766" spans="1:4" x14ac:dyDescent="0.25">
      <c r="A766">
        <f t="shared" si="11"/>
        <v>14</v>
      </c>
      <c r="B766" s="132">
        <v>39142</v>
      </c>
      <c r="C766" s="86" t="s">
        <v>186</v>
      </c>
      <c r="D766" s="87">
        <v>-1.6685709200000001</v>
      </c>
    </row>
    <row r="767" spans="1:4" x14ac:dyDescent="0.25">
      <c r="A767">
        <f t="shared" si="11"/>
        <v>14</v>
      </c>
      <c r="B767" s="132">
        <v>39142</v>
      </c>
      <c r="C767" s="86" t="s">
        <v>148</v>
      </c>
      <c r="D767" s="87">
        <v>0</v>
      </c>
    </row>
    <row r="768" spans="1:4" x14ac:dyDescent="0.25">
      <c r="A768">
        <f t="shared" si="11"/>
        <v>14</v>
      </c>
      <c r="B768" s="132">
        <v>39142</v>
      </c>
      <c r="C768" s="86" t="s">
        <v>180</v>
      </c>
      <c r="D768" s="87">
        <v>-16.208974600000001</v>
      </c>
    </row>
    <row r="769" spans="1:4" x14ac:dyDescent="0.25">
      <c r="A769">
        <f t="shared" si="11"/>
        <v>14</v>
      </c>
      <c r="B769" s="132">
        <v>39173</v>
      </c>
      <c r="C769" s="86" t="s">
        <v>186</v>
      </c>
      <c r="D769" s="87">
        <v>-1.6060776800000001</v>
      </c>
    </row>
    <row r="770" spans="1:4" x14ac:dyDescent="0.25">
      <c r="A770">
        <f t="shared" si="11"/>
        <v>14</v>
      </c>
      <c r="B770" s="132">
        <v>39173</v>
      </c>
      <c r="C770" s="86" t="s">
        <v>148</v>
      </c>
      <c r="D770" s="87">
        <v>0</v>
      </c>
    </row>
    <row r="771" spans="1:4" x14ac:dyDescent="0.25">
      <c r="A771">
        <f t="shared" si="11"/>
        <v>14</v>
      </c>
      <c r="B771" s="132">
        <v>39173</v>
      </c>
      <c r="C771" s="86" t="s">
        <v>180</v>
      </c>
      <c r="D771" s="87">
        <v>-15.601897449999999</v>
      </c>
    </row>
    <row r="772" spans="1:4" x14ac:dyDescent="0.25">
      <c r="A772">
        <f t="shared" si="11"/>
        <v>14</v>
      </c>
      <c r="B772" s="132">
        <v>39203</v>
      </c>
      <c r="C772" s="86" t="s">
        <v>186</v>
      </c>
      <c r="D772" s="87">
        <v>-1.65099894</v>
      </c>
    </row>
    <row r="773" spans="1:4" x14ac:dyDescent="0.25">
      <c r="A773">
        <f t="shared" ref="A773:A836" si="12">INDEX(BucketTable,MATCH(B773,SumMonths,0),1)</f>
        <v>14</v>
      </c>
      <c r="B773" s="132">
        <v>39203</v>
      </c>
      <c r="C773" s="86" t="s">
        <v>148</v>
      </c>
      <c r="D773" s="87">
        <v>0</v>
      </c>
    </row>
    <row r="774" spans="1:4" x14ac:dyDescent="0.25">
      <c r="A774">
        <f t="shared" si="12"/>
        <v>14</v>
      </c>
      <c r="B774" s="132">
        <v>39203</v>
      </c>
      <c r="C774" s="86" t="s">
        <v>180</v>
      </c>
      <c r="D774" s="87">
        <v>-16.038275420000002</v>
      </c>
    </row>
    <row r="775" spans="1:4" x14ac:dyDescent="0.25">
      <c r="A775">
        <f t="shared" si="12"/>
        <v>14</v>
      </c>
      <c r="B775" s="132">
        <v>39234</v>
      </c>
      <c r="C775" s="86" t="s">
        <v>186</v>
      </c>
      <c r="D775" s="87">
        <v>-1.5891272299999999</v>
      </c>
    </row>
    <row r="776" spans="1:4" x14ac:dyDescent="0.25">
      <c r="A776">
        <f t="shared" si="12"/>
        <v>14</v>
      </c>
      <c r="B776" s="132">
        <v>39234</v>
      </c>
      <c r="C776" s="86" t="s">
        <v>148</v>
      </c>
      <c r="D776" s="87">
        <v>0</v>
      </c>
    </row>
    <row r="777" spans="1:4" x14ac:dyDescent="0.25">
      <c r="A777">
        <f t="shared" si="12"/>
        <v>14</v>
      </c>
      <c r="B777" s="132">
        <v>39234</v>
      </c>
      <c r="C777" s="86" t="s">
        <v>180</v>
      </c>
      <c r="D777" s="87">
        <v>-15.43723599</v>
      </c>
    </row>
    <row r="778" spans="1:4" x14ac:dyDescent="0.25">
      <c r="A778">
        <f t="shared" si="12"/>
        <v>14</v>
      </c>
      <c r="B778" s="132">
        <v>39264</v>
      </c>
      <c r="C778" s="86" t="s">
        <v>186</v>
      </c>
      <c r="D778" s="87">
        <v>-1.63348592</v>
      </c>
    </row>
    <row r="779" spans="1:4" x14ac:dyDescent="0.25">
      <c r="A779">
        <f t="shared" si="12"/>
        <v>14</v>
      </c>
      <c r="B779" s="132">
        <v>39264</v>
      </c>
      <c r="C779" s="86" t="s">
        <v>148</v>
      </c>
      <c r="D779" s="87">
        <v>0</v>
      </c>
    </row>
    <row r="780" spans="1:4" x14ac:dyDescent="0.25">
      <c r="A780">
        <f t="shared" si="12"/>
        <v>14</v>
      </c>
      <c r="B780" s="132">
        <v>39264</v>
      </c>
      <c r="C780" s="86" t="s">
        <v>180</v>
      </c>
      <c r="D780" s="87">
        <v>-15.868148959999999</v>
      </c>
    </row>
    <row r="781" spans="1:4" x14ac:dyDescent="0.25">
      <c r="A781">
        <f t="shared" si="12"/>
        <v>14</v>
      </c>
      <c r="B781" s="132">
        <v>39295</v>
      </c>
      <c r="C781" s="86" t="s">
        <v>186</v>
      </c>
      <c r="D781" s="87">
        <v>-1.6245886199999999</v>
      </c>
    </row>
    <row r="782" spans="1:4" x14ac:dyDescent="0.25">
      <c r="A782">
        <f t="shared" si="12"/>
        <v>14</v>
      </c>
      <c r="B782" s="132">
        <v>39295</v>
      </c>
      <c r="C782" s="86" t="s">
        <v>148</v>
      </c>
      <c r="D782" s="87">
        <v>0</v>
      </c>
    </row>
    <row r="783" spans="1:4" x14ac:dyDescent="0.25">
      <c r="A783">
        <f t="shared" si="12"/>
        <v>14</v>
      </c>
      <c r="B783" s="132">
        <v>39295</v>
      </c>
      <c r="C783" s="86" t="s">
        <v>180</v>
      </c>
      <c r="D783" s="87">
        <v>-15.78171805</v>
      </c>
    </row>
    <row r="784" spans="1:4" x14ac:dyDescent="0.25">
      <c r="A784">
        <f t="shared" si="12"/>
        <v>14</v>
      </c>
      <c r="B784" s="132">
        <v>39326</v>
      </c>
      <c r="C784" s="86" t="s">
        <v>186</v>
      </c>
      <c r="D784" s="87">
        <v>-1.56357469</v>
      </c>
    </row>
    <row r="785" spans="1:4" x14ac:dyDescent="0.25">
      <c r="A785">
        <f t="shared" si="12"/>
        <v>14</v>
      </c>
      <c r="B785" s="132">
        <v>39326</v>
      </c>
      <c r="C785" s="86" t="s">
        <v>148</v>
      </c>
      <c r="D785" s="87">
        <v>0</v>
      </c>
    </row>
    <row r="786" spans="1:4" x14ac:dyDescent="0.25">
      <c r="A786">
        <f t="shared" si="12"/>
        <v>14</v>
      </c>
      <c r="B786" s="132">
        <v>39326</v>
      </c>
      <c r="C786" s="86" t="s">
        <v>180</v>
      </c>
      <c r="D786" s="87">
        <v>-15.18901125</v>
      </c>
    </row>
    <row r="787" spans="1:4" x14ac:dyDescent="0.25">
      <c r="A787">
        <f t="shared" si="12"/>
        <v>14</v>
      </c>
      <c r="B787" s="132">
        <v>39356</v>
      </c>
      <c r="C787" s="86" t="s">
        <v>186</v>
      </c>
      <c r="D787" s="87">
        <v>-1.60708886</v>
      </c>
    </row>
    <row r="788" spans="1:4" x14ac:dyDescent="0.25">
      <c r="A788">
        <f t="shared" si="12"/>
        <v>14</v>
      </c>
      <c r="B788" s="132">
        <v>39356</v>
      </c>
      <c r="C788" s="86" t="s">
        <v>148</v>
      </c>
      <c r="D788" s="87">
        <v>0</v>
      </c>
    </row>
    <row r="789" spans="1:4" x14ac:dyDescent="0.25">
      <c r="A789">
        <f t="shared" si="12"/>
        <v>14</v>
      </c>
      <c r="B789" s="132">
        <v>39356</v>
      </c>
      <c r="C789" s="86" t="s">
        <v>180</v>
      </c>
      <c r="D789" s="87">
        <v>-15.611720350000001</v>
      </c>
    </row>
    <row r="790" spans="1:4" x14ac:dyDescent="0.25">
      <c r="A790">
        <f t="shared" si="12"/>
        <v>14</v>
      </c>
      <c r="B790" s="132">
        <v>39387</v>
      </c>
      <c r="C790" s="86" t="s">
        <v>186</v>
      </c>
      <c r="D790" s="87">
        <v>-1.54664563</v>
      </c>
    </row>
    <row r="791" spans="1:4" x14ac:dyDescent="0.25">
      <c r="A791">
        <f t="shared" si="12"/>
        <v>14</v>
      </c>
      <c r="B791" s="132">
        <v>39387</v>
      </c>
      <c r="C791" s="86" t="s">
        <v>148</v>
      </c>
      <c r="D791" s="87">
        <v>0</v>
      </c>
    </row>
    <row r="792" spans="1:4" x14ac:dyDescent="0.25">
      <c r="A792">
        <f t="shared" si="12"/>
        <v>14</v>
      </c>
      <c r="B792" s="132">
        <v>39387</v>
      </c>
      <c r="C792" s="86" t="s">
        <v>180</v>
      </c>
      <c r="D792" s="87">
        <v>-15.024557570000001</v>
      </c>
    </row>
    <row r="793" spans="1:4" x14ac:dyDescent="0.25">
      <c r="A793">
        <f t="shared" si="12"/>
        <v>14</v>
      </c>
      <c r="B793" s="132">
        <v>39417</v>
      </c>
      <c r="C793" s="86" t="s">
        <v>186</v>
      </c>
      <c r="D793" s="87">
        <v>-1.58960262</v>
      </c>
    </row>
    <row r="794" spans="1:4" x14ac:dyDescent="0.25">
      <c r="A794">
        <f t="shared" si="12"/>
        <v>14</v>
      </c>
      <c r="B794" s="132">
        <v>39417</v>
      </c>
      <c r="C794" s="86" t="s">
        <v>148</v>
      </c>
      <c r="D794" s="87">
        <v>0</v>
      </c>
    </row>
    <row r="795" spans="1:4" x14ac:dyDescent="0.25">
      <c r="A795">
        <f t="shared" si="12"/>
        <v>14</v>
      </c>
      <c r="B795" s="132">
        <v>39417</v>
      </c>
      <c r="C795" s="86" t="s">
        <v>180</v>
      </c>
      <c r="D795" s="87">
        <v>-11.58139055</v>
      </c>
    </row>
    <row r="796" spans="1:4" x14ac:dyDescent="0.25">
      <c r="A796">
        <f t="shared" si="12"/>
        <v>14</v>
      </c>
      <c r="B796" s="132">
        <v>39448</v>
      </c>
      <c r="C796" s="86" t="s">
        <v>186</v>
      </c>
      <c r="D796" s="87">
        <v>-1.5807225600000001</v>
      </c>
    </row>
    <row r="797" spans="1:4" x14ac:dyDescent="0.25">
      <c r="A797">
        <f t="shared" si="12"/>
        <v>14</v>
      </c>
      <c r="B797" s="132">
        <v>39448</v>
      </c>
      <c r="C797" s="86" t="s">
        <v>148</v>
      </c>
      <c r="D797" s="87">
        <v>0</v>
      </c>
    </row>
    <row r="798" spans="1:4" x14ac:dyDescent="0.25">
      <c r="A798">
        <f t="shared" si="12"/>
        <v>14</v>
      </c>
      <c r="B798" s="132">
        <v>39479</v>
      </c>
      <c r="C798" s="86" t="s">
        <v>186</v>
      </c>
      <c r="D798" s="87">
        <v>-1.47043792</v>
      </c>
    </row>
    <row r="799" spans="1:4" x14ac:dyDescent="0.25">
      <c r="A799">
        <f t="shared" si="12"/>
        <v>14</v>
      </c>
      <c r="B799" s="132">
        <v>39479</v>
      </c>
      <c r="C799" s="86" t="s">
        <v>148</v>
      </c>
      <c r="D799" s="87">
        <v>0</v>
      </c>
    </row>
    <row r="800" spans="1:4" x14ac:dyDescent="0.25">
      <c r="A800">
        <f t="shared" si="12"/>
        <v>14</v>
      </c>
      <c r="B800" s="132">
        <v>39508</v>
      </c>
      <c r="C800" s="86" t="s">
        <v>186</v>
      </c>
      <c r="D800" s="87">
        <v>-1.5635497899999999</v>
      </c>
    </row>
    <row r="801" spans="1:4" x14ac:dyDescent="0.25">
      <c r="A801">
        <f t="shared" si="12"/>
        <v>14</v>
      </c>
      <c r="B801" s="132">
        <v>39508</v>
      </c>
      <c r="C801" s="86" t="s">
        <v>148</v>
      </c>
      <c r="D801" s="87">
        <v>0</v>
      </c>
    </row>
    <row r="802" spans="1:4" x14ac:dyDescent="0.25">
      <c r="A802">
        <f t="shared" si="12"/>
        <v>14</v>
      </c>
      <c r="B802" s="132">
        <v>39539</v>
      </c>
      <c r="C802" s="86" t="s">
        <v>186</v>
      </c>
      <c r="D802" s="87">
        <v>-1.5045344300000001</v>
      </c>
    </row>
    <row r="803" spans="1:4" x14ac:dyDescent="0.25">
      <c r="A803">
        <f t="shared" si="12"/>
        <v>14</v>
      </c>
      <c r="B803" s="132">
        <v>39539</v>
      </c>
      <c r="C803" s="86" t="s">
        <v>148</v>
      </c>
      <c r="D803" s="87">
        <v>0</v>
      </c>
    </row>
    <row r="804" spans="1:4" x14ac:dyDescent="0.25">
      <c r="A804">
        <f t="shared" si="12"/>
        <v>14</v>
      </c>
      <c r="B804" s="132">
        <v>39569</v>
      </c>
      <c r="C804" s="86" t="s">
        <v>186</v>
      </c>
      <c r="D804" s="87">
        <v>-1.5461133499999999</v>
      </c>
    </row>
    <row r="805" spans="1:4" x14ac:dyDescent="0.25">
      <c r="A805">
        <f t="shared" si="12"/>
        <v>14</v>
      </c>
      <c r="B805" s="132">
        <v>39569</v>
      </c>
      <c r="C805" s="86" t="s">
        <v>148</v>
      </c>
      <c r="D805" s="87">
        <v>0</v>
      </c>
    </row>
    <row r="806" spans="1:4" x14ac:dyDescent="0.25">
      <c r="A806">
        <f t="shared" si="12"/>
        <v>14</v>
      </c>
      <c r="B806" s="132">
        <v>39600</v>
      </c>
      <c r="C806" s="86" t="s">
        <v>186</v>
      </c>
      <c r="D806" s="87">
        <v>-1.4876729799999999</v>
      </c>
    </row>
    <row r="807" spans="1:4" x14ac:dyDescent="0.25">
      <c r="A807">
        <f t="shared" si="12"/>
        <v>14</v>
      </c>
      <c r="B807" s="132">
        <v>39600</v>
      </c>
      <c r="C807" s="86" t="s">
        <v>148</v>
      </c>
      <c r="D807" s="87">
        <v>0</v>
      </c>
    </row>
    <row r="808" spans="1:4" x14ac:dyDescent="0.25">
      <c r="A808">
        <f t="shared" si="12"/>
        <v>14</v>
      </c>
      <c r="B808" s="132">
        <v>39630</v>
      </c>
      <c r="C808" s="86" t="s">
        <v>186</v>
      </c>
      <c r="D808" s="87">
        <v>-1.52870324</v>
      </c>
    </row>
    <row r="809" spans="1:4" x14ac:dyDescent="0.25">
      <c r="A809">
        <f t="shared" si="12"/>
        <v>14</v>
      </c>
      <c r="B809" s="132">
        <v>39630</v>
      </c>
      <c r="C809" s="86" t="s">
        <v>148</v>
      </c>
      <c r="D809" s="87">
        <v>0</v>
      </c>
    </row>
    <row r="810" spans="1:4" x14ac:dyDescent="0.25">
      <c r="A810">
        <f t="shared" si="12"/>
        <v>14</v>
      </c>
      <c r="B810" s="132">
        <v>39661</v>
      </c>
      <c r="C810" s="86" t="s">
        <v>186</v>
      </c>
      <c r="D810" s="87">
        <v>-1.5198667100000001</v>
      </c>
    </row>
    <row r="811" spans="1:4" x14ac:dyDescent="0.25">
      <c r="A811">
        <f t="shared" si="12"/>
        <v>14</v>
      </c>
      <c r="B811" s="132">
        <v>39661</v>
      </c>
      <c r="C811" s="86" t="s">
        <v>148</v>
      </c>
      <c r="D811" s="87">
        <v>0</v>
      </c>
    </row>
    <row r="812" spans="1:4" x14ac:dyDescent="0.25">
      <c r="A812">
        <f t="shared" si="12"/>
        <v>14</v>
      </c>
      <c r="B812" s="132">
        <v>39692</v>
      </c>
      <c r="C812" s="86" t="s">
        <v>186</v>
      </c>
      <c r="D812" s="87">
        <v>-1.4622951799999999</v>
      </c>
    </row>
    <row r="813" spans="1:4" x14ac:dyDescent="0.25">
      <c r="A813">
        <f t="shared" si="12"/>
        <v>14</v>
      </c>
      <c r="B813" s="132">
        <v>39692</v>
      </c>
      <c r="C813" s="86" t="s">
        <v>148</v>
      </c>
      <c r="D813" s="87">
        <v>0</v>
      </c>
    </row>
    <row r="814" spans="1:4" x14ac:dyDescent="0.25">
      <c r="A814">
        <f t="shared" si="12"/>
        <v>14</v>
      </c>
      <c r="B814" s="132">
        <v>39722</v>
      </c>
      <c r="C814" s="86" t="s">
        <v>186</v>
      </c>
      <c r="D814" s="87">
        <v>-1.50250299</v>
      </c>
    </row>
    <row r="815" spans="1:4" x14ac:dyDescent="0.25">
      <c r="A815">
        <f t="shared" si="12"/>
        <v>14</v>
      </c>
      <c r="B815" s="132">
        <v>39722</v>
      </c>
      <c r="C815" s="86" t="s">
        <v>148</v>
      </c>
      <c r="D815" s="87">
        <v>0</v>
      </c>
    </row>
    <row r="816" spans="1:4" x14ac:dyDescent="0.25">
      <c r="A816">
        <f t="shared" si="12"/>
        <v>14</v>
      </c>
      <c r="B816" s="132">
        <v>39753</v>
      </c>
      <c r="C816" s="86" t="s">
        <v>186</v>
      </c>
      <c r="D816" s="87">
        <v>-1.44550844</v>
      </c>
    </row>
    <row r="817" spans="1:4" x14ac:dyDescent="0.25">
      <c r="A817">
        <f t="shared" si="12"/>
        <v>14</v>
      </c>
      <c r="B817" s="132">
        <v>39753</v>
      </c>
      <c r="C817" s="86" t="s">
        <v>148</v>
      </c>
      <c r="D817" s="87">
        <v>0</v>
      </c>
    </row>
    <row r="818" spans="1:4" x14ac:dyDescent="0.25">
      <c r="A818">
        <f t="shared" si="12"/>
        <v>14</v>
      </c>
      <c r="B818" s="132">
        <v>39783</v>
      </c>
      <c r="C818" s="86" t="s">
        <v>186</v>
      </c>
      <c r="D818" s="87">
        <v>-1.4851744099999999</v>
      </c>
    </row>
    <row r="819" spans="1:4" x14ac:dyDescent="0.25">
      <c r="A819">
        <f t="shared" si="12"/>
        <v>14</v>
      </c>
      <c r="B819" s="132">
        <v>39783</v>
      </c>
      <c r="C819" s="86" t="s">
        <v>148</v>
      </c>
      <c r="D819" s="87">
        <v>0</v>
      </c>
    </row>
    <row r="820" spans="1:4" x14ac:dyDescent="0.25">
      <c r="A820">
        <f t="shared" si="12"/>
        <v>14</v>
      </c>
      <c r="B820" s="132">
        <v>39814</v>
      </c>
      <c r="C820" s="86" t="s">
        <v>186</v>
      </c>
      <c r="D820" s="87">
        <v>-1.47638264</v>
      </c>
    </row>
    <row r="821" spans="1:4" x14ac:dyDescent="0.25">
      <c r="A821">
        <f t="shared" si="12"/>
        <v>14</v>
      </c>
      <c r="B821" s="132">
        <v>39814</v>
      </c>
      <c r="C821" s="86" t="s">
        <v>148</v>
      </c>
      <c r="D821" s="87">
        <v>0</v>
      </c>
    </row>
    <row r="822" spans="1:4" x14ac:dyDescent="0.25">
      <c r="A822">
        <f t="shared" si="12"/>
        <v>14</v>
      </c>
      <c r="B822" s="132">
        <v>39845</v>
      </c>
      <c r="C822" s="86" t="s">
        <v>186</v>
      </c>
      <c r="D822" s="87">
        <v>-1.32557535</v>
      </c>
    </row>
    <row r="823" spans="1:4" x14ac:dyDescent="0.25">
      <c r="A823">
        <f t="shared" si="12"/>
        <v>14</v>
      </c>
      <c r="B823" s="132">
        <v>39845</v>
      </c>
      <c r="C823" s="86" t="s">
        <v>148</v>
      </c>
      <c r="D823" s="87">
        <v>0</v>
      </c>
    </row>
    <row r="824" spans="1:4" x14ac:dyDescent="0.25">
      <c r="A824">
        <f t="shared" si="12"/>
        <v>14</v>
      </c>
      <c r="B824" s="132">
        <v>39873</v>
      </c>
      <c r="C824" s="86" t="s">
        <v>186</v>
      </c>
      <c r="D824" s="87">
        <v>-1.45967903</v>
      </c>
    </row>
    <row r="825" spans="1:4" x14ac:dyDescent="0.25">
      <c r="A825">
        <f t="shared" si="12"/>
        <v>14</v>
      </c>
      <c r="B825" s="132">
        <v>39873</v>
      </c>
      <c r="C825" s="86" t="s">
        <v>148</v>
      </c>
      <c r="D825" s="87">
        <v>0</v>
      </c>
    </row>
    <row r="826" spans="1:4" x14ac:dyDescent="0.25">
      <c r="A826">
        <f t="shared" si="12"/>
        <v>14</v>
      </c>
      <c r="B826" s="132">
        <v>39904</v>
      </c>
      <c r="C826" s="86" t="s">
        <v>186</v>
      </c>
      <c r="D826" s="87">
        <v>-1.4044072700000001</v>
      </c>
    </row>
    <row r="827" spans="1:4" x14ac:dyDescent="0.25">
      <c r="A827">
        <f t="shared" si="12"/>
        <v>14</v>
      </c>
      <c r="B827" s="132">
        <v>39904</v>
      </c>
      <c r="C827" s="86" t="s">
        <v>148</v>
      </c>
      <c r="D827" s="87">
        <v>0</v>
      </c>
    </row>
    <row r="828" spans="1:4" x14ac:dyDescent="0.25">
      <c r="A828">
        <f t="shared" si="12"/>
        <v>14</v>
      </c>
      <c r="B828" s="132">
        <v>39934</v>
      </c>
      <c r="C828" s="86" t="s">
        <v>186</v>
      </c>
      <c r="D828" s="87">
        <v>-1.44351593</v>
      </c>
    </row>
    <row r="829" spans="1:4" x14ac:dyDescent="0.25">
      <c r="A829">
        <f t="shared" si="12"/>
        <v>14</v>
      </c>
      <c r="B829" s="132">
        <v>39934</v>
      </c>
      <c r="C829" s="86" t="s">
        <v>148</v>
      </c>
      <c r="D829" s="87">
        <v>0</v>
      </c>
    </row>
    <row r="830" spans="1:4" x14ac:dyDescent="0.25">
      <c r="A830">
        <f t="shared" si="12"/>
        <v>14</v>
      </c>
      <c r="B830" s="132">
        <v>39965</v>
      </c>
      <c r="C830" s="86" t="s">
        <v>186</v>
      </c>
      <c r="D830" s="87">
        <v>-1.38926645</v>
      </c>
    </row>
    <row r="831" spans="1:4" x14ac:dyDescent="0.25">
      <c r="A831">
        <f t="shared" si="12"/>
        <v>14</v>
      </c>
      <c r="B831" s="132">
        <v>39965</v>
      </c>
      <c r="C831" s="86" t="s">
        <v>148</v>
      </c>
      <c r="D831" s="87">
        <v>0</v>
      </c>
    </row>
    <row r="832" spans="1:4" x14ac:dyDescent="0.25">
      <c r="A832">
        <f t="shared" si="12"/>
        <v>14</v>
      </c>
      <c r="B832" s="132">
        <v>39995</v>
      </c>
      <c r="C832" s="86" t="s">
        <v>186</v>
      </c>
      <c r="D832" s="87">
        <v>-1.4279114399999999</v>
      </c>
    </row>
    <row r="833" spans="1:4" x14ac:dyDescent="0.25">
      <c r="A833">
        <f t="shared" si="12"/>
        <v>14</v>
      </c>
      <c r="B833" s="132">
        <v>39995</v>
      </c>
      <c r="C833" s="86" t="s">
        <v>148</v>
      </c>
      <c r="D833" s="87">
        <v>0</v>
      </c>
    </row>
    <row r="834" spans="1:4" x14ac:dyDescent="0.25">
      <c r="A834">
        <f t="shared" si="12"/>
        <v>14</v>
      </c>
      <c r="B834" s="132">
        <v>40026</v>
      </c>
      <c r="C834" s="86" t="s">
        <v>186</v>
      </c>
      <c r="D834" s="87">
        <v>-1.4200134799999999</v>
      </c>
    </row>
    <row r="835" spans="1:4" x14ac:dyDescent="0.25">
      <c r="A835">
        <f t="shared" si="12"/>
        <v>14</v>
      </c>
      <c r="B835" s="132">
        <v>40026</v>
      </c>
      <c r="C835" s="86" t="s">
        <v>148</v>
      </c>
      <c r="D835" s="87">
        <v>0</v>
      </c>
    </row>
    <row r="836" spans="1:4" x14ac:dyDescent="0.25">
      <c r="A836">
        <f t="shared" si="12"/>
        <v>14</v>
      </c>
      <c r="B836" s="132">
        <v>40057</v>
      </c>
      <c r="C836" s="86" t="s">
        <v>186</v>
      </c>
      <c r="D836" s="87">
        <v>-1.36658455</v>
      </c>
    </row>
    <row r="837" spans="1:4" x14ac:dyDescent="0.25">
      <c r="A837">
        <f t="shared" ref="A837:A900" si="13">INDEX(BucketTable,MATCH(B837,SumMonths,0),1)</f>
        <v>14</v>
      </c>
      <c r="B837" s="132">
        <v>40057</v>
      </c>
      <c r="C837" s="86" t="s">
        <v>148</v>
      </c>
      <c r="D837" s="87">
        <v>0</v>
      </c>
    </row>
    <row r="838" spans="1:4" x14ac:dyDescent="0.25">
      <c r="A838">
        <f t="shared" si="13"/>
        <v>14</v>
      </c>
      <c r="B838" s="132">
        <v>40087</v>
      </c>
      <c r="C838" s="86" t="s">
        <v>186</v>
      </c>
      <c r="D838" s="87">
        <v>-1.40453626</v>
      </c>
    </row>
    <row r="839" spans="1:4" x14ac:dyDescent="0.25">
      <c r="A839">
        <f t="shared" si="13"/>
        <v>14</v>
      </c>
      <c r="B839" s="132">
        <v>40087</v>
      </c>
      <c r="C839" s="86" t="s">
        <v>148</v>
      </c>
      <c r="D839" s="87">
        <v>0</v>
      </c>
    </row>
    <row r="840" spans="1:4" x14ac:dyDescent="0.25">
      <c r="A840">
        <f t="shared" si="13"/>
        <v>14</v>
      </c>
      <c r="B840" s="132">
        <v>40118</v>
      </c>
      <c r="C840" s="86" t="s">
        <v>186</v>
      </c>
      <c r="D840" s="87">
        <v>-1.35164857</v>
      </c>
    </row>
    <row r="841" spans="1:4" x14ac:dyDescent="0.25">
      <c r="A841">
        <f t="shared" si="13"/>
        <v>14</v>
      </c>
      <c r="B841" s="132">
        <v>40118</v>
      </c>
      <c r="C841" s="86" t="s">
        <v>148</v>
      </c>
      <c r="D841" s="87">
        <v>0</v>
      </c>
    </row>
    <row r="842" spans="1:4" x14ac:dyDescent="0.25">
      <c r="A842">
        <f t="shared" si="13"/>
        <v>14</v>
      </c>
      <c r="B842" s="132">
        <v>40148</v>
      </c>
      <c r="C842" s="86" t="s">
        <v>186</v>
      </c>
      <c r="D842" s="87">
        <v>-1.3891446000000001</v>
      </c>
    </row>
    <row r="843" spans="1:4" x14ac:dyDescent="0.25">
      <c r="A843">
        <f t="shared" si="13"/>
        <v>14</v>
      </c>
      <c r="B843" s="132">
        <v>40148</v>
      </c>
      <c r="C843" s="86" t="s">
        <v>148</v>
      </c>
      <c r="D843" s="87">
        <v>0</v>
      </c>
    </row>
    <row r="844" spans="1:4" x14ac:dyDescent="0.25">
      <c r="A844">
        <f t="shared" si="13"/>
        <v>14</v>
      </c>
      <c r="B844" s="132">
        <v>40179</v>
      </c>
      <c r="C844" s="86" t="s">
        <v>186</v>
      </c>
      <c r="D844" s="87">
        <v>-1.3813556899999999</v>
      </c>
    </row>
    <row r="845" spans="1:4" x14ac:dyDescent="0.25">
      <c r="A845">
        <f t="shared" si="13"/>
        <v>14</v>
      </c>
      <c r="B845" s="132">
        <v>40179</v>
      </c>
      <c r="C845" s="86" t="s">
        <v>148</v>
      </c>
      <c r="D845" s="87">
        <v>0</v>
      </c>
    </row>
    <row r="846" spans="1:4" x14ac:dyDescent="0.25">
      <c r="A846">
        <f t="shared" si="13"/>
        <v>14</v>
      </c>
      <c r="B846" s="132">
        <v>40210</v>
      </c>
      <c r="C846" s="86" t="s">
        <v>186</v>
      </c>
      <c r="D846" s="87">
        <v>-1.2406612400000001</v>
      </c>
    </row>
    <row r="847" spans="1:4" x14ac:dyDescent="0.25">
      <c r="A847">
        <f t="shared" si="13"/>
        <v>14</v>
      </c>
      <c r="B847" s="132">
        <v>40210</v>
      </c>
      <c r="C847" s="86" t="s">
        <v>148</v>
      </c>
      <c r="D847" s="87">
        <v>0</v>
      </c>
    </row>
    <row r="848" spans="1:4" x14ac:dyDescent="0.25">
      <c r="A848">
        <f t="shared" si="13"/>
        <v>14</v>
      </c>
      <c r="B848" s="132">
        <v>40238</v>
      </c>
      <c r="C848" s="86" t="s">
        <v>186</v>
      </c>
      <c r="D848" s="87">
        <v>-1.3665937500000001</v>
      </c>
    </row>
    <row r="849" spans="1:4" x14ac:dyDescent="0.25">
      <c r="A849">
        <f t="shared" si="13"/>
        <v>14</v>
      </c>
      <c r="B849" s="132">
        <v>40238</v>
      </c>
      <c r="C849" s="86" t="s">
        <v>148</v>
      </c>
      <c r="D849" s="87">
        <v>0</v>
      </c>
    </row>
    <row r="850" spans="1:4" x14ac:dyDescent="0.25">
      <c r="A850">
        <f t="shared" si="13"/>
        <v>14</v>
      </c>
      <c r="B850" s="132">
        <v>40269</v>
      </c>
      <c r="C850" s="86" t="s">
        <v>186</v>
      </c>
      <c r="D850" s="87">
        <v>-1.3150358</v>
      </c>
    </row>
    <row r="851" spans="1:4" x14ac:dyDescent="0.25">
      <c r="A851">
        <f t="shared" si="13"/>
        <v>14</v>
      </c>
      <c r="B851" s="132">
        <v>40269</v>
      </c>
      <c r="C851" s="86" t="s">
        <v>148</v>
      </c>
      <c r="D851" s="87">
        <v>0</v>
      </c>
    </row>
    <row r="852" spans="1:4" x14ac:dyDescent="0.25">
      <c r="A852">
        <f t="shared" si="13"/>
        <v>14</v>
      </c>
      <c r="B852" s="132">
        <v>40299</v>
      </c>
      <c r="C852" s="86" t="s">
        <v>186</v>
      </c>
      <c r="D852" s="87">
        <v>-1.3514177300000001</v>
      </c>
    </row>
    <row r="853" spans="1:4" x14ac:dyDescent="0.25">
      <c r="A853">
        <f t="shared" si="13"/>
        <v>14</v>
      </c>
      <c r="B853" s="132">
        <v>40299</v>
      </c>
      <c r="C853" s="86" t="s">
        <v>148</v>
      </c>
      <c r="D853" s="87">
        <v>0</v>
      </c>
    </row>
    <row r="854" spans="1:4" x14ac:dyDescent="0.25">
      <c r="A854">
        <f t="shared" si="13"/>
        <v>14</v>
      </c>
      <c r="B854" s="132">
        <v>40330</v>
      </c>
      <c r="C854" s="86" t="s">
        <v>186</v>
      </c>
      <c r="D854" s="87">
        <v>-1.3003928</v>
      </c>
    </row>
    <row r="855" spans="1:4" x14ac:dyDescent="0.25">
      <c r="A855">
        <f t="shared" si="13"/>
        <v>14</v>
      </c>
      <c r="B855" s="132">
        <v>40330</v>
      </c>
      <c r="C855" s="86" t="s">
        <v>148</v>
      </c>
      <c r="D855" s="87">
        <v>0</v>
      </c>
    </row>
    <row r="856" spans="1:4" x14ac:dyDescent="0.25">
      <c r="A856">
        <f t="shared" si="13"/>
        <v>14</v>
      </c>
      <c r="B856" s="132">
        <v>40360</v>
      </c>
      <c r="C856" s="86" t="s">
        <v>186</v>
      </c>
      <c r="D856" s="87">
        <v>-1.3363303099999999</v>
      </c>
    </row>
    <row r="857" spans="1:4" x14ac:dyDescent="0.25">
      <c r="A857">
        <f t="shared" si="13"/>
        <v>14</v>
      </c>
      <c r="B857" s="132">
        <v>40360</v>
      </c>
      <c r="C857" s="86" t="s">
        <v>148</v>
      </c>
      <c r="D857" s="87">
        <v>0</v>
      </c>
    </row>
    <row r="858" spans="1:4" x14ac:dyDescent="0.25">
      <c r="A858">
        <f t="shared" si="13"/>
        <v>14</v>
      </c>
      <c r="B858" s="132">
        <v>40391</v>
      </c>
      <c r="C858" s="86" t="s">
        <v>186</v>
      </c>
      <c r="D858" s="87">
        <v>-1.3286971400000001</v>
      </c>
    </row>
    <row r="859" spans="1:4" x14ac:dyDescent="0.25">
      <c r="A859">
        <f t="shared" si="13"/>
        <v>14</v>
      </c>
      <c r="B859" s="132">
        <v>40391</v>
      </c>
      <c r="C859" s="86" t="s">
        <v>148</v>
      </c>
      <c r="D859" s="87">
        <v>0</v>
      </c>
    </row>
    <row r="860" spans="1:4" x14ac:dyDescent="0.25">
      <c r="A860">
        <f t="shared" si="13"/>
        <v>14</v>
      </c>
      <c r="B860" s="132">
        <v>40422</v>
      </c>
      <c r="C860" s="86" t="s">
        <v>186</v>
      </c>
      <c r="D860" s="87">
        <v>-1.27847146</v>
      </c>
    </row>
    <row r="861" spans="1:4" x14ac:dyDescent="0.25">
      <c r="A861">
        <f t="shared" si="13"/>
        <v>14</v>
      </c>
      <c r="B861" s="132">
        <v>40422</v>
      </c>
      <c r="C861" s="86" t="s">
        <v>148</v>
      </c>
      <c r="D861" s="87">
        <v>0</v>
      </c>
    </row>
    <row r="862" spans="1:4" x14ac:dyDescent="0.25">
      <c r="A862">
        <f t="shared" si="13"/>
        <v>14</v>
      </c>
      <c r="B862" s="132">
        <v>40452</v>
      </c>
      <c r="C862" s="86" t="s">
        <v>186</v>
      </c>
      <c r="D862" s="87">
        <v>-1.31374488</v>
      </c>
    </row>
    <row r="863" spans="1:4" x14ac:dyDescent="0.25">
      <c r="A863">
        <f t="shared" si="13"/>
        <v>14</v>
      </c>
      <c r="B863" s="132">
        <v>40452</v>
      </c>
      <c r="C863" s="86" t="s">
        <v>148</v>
      </c>
      <c r="D863" s="87">
        <v>0</v>
      </c>
    </row>
    <row r="864" spans="1:4" x14ac:dyDescent="0.25">
      <c r="A864">
        <f t="shared" si="13"/>
        <v>14</v>
      </c>
      <c r="B864" s="132">
        <v>40483</v>
      </c>
      <c r="C864" s="86" t="s">
        <v>186</v>
      </c>
      <c r="D864" s="87">
        <v>-1.2640459900000001</v>
      </c>
    </row>
    <row r="865" spans="1:4" x14ac:dyDescent="0.25">
      <c r="A865">
        <f t="shared" si="13"/>
        <v>14</v>
      </c>
      <c r="B865" s="132">
        <v>40483</v>
      </c>
      <c r="C865" s="86" t="s">
        <v>148</v>
      </c>
      <c r="D865" s="87">
        <v>0</v>
      </c>
    </row>
    <row r="866" spans="1:4" x14ac:dyDescent="0.25">
      <c r="A866">
        <f t="shared" si="13"/>
        <v>14</v>
      </c>
      <c r="B866" s="132">
        <v>40513</v>
      </c>
      <c r="C866" s="86" t="s">
        <v>186</v>
      </c>
      <c r="D866" s="87">
        <v>-1.2988832100000001</v>
      </c>
    </row>
    <row r="867" spans="1:4" x14ac:dyDescent="0.25">
      <c r="A867">
        <f t="shared" si="13"/>
        <v>14</v>
      </c>
      <c r="B867" s="132">
        <v>40513</v>
      </c>
      <c r="C867" s="86" t="s">
        <v>148</v>
      </c>
      <c r="D867" s="87">
        <v>0</v>
      </c>
    </row>
    <row r="868" spans="1:4" x14ac:dyDescent="0.25">
      <c r="A868">
        <f t="shared" si="13"/>
        <v>14</v>
      </c>
      <c r="B868" s="132">
        <v>40544</v>
      </c>
      <c r="C868" s="86" t="s">
        <v>186</v>
      </c>
      <c r="D868" s="87">
        <v>-1.29136552</v>
      </c>
    </row>
    <row r="869" spans="1:4" x14ac:dyDescent="0.25">
      <c r="A869">
        <f t="shared" si="13"/>
        <v>14</v>
      </c>
      <c r="B869" s="132">
        <v>40544</v>
      </c>
      <c r="C869" s="86" t="s">
        <v>148</v>
      </c>
      <c r="D869" s="87">
        <v>0</v>
      </c>
    </row>
    <row r="870" spans="1:4" x14ac:dyDescent="0.25">
      <c r="A870">
        <f t="shared" si="13"/>
        <v>14</v>
      </c>
      <c r="B870" s="132">
        <v>40575</v>
      </c>
      <c r="C870" s="86" t="s">
        <v>186</v>
      </c>
      <c r="D870" s="87">
        <v>-1.15962589</v>
      </c>
    </row>
    <row r="871" spans="1:4" x14ac:dyDescent="0.25">
      <c r="A871">
        <f t="shared" si="13"/>
        <v>14</v>
      </c>
      <c r="B871" s="132">
        <v>40575</v>
      </c>
      <c r="C871" s="86" t="s">
        <v>148</v>
      </c>
      <c r="D871" s="87">
        <v>0</v>
      </c>
    </row>
    <row r="872" spans="1:4" x14ac:dyDescent="0.25">
      <c r="A872">
        <f t="shared" si="13"/>
        <v>14</v>
      </c>
      <c r="B872" s="132">
        <v>40603</v>
      </c>
      <c r="C872" s="86" t="s">
        <v>186</v>
      </c>
      <c r="D872" s="87">
        <v>-1.27712318</v>
      </c>
    </row>
    <row r="873" spans="1:4" x14ac:dyDescent="0.25">
      <c r="A873">
        <f t="shared" si="13"/>
        <v>14</v>
      </c>
      <c r="B873" s="132">
        <v>40603</v>
      </c>
      <c r="C873" s="86" t="s">
        <v>148</v>
      </c>
      <c r="D873" s="87">
        <v>0</v>
      </c>
    </row>
    <row r="874" spans="1:4" x14ac:dyDescent="0.25">
      <c r="A874">
        <f t="shared" si="13"/>
        <v>14</v>
      </c>
      <c r="B874" s="132">
        <v>40634</v>
      </c>
      <c r="C874" s="86" t="s">
        <v>186</v>
      </c>
      <c r="D874" s="87">
        <v>-1.2287172799999999</v>
      </c>
    </row>
    <row r="875" spans="1:4" x14ac:dyDescent="0.25">
      <c r="A875">
        <f t="shared" si="13"/>
        <v>14</v>
      </c>
      <c r="B875" s="132">
        <v>40634</v>
      </c>
      <c r="C875" s="86" t="s">
        <v>148</v>
      </c>
      <c r="D875" s="87">
        <v>0</v>
      </c>
    </row>
    <row r="876" spans="1:4" x14ac:dyDescent="0.25">
      <c r="A876">
        <f t="shared" si="13"/>
        <v>14</v>
      </c>
      <c r="B876" s="132">
        <v>40664</v>
      </c>
      <c r="C876" s="86" t="s">
        <v>186</v>
      </c>
      <c r="D876" s="87">
        <v>-1.26248896</v>
      </c>
    </row>
    <row r="877" spans="1:4" x14ac:dyDescent="0.25">
      <c r="A877">
        <f t="shared" si="13"/>
        <v>14</v>
      </c>
      <c r="B877" s="132">
        <v>40664</v>
      </c>
      <c r="C877" s="86" t="s">
        <v>148</v>
      </c>
      <c r="D877" s="87">
        <v>0</v>
      </c>
    </row>
    <row r="878" spans="1:4" x14ac:dyDescent="0.25">
      <c r="A878">
        <f t="shared" si="13"/>
        <v>14</v>
      </c>
      <c r="B878" s="132">
        <v>40695</v>
      </c>
      <c r="C878" s="86" t="s">
        <v>186</v>
      </c>
      <c r="D878" s="87">
        <v>-1.2146008399999999</v>
      </c>
    </row>
    <row r="879" spans="1:4" x14ac:dyDescent="0.25">
      <c r="A879">
        <f t="shared" si="13"/>
        <v>14</v>
      </c>
      <c r="B879" s="132">
        <v>40695</v>
      </c>
      <c r="C879" s="86" t="s">
        <v>148</v>
      </c>
      <c r="D879" s="87">
        <v>0</v>
      </c>
    </row>
    <row r="880" spans="1:4" x14ac:dyDescent="0.25">
      <c r="A880">
        <f t="shared" si="13"/>
        <v>14</v>
      </c>
      <c r="B880" s="132">
        <v>40725</v>
      </c>
      <c r="C880" s="86" t="s">
        <v>186</v>
      </c>
      <c r="D880" s="87">
        <v>-1.2479478399999999</v>
      </c>
    </row>
    <row r="881" spans="1:4" x14ac:dyDescent="0.25">
      <c r="A881">
        <f t="shared" si="13"/>
        <v>14</v>
      </c>
      <c r="B881" s="132">
        <v>40725</v>
      </c>
      <c r="C881" s="86" t="s">
        <v>148</v>
      </c>
      <c r="D881" s="87">
        <v>0</v>
      </c>
    </row>
    <row r="882" spans="1:4" x14ac:dyDescent="0.25">
      <c r="A882">
        <f t="shared" si="13"/>
        <v>14</v>
      </c>
      <c r="B882" s="132">
        <v>40756</v>
      </c>
      <c r="C882" s="86" t="s">
        <v>186</v>
      </c>
      <c r="D882" s="87">
        <v>-1.24059399</v>
      </c>
    </row>
    <row r="883" spans="1:4" x14ac:dyDescent="0.25">
      <c r="A883">
        <f t="shared" si="13"/>
        <v>14</v>
      </c>
      <c r="B883" s="132">
        <v>40756</v>
      </c>
      <c r="C883" s="86" t="s">
        <v>148</v>
      </c>
      <c r="D883" s="87">
        <v>0</v>
      </c>
    </row>
    <row r="884" spans="1:4" x14ac:dyDescent="0.25">
      <c r="A884">
        <f t="shared" si="13"/>
        <v>14</v>
      </c>
      <c r="B884" s="132">
        <v>40787</v>
      </c>
      <c r="C884" s="86" t="s">
        <v>186</v>
      </c>
      <c r="D884" s="87">
        <v>-1.1934817099999999</v>
      </c>
    </row>
    <row r="885" spans="1:4" x14ac:dyDescent="0.25">
      <c r="A885">
        <f t="shared" si="13"/>
        <v>14</v>
      </c>
      <c r="B885" s="132">
        <v>40787</v>
      </c>
      <c r="C885" s="86" t="s">
        <v>148</v>
      </c>
      <c r="D885" s="87">
        <v>0</v>
      </c>
    </row>
    <row r="886" spans="1:4" x14ac:dyDescent="0.25">
      <c r="A886">
        <f t="shared" si="13"/>
        <v>14</v>
      </c>
      <c r="B886" s="132">
        <v>40817</v>
      </c>
      <c r="C886" s="86" t="s">
        <v>186</v>
      </c>
      <c r="D886" s="87">
        <v>-1.2261945400000001</v>
      </c>
    </row>
    <row r="887" spans="1:4" x14ac:dyDescent="0.25">
      <c r="A887">
        <f t="shared" si="13"/>
        <v>14</v>
      </c>
      <c r="B887" s="132">
        <v>40817</v>
      </c>
      <c r="C887" s="86" t="s">
        <v>148</v>
      </c>
      <c r="D887" s="87">
        <v>0</v>
      </c>
    </row>
    <row r="888" spans="1:4" x14ac:dyDescent="0.25">
      <c r="A888">
        <f t="shared" si="13"/>
        <v>14</v>
      </c>
      <c r="B888" s="132">
        <v>40848</v>
      </c>
      <c r="C888" s="86" t="s">
        <v>186</v>
      </c>
      <c r="D888" s="87">
        <v>-1.17959327</v>
      </c>
    </row>
    <row r="889" spans="1:4" x14ac:dyDescent="0.25">
      <c r="A889">
        <f t="shared" si="13"/>
        <v>14</v>
      </c>
      <c r="B889" s="132">
        <v>40848</v>
      </c>
      <c r="C889" s="86" t="s">
        <v>148</v>
      </c>
      <c r="D889" s="87">
        <v>0</v>
      </c>
    </row>
    <row r="890" spans="1:4" x14ac:dyDescent="0.25">
      <c r="A890">
        <f t="shared" si="13"/>
        <v>14</v>
      </c>
      <c r="B890" s="132">
        <v>40878</v>
      </c>
      <c r="C890" s="86" t="s">
        <v>186</v>
      </c>
      <c r="D890" s="87">
        <v>-1.21188981</v>
      </c>
    </row>
    <row r="891" spans="1:4" x14ac:dyDescent="0.25">
      <c r="A891">
        <f t="shared" si="13"/>
        <v>14</v>
      </c>
      <c r="B891" s="132">
        <v>40878</v>
      </c>
      <c r="C891" s="86" t="s">
        <v>148</v>
      </c>
      <c r="D891" s="87">
        <v>0</v>
      </c>
    </row>
    <row r="892" spans="1:4" x14ac:dyDescent="0.25">
      <c r="A892">
        <f t="shared" si="13"/>
        <v>14</v>
      </c>
      <c r="B892" s="132">
        <v>40909</v>
      </c>
      <c r="C892" s="86" t="s">
        <v>186</v>
      </c>
      <c r="D892" s="87">
        <v>-1.2046566999999999</v>
      </c>
    </row>
    <row r="893" spans="1:4" x14ac:dyDescent="0.25">
      <c r="A893">
        <f t="shared" si="13"/>
        <v>14</v>
      </c>
      <c r="B893" s="132">
        <v>40909</v>
      </c>
      <c r="C893" s="86" t="s">
        <v>148</v>
      </c>
      <c r="D893" s="87">
        <v>0</v>
      </c>
    </row>
    <row r="894" spans="1:4" x14ac:dyDescent="0.25">
      <c r="A894">
        <f t="shared" si="13"/>
        <v>14</v>
      </c>
      <c r="B894" s="132">
        <v>40940</v>
      </c>
      <c r="C894" s="86" t="s">
        <v>186</v>
      </c>
      <c r="D894" s="87">
        <v>-1.12019355</v>
      </c>
    </row>
    <row r="895" spans="1:4" x14ac:dyDescent="0.25">
      <c r="A895">
        <f t="shared" si="13"/>
        <v>14</v>
      </c>
      <c r="B895" s="132">
        <v>40940</v>
      </c>
      <c r="C895" s="86" t="s">
        <v>148</v>
      </c>
      <c r="D895" s="87">
        <v>0</v>
      </c>
    </row>
    <row r="896" spans="1:4" x14ac:dyDescent="0.25">
      <c r="A896">
        <f t="shared" si="13"/>
        <v>14</v>
      </c>
      <c r="B896" s="132">
        <v>40969</v>
      </c>
      <c r="C896" s="86" t="s">
        <v>186</v>
      </c>
      <c r="D896" s="87">
        <v>-1.19072734</v>
      </c>
    </row>
    <row r="897" spans="1:4" x14ac:dyDescent="0.25">
      <c r="A897">
        <f t="shared" si="13"/>
        <v>14</v>
      </c>
      <c r="B897" s="132">
        <v>40969</v>
      </c>
      <c r="C897" s="86" t="s">
        <v>148</v>
      </c>
      <c r="D897" s="87">
        <v>0</v>
      </c>
    </row>
    <row r="898" spans="1:4" x14ac:dyDescent="0.25">
      <c r="A898">
        <f t="shared" si="13"/>
        <v>14</v>
      </c>
      <c r="B898" s="132">
        <v>41000</v>
      </c>
      <c r="C898" s="86" t="s">
        <v>186</v>
      </c>
      <c r="D898" s="87">
        <v>-1.1456262500000001</v>
      </c>
    </row>
    <row r="899" spans="1:4" x14ac:dyDescent="0.25">
      <c r="A899">
        <f t="shared" si="13"/>
        <v>14</v>
      </c>
      <c r="B899" s="132">
        <v>41000</v>
      </c>
      <c r="C899" s="86" t="s">
        <v>148</v>
      </c>
      <c r="D899" s="87">
        <v>0</v>
      </c>
    </row>
    <row r="900" spans="1:4" x14ac:dyDescent="0.25">
      <c r="A900">
        <f t="shared" si="13"/>
        <v>14</v>
      </c>
      <c r="B900" s="132">
        <v>41030</v>
      </c>
      <c r="C900" s="86" t="s">
        <v>186</v>
      </c>
      <c r="D900" s="87">
        <v>-1.1775274200000001</v>
      </c>
    </row>
    <row r="901" spans="1:4" x14ac:dyDescent="0.25">
      <c r="A901">
        <f t="shared" ref="A901:A921" si="14">INDEX(BucketTable,MATCH(B901,SumMonths,0),1)</f>
        <v>14</v>
      </c>
      <c r="B901" s="132">
        <v>41030</v>
      </c>
      <c r="C901" s="86" t="s">
        <v>148</v>
      </c>
      <c r="D901" s="87">
        <v>0</v>
      </c>
    </row>
    <row r="902" spans="1:4" x14ac:dyDescent="0.25">
      <c r="A902">
        <f t="shared" si="14"/>
        <v>14</v>
      </c>
      <c r="B902" s="132">
        <v>41061</v>
      </c>
      <c r="C902" s="86" t="s">
        <v>186</v>
      </c>
      <c r="D902" s="87">
        <v>-1.1332831400000001</v>
      </c>
    </row>
    <row r="903" spans="1:4" x14ac:dyDescent="0.25">
      <c r="A903">
        <f t="shared" si="14"/>
        <v>14</v>
      </c>
      <c r="B903" s="132">
        <v>41061</v>
      </c>
      <c r="C903" s="86" t="s">
        <v>148</v>
      </c>
      <c r="D903" s="87">
        <v>0</v>
      </c>
    </row>
    <row r="904" spans="1:4" x14ac:dyDescent="0.25">
      <c r="A904">
        <f t="shared" si="14"/>
        <v>14</v>
      </c>
      <c r="B904" s="132">
        <v>41091</v>
      </c>
      <c r="C904" s="86" t="s">
        <v>186</v>
      </c>
      <c r="D904" s="87">
        <v>-1.1648265200000001</v>
      </c>
    </row>
    <row r="905" spans="1:4" x14ac:dyDescent="0.25">
      <c r="A905">
        <f t="shared" si="14"/>
        <v>14</v>
      </c>
      <c r="B905" s="132">
        <v>41091</v>
      </c>
      <c r="C905" s="86" t="s">
        <v>148</v>
      </c>
      <c r="D905" s="87">
        <v>0</v>
      </c>
    </row>
    <row r="906" spans="1:4" x14ac:dyDescent="0.25">
      <c r="A906">
        <f t="shared" si="14"/>
        <v>14</v>
      </c>
      <c r="B906" s="132">
        <v>41122</v>
      </c>
      <c r="C906" s="86" t="s">
        <v>186</v>
      </c>
      <c r="D906" s="87">
        <v>-1.15841364</v>
      </c>
    </row>
    <row r="907" spans="1:4" x14ac:dyDescent="0.25">
      <c r="A907">
        <f t="shared" si="14"/>
        <v>14</v>
      </c>
      <c r="B907" s="132">
        <v>41122</v>
      </c>
      <c r="C907" s="86" t="s">
        <v>148</v>
      </c>
      <c r="D907" s="87">
        <v>0</v>
      </c>
    </row>
    <row r="908" spans="1:4" x14ac:dyDescent="0.25">
      <c r="A908">
        <f t="shared" si="14"/>
        <v>14</v>
      </c>
      <c r="B908" s="132">
        <v>41153</v>
      </c>
      <c r="C908" s="86" t="s">
        <v>186</v>
      </c>
      <c r="D908" s="87">
        <v>-1.11486654</v>
      </c>
    </row>
    <row r="909" spans="1:4" x14ac:dyDescent="0.25">
      <c r="A909">
        <f t="shared" si="14"/>
        <v>14</v>
      </c>
      <c r="B909" s="132">
        <v>41153</v>
      </c>
      <c r="C909" s="86" t="s">
        <v>148</v>
      </c>
      <c r="D909" s="87">
        <v>0</v>
      </c>
    </row>
    <row r="910" spans="1:4" x14ac:dyDescent="0.25">
      <c r="A910">
        <f t="shared" si="14"/>
        <v>14</v>
      </c>
      <c r="B910" s="132">
        <v>41183</v>
      </c>
      <c r="C910" s="86" t="s">
        <v>186</v>
      </c>
      <c r="D910" s="87">
        <v>-1.14587642</v>
      </c>
    </row>
    <row r="911" spans="1:4" x14ac:dyDescent="0.25">
      <c r="A911">
        <f t="shared" si="14"/>
        <v>14</v>
      </c>
      <c r="B911" s="132">
        <v>41183</v>
      </c>
      <c r="C911" s="86" t="s">
        <v>148</v>
      </c>
      <c r="D911" s="87">
        <v>0</v>
      </c>
    </row>
    <row r="912" spans="1:4" x14ac:dyDescent="0.25">
      <c r="A912">
        <f t="shared" si="14"/>
        <v>14</v>
      </c>
      <c r="B912" s="132">
        <v>41214</v>
      </c>
      <c r="C912" s="86" t="s">
        <v>186</v>
      </c>
      <c r="D912" s="87">
        <v>-1.10278684</v>
      </c>
    </row>
    <row r="913" spans="1:4" x14ac:dyDescent="0.25">
      <c r="A913">
        <f t="shared" si="14"/>
        <v>14</v>
      </c>
      <c r="B913" s="132">
        <v>41214</v>
      </c>
      <c r="C913" s="86" t="s">
        <v>148</v>
      </c>
      <c r="D913" s="87">
        <v>0</v>
      </c>
    </row>
    <row r="914" spans="1:4" x14ac:dyDescent="0.25">
      <c r="A914">
        <f t="shared" si="14"/>
        <v>14</v>
      </c>
      <c r="B914" s="132">
        <v>41244</v>
      </c>
      <c r="C914" s="86" t="s">
        <v>186</v>
      </c>
      <c r="D914" s="87">
        <v>-1.13344702</v>
      </c>
    </row>
    <row r="915" spans="1:4" x14ac:dyDescent="0.25">
      <c r="A915">
        <f t="shared" si="14"/>
        <v>14</v>
      </c>
      <c r="B915" s="132">
        <v>41244</v>
      </c>
      <c r="C915" s="86" t="s">
        <v>148</v>
      </c>
      <c r="D915" s="87">
        <v>0</v>
      </c>
    </row>
    <row r="916" spans="1:4" x14ac:dyDescent="0.25">
      <c r="A916">
        <f t="shared" si="14"/>
        <v>14</v>
      </c>
      <c r="B916" s="132">
        <v>41275</v>
      </c>
      <c r="C916" s="86" t="s">
        <v>186</v>
      </c>
      <c r="D916" s="87">
        <v>-1.12717158</v>
      </c>
    </row>
    <row r="917" spans="1:4" x14ac:dyDescent="0.25">
      <c r="A917">
        <f t="shared" si="14"/>
        <v>14</v>
      </c>
      <c r="B917" s="132">
        <v>41275</v>
      </c>
      <c r="C917" s="86" t="s">
        <v>148</v>
      </c>
      <c r="D917" s="87">
        <v>0</v>
      </c>
    </row>
    <row r="918" spans="1:4" x14ac:dyDescent="0.25">
      <c r="A918">
        <f t="shared" si="14"/>
        <v>14</v>
      </c>
      <c r="B918" s="132">
        <v>41306</v>
      </c>
      <c r="C918" s="86" t="s">
        <v>186</v>
      </c>
      <c r="D918" s="87">
        <v>-1.0124472799999999</v>
      </c>
    </row>
    <row r="919" spans="1:4" x14ac:dyDescent="0.25">
      <c r="A919">
        <f t="shared" si="14"/>
        <v>14</v>
      </c>
      <c r="B919" s="132">
        <v>41306</v>
      </c>
      <c r="C919" s="86" t="s">
        <v>148</v>
      </c>
      <c r="D919" s="87">
        <v>0</v>
      </c>
    </row>
    <row r="920" spans="1:4" x14ac:dyDescent="0.25">
      <c r="A920">
        <f t="shared" si="14"/>
        <v>14</v>
      </c>
      <c r="B920" s="132">
        <v>41334</v>
      </c>
      <c r="C920" s="86" t="s">
        <v>186</v>
      </c>
      <c r="D920" s="87">
        <v>-1.1153042799999999</v>
      </c>
    </row>
    <row r="921" spans="1:4" x14ac:dyDescent="0.25">
      <c r="A921">
        <f t="shared" si="14"/>
        <v>14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2023-09-10T15:27:39Z</dcterms:modified>
</cp:coreProperties>
</file>