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-36" windowWidth="13020" windowHeight="7872"/>
  </bookViews>
  <sheets>
    <sheet name="TOTAL" sheetId="1" r:id="rId1"/>
    <sheet name="CONSUMING EAST" sheetId="2" r:id="rId2"/>
    <sheet name="PRODUCING" sheetId="3" r:id="rId3"/>
    <sheet name="WEST" sheetId="4" r:id="rId4"/>
    <sheet name="FORCAST" sheetId="5" r:id="rId5"/>
  </sheets>
  <calcPr calcId="92512"/>
</workbook>
</file>

<file path=xl/calcChain.xml><?xml version="1.0" encoding="utf-8"?>
<calcChain xmlns="http://schemas.openxmlformats.org/spreadsheetml/2006/main">
  <c r="V24" i="2" l="1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24" i="5"/>
  <c r="V25" i="5"/>
  <c r="V26" i="5"/>
  <c r="V27" i="5"/>
  <c r="V28" i="5"/>
  <c r="V29" i="5"/>
  <c r="V30" i="5"/>
  <c r="V31" i="5"/>
  <c r="V32" i="5"/>
  <c r="V33" i="5"/>
  <c r="W33" i="5"/>
  <c r="Y33" i="5"/>
  <c r="V34" i="5"/>
  <c r="Y34" i="5"/>
  <c r="K36" i="5"/>
  <c r="K37" i="5"/>
  <c r="K38" i="5"/>
  <c r="K39" i="5"/>
  <c r="K40" i="5"/>
  <c r="K41" i="5"/>
  <c r="K42" i="5"/>
  <c r="K43" i="5"/>
  <c r="K44" i="5"/>
  <c r="Z44" i="5"/>
  <c r="K45" i="5"/>
  <c r="Z45" i="5"/>
  <c r="K46" i="5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24" i="1"/>
  <c r="V25" i="1"/>
  <c r="V26" i="1"/>
  <c r="V27" i="1"/>
  <c r="V28" i="1"/>
  <c r="V29" i="1"/>
  <c r="V30" i="1"/>
  <c r="V31" i="1"/>
  <c r="V32" i="1"/>
  <c r="V33" i="1"/>
  <c r="Y33" i="1"/>
  <c r="V34" i="1"/>
  <c r="Y34" i="1"/>
  <c r="V35" i="1"/>
  <c r="V36" i="1"/>
  <c r="V37" i="1"/>
  <c r="V38" i="1"/>
  <c r="V39" i="1"/>
  <c r="V40" i="1"/>
  <c r="V41" i="1"/>
  <c r="V42" i="1"/>
  <c r="V43" i="1"/>
  <c r="L44" i="1"/>
  <c r="M44" i="1"/>
  <c r="V44" i="1"/>
  <c r="Z44" i="1"/>
  <c r="V45" i="1"/>
  <c r="Z45" i="1"/>
  <c r="V46" i="1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</calcChain>
</file>

<file path=xl/sharedStrings.xml><?xml version="1.0" encoding="utf-8"?>
<sst xmlns="http://schemas.openxmlformats.org/spreadsheetml/2006/main" count="75" uniqueCount="18">
  <si>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</si>
  <si>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</si>
  <si>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</si>
  <si>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</si>
  <si>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</si>
  <si>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</si>
  <si>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</si>
  <si>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</si>
  <si>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</si>
  <si>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</si>
  <si>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</si>
  <si>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</si>
  <si>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</si>
  <si>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</si>
  <si>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12bcf catch for the west, w/o it should be 96</t>
  </si>
  <si>
    <t>* 14bcf reclase./catchup</t>
  </si>
  <si>
    <t>adjusted +47 for a fuck up</t>
  </si>
  <si>
    <t>adujusted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</si>
</sst>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_);[Red]\(0.00\)"/>
    <numFmt numFmtId="168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10" xfId="0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Fill="1" applyBorder="1"/>
    <xf numFmtId="168" fontId="0" fillId="0" borderId="0" xfId="0" applyNumberFormat="1" applyBorder="1"/>
    <xf numFmtId="165" fontId="0" fillId="0" borderId="0" xfId="0" applyNumberForma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zoomScale="75" workbookViewId="0">
      <pane xSplit="2" ySplit="1" topLeftCell="F11" activePane="bottomRight" state="frozenSplit"/>
      <selection pane="topRight" activeCell="C1" sqref="C1"/>
      <selection pane="bottomLeft"/>
      <selection pane="bottomRight" activeCell="V45" sqref="V45:V46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5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5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5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5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5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5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5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5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5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5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5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5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5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5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5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5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5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5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5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5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46" si="0">K24-K23</f>
        <v>117</v>
      </c>
      <c r="W24" s="25"/>
      <c r="X24" s="26"/>
    </row>
    <row r="25" spans="1:24" x14ac:dyDescent="0.25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5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5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5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5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5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5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5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16"/>
      <c r="X33" s="19"/>
      <c r="Y33" s="6">
        <f>3200-2283</f>
        <v>917</v>
      </c>
    </row>
    <row r="34" spans="1:26" x14ac:dyDescent="0.25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40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41">
        <f t="shared" si="0"/>
        <v>50</v>
      </c>
      <c r="W34" s="16" t="s">
        <v>16</v>
      </c>
      <c r="X34" s="19"/>
      <c r="Y34" s="6">
        <f>Y33/12</f>
        <v>76.416666666666671</v>
      </c>
    </row>
    <row r="35" spans="1:26" x14ac:dyDescent="0.25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37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41">
        <f t="shared" si="0"/>
        <v>86</v>
      </c>
      <c r="W35" s="16"/>
      <c r="X35" s="19"/>
    </row>
    <row r="36" spans="1:26" x14ac:dyDescent="0.25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37">
        <v>2495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41">
        <f t="shared" si="0"/>
        <v>76</v>
      </c>
      <c r="W36" s="16"/>
      <c r="X36" s="19"/>
    </row>
    <row r="37" spans="1:26" x14ac:dyDescent="0.25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37">
        <v>2572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41">
        <f t="shared" si="0"/>
        <v>77</v>
      </c>
      <c r="W37" s="16"/>
      <c r="X37" s="19"/>
    </row>
    <row r="38" spans="1:26" x14ac:dyDescent="0.25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37">
        <v>2667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41">
        <f t="shared" si="0"/>
        <v>95</v>
      </c>
      <c r="W38" s="16"/>
      <c r="X38" s="19"/>
    </row>
    <row r="39" spans="1:26" x14ac:dyDescent="0.25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37">
        <v>2757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41">
        <f t="shared" si="0"/>
        <v>90</v>
      </c>
      <c r="W39" s="16"/>
      <c r="X39" s="19"/>
    </row>
    <row r="40" spans="1:26" x14ac:dyDescent="0.25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37">
        <v>2848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41">
        <f t="shared" si="0"/>
        <v>91</v>
      </c>
      <c r="W40" s="16"/>
      <c r="X40" s="19"/>
    </row>
    <row r="41" spans="1:26" x14ac:dyDescent="0.25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37">
        <v>2914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41">
        <f t="shared" si="0"/>
        <v>66</v>
      </c>
      <c r="W41" s="16"/>
      <c r="X41" s="19"/>
    </row>
    <row r="42" spans="1:26" x14ac:dyDescent="0.25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37">
        <v>2979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41">
        <f t="shared" si="0"/>
        <v>65</v>
      </c>
      <c r="W42" s="16"/>
      <c r="X42" s="19"/>
    </row>
    <row r="43" spans="1:26" x14ac:dyDescent="0.25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37">
        <v>3042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41">
        <f t="shared" si="0"/>
        <v>63</v>
      </c>
      <c r="W43" s="16"/>
      <c r="X43" s="19"/>
    </row>
    <row r="44" spans="1:26" x14ac:dyDescent="0.25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37">
        <v>3067</v>
      </c>
      <c r="L44" s="16">
        <f>L45-K41</f>
        <v>286</v>
      </c>
      <c r="M44" s="17">
        <f>L44/6</f>
        <v>47.666666666666664</v>
      </c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41">
        <f t="shared" si="0"/>
        <v>25</v>
      </c>
      <c r="W44" s="16"/>
      <c r="X44" s="19"/>
      <c r="Y44" s="6">
        <v>60</v>
      </c>
      <c r="Z44" s="6">
        <f>11*77</f>
        <v>847</v>
      </c>
    </row>
    <row r="45" spans="1:26" x14ac:dyDescent="0.25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37">
        <v>3090</v>
      </c>
      <c r="L45" s="42">
        <v>3200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41">
        <f t="shared" si="0"/>
        <v>23</v>
      </c>
      <c r="W45" s="16"/>
      <c r="X45" s="19"/>
      <c r="Z45" s="6">
        <f>2283+Z44</f>
        <v>3130</v>
      </c>
    </row>
    <row r="46" spans="1:26" x14ac:dyDescent="0.25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37">
        <v>3100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41">
        <f t="shared" si="0"/>
        <v>10</v>
      </c>
      <c r="W46" s="16"/>
      <c r="X46" s="19"/>
    </row>
    <row r="47" spans="1:26" x14ac:dyDescent="0.25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5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5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5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5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8" thickBot="1" x14ac:dyDescent="0.3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8" zoomScale="75" workbookViewId="0">
      <selection activeCell="V45" sqref="V45:V46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1260</v>
      </c>
      <c r="E2" s="9">
        <v>1376</v>
      </c>
      <c r="F2" s="9">
        <v>1081</v>
      </c>
      <c r="G2" s="9">
        <v>1292</v>
      </c>
      <c r="H2" s="9">
        <v>1273</v>
      </c>
      <c r="I2" s="10">
        <v>1469</v>
      </c>
      <c r="J2" s="10">
        <v>1339</v>
      </c>
      <c r="K2" s="10">
        <v>1033</v>
      </c>
      <c r="L2" s="9"/>
      <c r="M2" s="11"/>
      <c r="N2" s="12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>
        <v>-142</v>
      </c>
      <c r="W2" s="10"/>
      <c r="X2" s="13"/>
    </row>
    <row r="3" spans="1:24" x14ac:dyDescent="0.25">
      <c r="A3" s="7"/>
      <c r="B3" s="14">
        <v>2</v>
      </c>
      <c r="C3" s="15"/>
      <c r="D3" s="6">
        <v>1125</v>
      </c>
      <c r="E3" s="6">
        <v>1291</v>
      </c>
      <c r="F3" s="6">
        <v>954</v>
      </c>
      <c r="G3" s="6">
        <v>1217</v>
      </c>
      <c r="H3" s="6">
        <v>1256</v>
      </c>
      <c r="I3" s="16">
        <v>1317</v>
      </c>
      <c r="J3" s="16">
        <v>1286</v>
      </c>
      <c r="K3" s="16">
        <v>935</v>
      </c>
      <c r="M3" s="17"/>
      <c r="N3" s="18"/>
      <c r="O3" s="16">
        <v>-135</v>
      </c>
      <c r="P3" s="16">
        <v>-85</v>
      </c>
      <c r="Q3" s="16">
        <v>-127</v>
      </c>
      <c r="R3" s="16">
        <v>-75</v>
      </c>
      <c r="S3" s="16">
        <v>-17</v>
      </c>
      <c r="T3" s="16">
        <v>-152</v>
      </c>
      <c r="U3" s="16">
        <v>-53</v>
      </c>
      <c r="V3" s="16">
        <v>-98</v>
      </c>
      <c r="W3" s="16"/>
      <c r="X3" s="19"/>
    </row>
    <row r="4" spans="1:24" x14ac:dyDescent="0.25">
      <c r="A4" s="7"/>
      <c r="B4" s="14">
        <v>3</v>
      </c>
      <c r="C4" s="15"/>
      <c r="D4" s="6">
        <v>962</v>
      </c>
      <c r="E4" s="6">
        <v>1263</v>
      </c>
      <c r="F4" s="6">
        <v>893</v>
      </c>
      <c r="G4" s="6">
        <v>1066</v>
      </c>
      <c r="H4" s="6">
        <v>1157</v>
      </c>
      <c r="I4" s="16">
        <v>1182</v>
      </c>
      <c r="J4" s="16">
        <v>1200</v>
      </c>
      <c r="K4" s="16">
        <v>872</v>
      </c>
      <c r="M4" s="17"/>
      <c r="N4" s="18"/>
      <c r="O4" s="16">
        <v>-163</v>
      </c>
      <c r="P4" s="16">
        <v>-28</v>
      </c>
      <c r="Q4" s="16">
        <v>-61</v>
      </c>
      <c r="R4" s="16">
        <v>-151</v>
      </c>
      <c r="S4" s="16">
        <v>-99</v>
      </c>
      <c r="T4" s="16">
        <v>-135</v>
      </c>
      <c r="U4" s="16">
        <v>-86</v>
      </c>
      <c r="V4" s="16">
        <v>-63</v>
      </c>
      <c r="W4" s="16"/>
      <c r="X4" s="19"/>
    </row>
    <row r="5" spans="1:24" x14ac:dyDescent="0.25">
      <c r="A5" s="7"/>
      <c r="B5" s="14">
        <v>4</v>
      </c>
      <c r="C5" s="15"/>
      <c r="D5" s="6">
        <v>874</v>
      </c>
      <c r="E5" s="6">
        <v>1142</v>
      </c>
      <c r="F5" s="6">
        <v>807</v>
      </c>
      <c r="G5" s="6">
        <v>954</v>
      </c>
      <c r="H5" s="6">
        <v>1061</v>
      </c>
      <c r="I5" s="16">
        <v>1115</v>
      </c>
      <c r="J5" s="16">
        <v>1064</v>
      </c>
      <c r="K5" s="16">
        <v>816</v>
      </c>
      <c r="M5" s="17"/>
      <c r="N5" s="18"/>
      <c r="O5" s="16">
        <v>-88</v>
      </c>
      <c r="P5" s="16">
        <v>-121</v>
      </c>
      <c r="Q5" s="16">
        <v>-86</v>
      </c>
      <c r="R5" s="16">
        <v>-112</v>
      </c>
      <c r="S5" s="16">
        <v>-96</v>
      </c>
      <c r="T5" s="16">
        <v>-67</v>
      </c>
      <c r="U5" s="16">
        <v>-136</v>
      </c>
      <c r="V5" s="16">
        <v>-56</v>
      </c>
      <c r="W5" s="16"/>
      <c r="X5" s="19"/>
    </row>
    <row r="6" spans="1:24" x14ac:dyDescent="0.25">
      <c r="A6" s="7"/>
      <c r="B6" s="14">
        <v>5</v>
      </c>
      <c r="C6" s="15"/>
      <c r="D6" s="6">
        <v>750</v>
      </c>
      <c r="E6" s="6">
        <v>1051</v>
      </c>
      <c r="F6" s="6">
        <v>680</v>
      </c>
      <c r="G6" s="6">
        <v>838</v>
      </c>
      <c r="H6" s="6">
        <v>985</v>
      </c>
      <c r="I6" s="16">
        <v>1069</v>
      </c>
      <c r="J6" s="16">
        <v>906</v>
      </c>
      <c r="K6" s="16">
        <v>723</v>
      </c>
      <c r="M6" s="17"/>
      <c r="N6" s="18"/>
      <c r="O6" s="16">
        <v>-124</v>
      </c>
      <c r="P6" s="16">
        <v>-91</v>
      </c>
      <c r="Q6" s="16">
        <v>-127</v>
      </c>
      <c r="R6" s="16">
        <v>-116</v>
      </c>
      <c r="S6" s="16">
        <v>-76</v>
      </c>
      <c r="T6" s="16">
        <v>-46</v>
      </c>
      <c r="U6" s="16">
        <v>-158</v>
      </c>
      <c r="V6" s="16">
        <v>-93</v>
      </c>
      <c r="W6" s="16"/>
      <c r="X6" s="19"/>
    </row>
    <row r="7" spans="1:24" x14ac:dyDescent="0.25">
      <c r="A7" s="7" t="s">
        <v>3</v>
      </c>
      <c r="B7" s="14">
        <v>6</v>
      </c>
      <c r="C7" s="15"/>
      <c r="D7" s="6">
        <v>636</v>
      </c>
      <c r="E7" s="6">
        <v>897</v>
      </c>
      <c r="F7" s="6">
        <v>523</v>
      </c>
      <c r="G7" s="6">
        <v>784</v>
      </c>
      <c r="H7" s="6">
        <v>904</v>
      </c>
      <c r="I7" s="16">
        <v>1006</v>
      </c>
      <c r="J7" s="16">
        <v>780</v>
      </c>
      <c r="K7" s="16">
        <v>657</v>
      </c>
      <c r="M7" s="17"/>
      <c r="N7" s="18"/>
      <c r="O7" s="16">
        <v>-114</v>
      </c>
      <c r="P7" s="16">
        <v>-154</v>
      </c>
      <c r="Q7" s="16">
        <v>-157</v>
      </c>
      <c r="R7" s="16">
        <v>-54</v>
      </c>
      <c r="S7" s="16">
        <v>-81</v>
      </c>
      <c r="T7" s="16">
        <v>-63</v>
      </c>
      <c r="U7" s="16">
        <v>-126</v>
      </c>
      <c r="V7" s="16">
        <v>-66</v>
      </c>
      <c r="W7" s="16"/>
      <c r="X7" s="19"/>
    </row>
    <row r="8" spans="1:24" x14ac:dyDescent="0.25">
      <c r="A8" s="7"/>
      <c r="B8" s="14">
        <v>7</v>
      </c>
      <c r="C8" s="15"/>
      <c r="D8" s="6">
        <v>568</v>
      </c>
      <c r="E8" s="6">
        <v>763</v>
      </c>
      <c r="F8" s="6">
        <v>454</v>
      </c>
      <c r="G8" s="6">
        <v>687</v>
      </c>
      <c r="H8" s="6">
        <v>842</v>
      </c>
      <c r="I8" s="16">
        <v>963</v>
      </c>
      <c r="J8" s="16">
        <v>684</v>
      </c>
      <c r="K8" s="16">
        <v>592</v>
      </c>
      <c r="M8" s="17"/>
      <c r="N8" s="18"/>
      <c r="O8" s="16">
        <v>-68</v>
      </c>
      <c r="P8" s="16">
        <v>-134</v>
      </c>
      <c r="Q8" s="16">
        <v>-69</v>
      </c>
      <c r="R8" s="16">
        <v>-97</v>
      </c>
      <c r="S8" s="16">
        <v>-62</v>
      </c>
      <c r="T8" s="16">
        <v>-43</v>
      </c>
      <c r="U8" s="16">
        <v>-96</v>
      </c>
      <c r="V8" s="16">
        <v>-65</v>
      </c>
      <c r="W8" s="16"/>
      <c r="X8" s="19"/>
    </row>
    <row r="9" spans="1:24" x14ac:dyDescent="0.25">
      <c r="A9" s="7"/>
      <c r="B9" s="14">
        <v>8</v>
      </c>
      <c r="C9" s="15"/>
      <c r="D9" s="6">
        <v>524</v>
      </c>
      <c r="E9" s="6">
        <v>724</v>
      </c>
      <c r="F9" s="6">
        <v>404</v>
      </c>
      <c r="G9" s="6">
        <v>629</v>
      </c>
      <c r="H9" s="6">
        <v>778</v>
      </c>
      <c r="I9" s="16">
        <v>891</v>
      </c>
      <c r="J9" s="16">
        <v>594</v>
      </c>
      <c r="K9" s="16">
        <v>537</v>
      </c>
      <c r="M9" s="17"/>
      <c r="N9" s="18"/>
      <c r="O9" s="16">
        <v>-44</v>
      </c>
      <c r="P9" s="16">
        <v>-39</v>
      </c>
      <c r="Q9" s="16">
        <v>-50</v>
      </c>
      <c r="R9" s="16">
        <v>-58</v>
      </c>
      <c r="S9" s="16">
        <v>-64</v>
      </c>
      <c r="T9" s="16">
        <v>-72</v>
      </c>
      <c r="U9" s="16">
        <v>-90</v>
      </c>
      <c r="V9" s="16">
        <v>-55</v>
      </c>
      <c r="W9" s="16"/>
      <c r="X9" s="19"/>
    </row>
    <row r="10" spans="1:24" x14ac:dyDescent="0.25">
      <c r="A10" s="7"/>
      <c r="B10" s="14">
        <v>9</v>
      </c>
      <c r="C10" s="15"/>
      <c r="D10" s="6">
        <v>430</v>
      </c>
      <c r="E10" s="6">
        <v>638</v>
      </c>
      <c r="F10" s="6">
        <v>377</v>
      </c>
      <c r="G10" s="6">
        <v>575</v>
      </c>
      <c r="H10" s="6">
        <v>733</v>
      </c>
      <c r="I10" s="16">
        <v>795</v>
      </c>
      <c r="J10" s="16">
        <v>551</v>
      </c>
      <c r="K10" s="16">
        <v>456</v>
      </c>
      <c r="M10" s="17"/>
      <c r="N10" s="18"/>
      <c r="O10" s="16">
        <v>-94</v>
      </c>
      <c r="P10" s="16">
        <v>-86</v>
      </c>
      <c r="Q10" s="16">
        <v>-27</v>
      </c>
      <c r="R10" s="16">
        <v>-54</v>
      </c>
      <c r="S10" s="16">
        <v>-45</v>
      </c>
      <c r="T10" s="16">
        <v>-96</v>
      </c>
      <c r="U10" s="16">
        <v>-43</v>
      </c>
      <c r="V10" s="16">
        <v>-81</v>
      </c>
      <c r="W10" s="16"/>
      <c r="X10" s="19"/>
    </row>
    <row r="11" spans="1:24" x14ac:dyDescent="0.25">
      <c r="A11" s="7" t="s">
        <v>4</v>
      </c>
      <c r="B11" s="14">
        <v>10</v>
      </c>
      <c r="C11" s="15"/>
      <c r="D11" s="6">
        <v>419</v>
      </c>
      <c r="E11" s="6">
        <v>589</v>
      </c>
      <c r="F11" s="6">
        <v>301</v>
      </c>
      <c r="G11" s="6">
        <v>526</v>
      </c>
      <c r="H11" s="6">
        <v>688</v>
      </c>
      <c r="I11" s="16">
        <v>736</v>
      </c>
      <c r="J11" s="16">
        <v>527</v>
      </c>
      <c r="K11" s="16">
        <v>402</v>
      </c>
      <c r="M11" s="17"/>
      <c r="N11" s="18"/>
      <c r="O11" s="16">
        <v>-11</v>
      </c>
      <c r="P11" s="16">
        <v>-49</v>
      </c>
      <c r="Q11" s="16">
        <v>-76</v>
      </c>
      <c r="R11" s="16">
        <v>-49</v>
      </c>
      <c r="S11" s="16">
        <v>-45</v>
      </c>
      <c r="T11" s="16">
        <v>-59</v>
      </c>
      <c r="U11" s="16">
        <v>-24</v>
      </c>
      <c r="V11" s="16">
        <v>-54</v>
      </c>
      <c r="W11" s="16"/>
      <c r="X11" s="19"/>
    </row>
    <row r="12" spans="1:24" x14ac:dyDescent="0.25">
      <c r="A12" s="7"/>
      <c r="B12" s="14">
        <v>11</v>
      </c>
      <c r="C12" s="15"/>
      <c r="D12" s="6">
        <v>354</v>
      </c>
      <c r="E12" s="6">
        <v>537</v>
      </c>
      <c r="F12" s="6">
        <v>249</v>
      </c>
      <c r="G12" s="6">
        <v>469</v>
      </c>
      <c r="H12" s="6">
        <v>595</v>
      </c>
      <c r="I12" s="16">
        <v>646</v>
      </c>
      <c r="J12" s="16">
        <v>511</v>
      </c>
      <c r="K12" s="16">
        <v>341</v>
      </c>
      <c r="M12" s="17"/>
      <c r="N12" s="18"/>
      <c r="O12" s="16">
        <v>-65</v>
      </c>
      <c r="P12" s="16">
        <v>-52</v>
      </c>
      <c r="Q12" s="16">
        <v>-52</v>
      </c>
      <c r="R12" s="16">
        <v>-57</v>
      </c>
      <c r="S12" s="16">
        <v>-93</v>
      </c>
      <c r="T12" s="16">
        <v>-90</v>
      </c>
      <c r="U12" s="16">
        <v>-16</v>
      </c>
      <c r="V12" s="16">
        <v>-61</v>
      </c>
      <c r="W12" s="16"/>
      <c r="X12" s="19"/>
    </row>
    <row r="13" spans="1:24" x14ac:dyDescent="0.25">
      <c r="A13" s="7"/>
      <c r="B13" s="14">
        <v>12</v>
      </c>
      <c r="C13" s="15"/>
      <c r="D13" s="6">
        <v>343</v>
      </c>
      <c r="E13" s="6">
        <v>549</v>
      </c>
      <c r="F13" s="6">
        <v>217</v>
      </c>
      <c r="G13" s="6">
        <v>406</v>
      </c>
      <c r="H13" s="6">
        <v>528</v>
      </c>
      <c r="I13" s="16">
        <v>589</v>
      </c>
      <c r="J13" s="16">
        <v>473</v>
      </c>
      <c r="K13" s="16">
        <v>310</v>
      </c>
      <c r="M13" s="17"/>
      <c r="N13" s="18"/>
      <c r="O13" s="16">
        <v>-11</v>
      </c>
      <c r="P13" s="16">
        <v>12</v>
      </c>
      <c r="Q13" s="16">
        <v>-32</v>
      </c>
      <c r="R13" s="16">
        <v>-63</v>
      </c>
      <c r="S13" s="16">
        <v>-67</v>
      </c>
      <c r="T13" s="16">
        <v>-57</v>
      </c>
      <c r="U13" s="16">
        <v>-38</v>
      </c>
      <c r="V13" s="16">
        <v>-31</v>
      </c>
      <c r="W13" s="16"/>
      <c r="X13" s="19"/>
    </row>
    <row r="14" spans="1:24" x14ac:dyDescent="0.25">
      <c r="A14" s="7"/>
      <c r="B14" s="14">
        <v>13</v>
      </c>
      <c r="C14" s="15"/>
      <c r="D14" s="6">
        <v>339</v>
      </c>
      <c r="E14" s="6">
        <v>522</v>
      </c>
      <c r="F14" s="6">
        <v>182</v>
      </c>
      <c r="G14" s="6">
        <v>378</v>
      </c>
      <c r="H14" s="6">
        <v>490</v>
      </c>
      <c r="I14" s="16">
        <v>556</v>
      </c>
      <c r="J14" s="16">
        <v>444</v>
      </c>
      <c r="K14" s="16">
        <v>297</v>
      </c>
      <c r="M14" s="17"/>
      <c r="N14" s="18"/>
      <c r="O14" s="16">
        <v>-4</v>
      </c>
      <c r="P14" s="16">
        <v>-27</v>
      </c>
      <c r="Q14" s="16">
        <v>-35</v>
      </c>
      <c r="R14" s="16">
        <v>-28</v>
      </c>
      <c r="S14" s="16">
        <v>-38</v>
      </c>
      <c r="T14" s="16">
        <v>-33</v>
      </c>
      <c r="U14" s="16">
        <v>-29</v>
      </c>
      <c r="V14" s="16">
        <v>-13</v>
      </c>
      <c r="W14" s="16"/>
      <c r="X14" s="19"/>
    </row>
    <row r="15" spans="1:24" x14ac:dyDescent="0.25">
      <c r="A15" s="7"/>
      <c r="B15" s="14">
        <v>14</v>
      </c>
      <c r="C15" s="15"/>
      <c r="D15" s="6">
        <v>352</v>
      </c>
      <c r="E15" s="6">
        <v>489</v>
      </c>
      <c r="F15" s="6">
        <v>174</v>
      </c>
      <c r="G15" s="6">
        <v>379</v>
      </c>
      <c r="H15" s="6">
        <v>526</v>
      </c>
      <c r="I15" s="16">
        <v>558</v>
      </c>
      <c r="J15" s="16">
        <v>441</v>
      </c>
      <c r="K15" s="16">
        <v>253</v>
      </c>
      <c r="M15" s="17"/>
      <c r="N15" s="18"/>
      <c r="O15" s="16">
        <v>13</v>
      </c>
      <c r="P15" s="16">
        <v>-33</v>
      </c>
      <c r="Q15" s="16">
        <v>-8</v>
      </c>
      <c r="R15" s="16">
        <v>1</v>
      </c>
      <c r="S15" s="16">
        <v>36</v>
      </c>
      <c r="T15" s="16">
        <v>2</v>
      </c>
      <c r="U15" s="16">
        <v>-3</v>
      </c>
      <c r="V15" s="16">
        <v>-44</v>
      </c>
      <c r="W15" s="16"/>
      <c r="X15" s="19"/>
    </row>
    <row r="16" spans="1:24" x14ac:dyDescent="0.25">
      <c r="A16" s="7" t="s">
        <v>5</v>
      </c>
      <c r="B16" s="14">
        <v>15</v>
      </c>
      <c r="C16" s="15"/>
      <c r="D16" s="6">
        <v>373</v>
      </c>
      <c r="E16" s="6">
        <v>480</v>
      </c>
      <c r="F16" s="6">
        <v>160</v>
      </c>
      <c r="G16" s="6">
        <v>356</v>
      </c>
      <c r="H16" s="6">
        <v>535</v>
      </c>
      <c r="I16" s="16">
        <v>592</v>
      </c>
      <c r="J16" s="16">
        <v>442</v>
      </c>
      <c r="K16" s="16">
        <v>252</v>
      </c>
      <c r="M16" s="17"/>
      <c r="N16" s="18"/>
      <c r="O16" s="16">
        <v>21</v>
      </c>
      <c r="P16" s="16">
        <v>-9</v>
      </c>
      <c r="Q16" s="16">
        <v>-14</v>
      </c>
      <c r="R16" s="16">
        <v>-23</v>
      </c>
      <c r="S16" s="16">
        <v>9</v>
      </c>
      <c r="T16" s="16">
        <v>34</v>
      </c>
      <c r="U16" s="16">
        <v>1</v>
      </c>
      <c r="V16" s="16">
        <v>-1</v>
      </c>
      <c r="W16" s="16"/>
      <c r="X16" s="19"/>
    </row>
    <row r="17" spans="1:24" x14ac:dyDescent="0.25">
      <c r="A17" s="7"/>
      <c r="B17" s="14">
        <v>16</v>
      </c>
      <c r="C17" s="15"/>
      <c r="D17" s="6">
        <v>416</v>
      </c>
      <c r="E17" s="6">
        <v>496</v>
      </c>
      <c r="F17" s="6">
        <v>179</v>
      </c>
      <c r="G17" s="6">
        <v>354</v>
      </c>
      <c r="H17" s="6">
        <v>568</v>
      </c>
      <c r="I17" s="16">
        <v>597</v>
      </c>
      <c r="J17" s="16">
        <v>417</v>
      </c>
      <c r="K17" s="16">
        <v>295</v>
      </c>
      <c r="M17" s="17"/>
      <c r="N17" s="18"/>
      <c r="O17" s="16">
        <v>43</v>
      </c>
      <c r="P17" s="16">
        <v>16</v>
      </c>
      <c r="Q17" s="16">
        <v>19</v>
      </c>
      <c r="R17" s="16">
        <v>-2</v>
      </c>
      <c r="S17" s="16">
        <v>33</v>
      </c>
      <c r="T17" s="16">
        <v>5</v>
      </c>
      <c r="U17" s="16">
        <v>-25</v>
      </c>
      <c r="V17" s="16">
        <v>43</v>
      </c>
      <c r="W17" s="16"/>
      <c r="X17" s="19"/>
    </row>
    <row r="18" spans="1:24" x14ac:dyDescent="0.25">
      <c r="A18" s="7"/>
      <c r="B18" s="14">
        <v>17</v>
      </c>
      <c r="C18" s="15"/>
      <c r="D18" s="6">
        <v>464</v>
      </c>
      <c r="E18" s="6">
        <v>517</v>
      </c>
      <c r="F18" s="6">
        <v>227</v>
      </c>
      <c r="G18" s="6">
        <v>364</v>
      </c>
      <c r="H18" s="6">
        <v>601</v>
      </c>
      <c r="I18" s="16">
        <v>600</v>
      </c>
      <c r="J18" s="16">
        <v>425</v>
      </c>
      <c r="K18" s="16">
        <v>315</v>
      </c>
      <c r="M18" s="17"/>
      <c r="N18" s="18"/>
      <c r="O18" s="16">
        <v>48</v>
      </c>
      <c r="P18" s="16">
        <v>21</v>
      </c>
      <c r="Q18" s="16">
        <v>48</v>
      </c>
      <c r="R18" s="16">
        <v>10</v>
      </c>
      <c r="S18" s="16">
        <v>33</v>
      </c>
      <c r="T18" s="16">
        <v>3</v>
      </c>
      <c r="U18" s="16">
        <v>8</v>
      </c>
      <c r="V18" s="16">
        <v>20</v>
      </c>
      <c r="W18" s="16"/>
      <c r="X18" s="19"/>
    </row>
    <row r="19" spans="1:24" x14ac:dyDescent="0.25">
      <c r="A19" s="7"/>
      <c r="B19" s="14">
        <v>18</v>
      </c>
      <c r="C19" s="15"/>
      <c r="D19" s="6">
        <v>507</v>
      </c>
      <c r="E19" s="6">
        <v>545</v>
      </c>
      <c r="F19" s="6">
        <v>262</v>
      </c>
      <c r="G19" s="6">
        <v>392</v>
      </c>
      <c r="H19" s="6">
        <v>635</v>
      </c>
      <c r="I19" s="16">
        <v>623</v>
      </c>
      <c r="J19" s="16">
        <v>445</v>
      </c>
      <c r="K19" s="16">
        <v>372</v>
      </c>
      <c r="M19" s="17"/>
      <c r="N19" s="18"/>
      <c r="O19" s="16">
        <v>43</v>
      </c>
      <c r="P19" s="16">
        <v>28</v>
      </c>
      <c r="Q19" s="16">
        <v>35</v>
      </c>
      <c r="R19" s="16">
        <v>28</v>
      </c>
      <c r="S19" s="16">
        <v>34</v>
      </c>
      <c r="T19" s="16">
        <v>23</v>
      </c>
      <c r="U19" s="16">
        <v>20</v>
      </c>
      <c r="V19" s="16">
        <v>57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561</v>
      </c>
      <c r="E20" s="6">
        <v>553</v>
      </c>
      <c r="F20" s="6">
        <v>311</v>
      </c>
      <c r="G20" s="6">
        <v>432</v>
      </c>
      <c r="H20" s="6">
        <v>688</v>
      </c>
      <c r="I20" s="16">
        <v>671</v>
      </c>
      <c r="J20" s="16">
        <v>479</v>
      </c>
      <c r="K20" s="16">
        <v>432</v>
      </c>
      <c r="M20" s="17"/>
      <c r="N20" s="18"/>
      <c r="O20" s="16">
        <v>54</v>
      </c>
      <c r="P20" s="16">
        <v>8</v>
      </c>
      <c r="Q20" s="16">
        <v>49</v>
      </c>
      <c r="R20" s="16">
        <v>40</v>
      </c>
      <c r="S20" s="16">
        <v>53</v>
      </c>
      <c r="T20" s="16">
        <v>48</v>
      </c>
      <c r="U20" s="16">
        <v>34</v>
      </c>
      <c r="V20" s="16">
        <v>60</v>
      </c>
      <c r="W20" s="16"/>
      <c r="X20" s="19"/>
    </row>
    <row r="21" spans="1:24" x14ac:dyDescent="0.25">
      <c r="A21" s="7"/>
      <c r="B21" s="14">
        <v>20</v>
      </c>
      <c r="C21" s="15"/>
      <c r="D21" s="6">
        <v>607</v>
      </c>
      <c r="E21" s="6">
        <v>639</v>
      </c>
      <c r="F21" s="6">
        <v>349</v>
      </c>
      <c r="G21" s="6">
        <v>468</v>
      </c>
      <c r="H21" s="6">
        <v>744</v>
      </c>
      <c r="I21" s="16">
        <v>716</v>
      </c>
      <c r="J21" s="16">
        <v>519</v>
      </c>
      <c r="K21" s="16">
        <v>494</v>
      </c>
      <c r="M21" s="17"/>
      <c r="N21" s="18"/>
      <c r="O21" s="16">
        <v>46</v>
      </c>
      <c r="P21" s="16">
        <v>86</v>
      </c>
      <c r="Q21" s="16">
        <v>38</v>
      </c>
      <c r="R21" s="16">
        <v>36</v>
      </c>
      <c r="S21" s="16">
        <v>56</v>
      </c>
      <c r="T21" s="16">
        <v>45</v>
      </c>
      <c r="U21" s="16">
        <v>40</v>
      </c>
      <c r="V21" s="16">
        <v>62</v>
      </c>
      <c r="W21" s="16"/>
      <c r="X21" s="19"/>
    </row>
    <row r="22" spans="1:24" x14ac:dyDescent="0.25">
      <c r="A22" s="7"/>
      <c r="B22" s="14">
        <v>21</v>
      </c>
      <c r="C22" s="15"/>
      <c r="D22" s="6">
        <v>674</v>
      </c>
      <c r="E22" s="6">
        <v>692</v>
      </c>
      <c r="F22" s="6">
        <v>408</v>
      </c>
      <c r="G22" s="6">
        <v>515</v>
      </c>
      <c r="H22" s="6">
        <v>798</v>
      </c>
      <c r="I22" s="16">
        <v>771</v>
      </c>
      <c r="J22" s="16">
        <v>561</v>
      </c>
      <c r="K22" s="16">
        <v>558</v>
      </c>
      <c r="M22" s="17"/>
      <c r="N22" s="18"/>
      <c r="O22" s="16">
        <v>67</v>
      </c>
      <c r="P22" s="16">
        <v>53</v>
      </c>
      <c r="Q22" s="16">
        <v>59</v>
      </c>
      <c r="R22" s="16">
        <v>47</v>
      </c>
      <c r="S22" s="16">
        <v>54</v>
      </c>
      <c r="T22" s="16">
        <v>55</v>
      </c>
      <c r="U22" s="16">
        <v>42</v>
      </c>
      <c r="V22" s="16">
        <v>64</v>
      </c>
      <c r="W22" s="16"/>
      <c r="X22" s="19"/>
    </row>
    <row r="23" spans="1:24" x14ac:dyDescent="0.25">
      <c r="A23" s="7"/>
      <c r="B23" s="14">
        <v>22</v>
      </c>
      <c r="C23" s="15"/>
      <c r="D23" s="6">
        <v>742</v>
      </c>
      <c r="E23" s="6">
        <v>745</v>
      </c>
      <c r="F23" s="6">
        <v>470</v>
      </c>
      <c r="G23" s="6">
        <v>577</v>
      </c>
      <c r="H23" s="6">
        <v>860</v>
      </c>
      <c r="I23" s="16">
        <v>814</v>
      </c>
      <c r="J23" s="16">
        <v>601</v>
      </c>
      <c r="K23" s="16">
        <v>624</v>
      </c>
      <c r="M23" s="17"/>
      <c r="N23" s="18"/>
      <c r="O23" s="16">
        <v>68</v>
      </c>
      <c r="P23" s="16">
        <v>53</v>
      </c>
      <c r="Q23" s="16">
        <v>62</v>
      </c>
      <c r="R23" s="16">
        <v>62</v>
      </c>
      <c r="S23" s="16">
        <v>62</v>
      </c>
      <c r="T23" s="16">
        <v>43</v>
      </c>
      <c r="U23" s="16">
        <v>40</v>
      </c>
      <c r="V23" s="16">
        <v>66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804</v>
      </c>
      <c r="E24" s="22">
        <v>805</v>
      </c>
      <c r="F24" s="22">
        <v>532</v>
      </c>
      <c r="G24" s="22">
        <v>636</v>
      </c>
      <c r="H24" s="22">
        <v>914</v>
      </c>
      <c r="I24" s="25">
        <v>872</v>
      </c>
      <c r="J24" s="25">
        <v>653</v>
      </c>
      <c r="K24" s="22">
        <v>694</v>
      </c>
      <c r="L24" s="22"/>
      <c r="M24" s="23"/>
      <c r="N24" s="24"/>
      <c r="O24" s="25">
        <v>62</v>
      </c>
      <c r="P24" s="25">
        <v>60</v>
      </c>
      <c r="Q24" s="25">
        <v>62</v>
      </c>
      <c r="R24" s="25">
        <v>59</v>
      </c>
      <c r="S24" s="25">
        <v>54</v>
      </c>
      <c r="T24" s="25">
        <v>58</v>
      </c>
      <c r="U24" s="25">
        <v>52</v>
      </c>
      <c r="V24" s="25">
        <f t="shared" ref="V24:V46" si="0">K24-K23</f>
        <v>70</v>
      </c>
      <c r="W24" s="25"/>
      <c r="X24" s="26"/>
    </row>
    <row r="25" spans="1:24" x14ac:dyDescent="0.25">
      <c r="A25" s="7"/>
      <c r="B25" s="14">
        <v>24</v>
      </c>
      <c r="C25" s="15"/>
      <c r="D25" s="6">
        <v>862</v>
      </c>
      <c r="E25" s="6">
        <v>862</v>
      </c>
      <c r="F25" s="6">
        <v>598</v>
      </c>
      <c r="G25" s="6">
        <v>699</v>
      </c>
      <c r="H25" s="6">
        <v>973</v>
      </c>
      <c r="I25" s="16">
        <v>906</v>
      </c>
      <c r="J25" s="16">
        <v>706</v>
      </c>
      <c r="K25" s="37">
        <v>758</v>
      </c>
      <c r="M25" s="17"/>
      <c r="N25" s="18"/>
      <c r="O25" s="16">
        <v>58</v>
      </c>
      <c r="P25" s="16">
        <v>57</v>
      </c>
      <c r="Q25" s="16">
        <v>66</v>
      </c>
      <c r="R25" s="16">
        <v>63</v>
      </c>
      <c r="S25" s="16">
        <v>59</v>
      </c>
      <c r="T25" s="16">
        <v>34</v>
      </c>
      <c r="U25" s="16">
        <v>53</v>
      </c>
      <c r="V25" s="36">
        <f t="shared" si="0"/>
        <v>64</v>
      </c>
      <c r="W25" s="16"/>
      <c r="X25" s="19"/>
    </row>
    <row r="26" spans="1:24" x14ac:dyDescent="0.25">
      <c r="A26" s="7"/>
      <c r="B26" s="14">
        <v>25</v>
      </c>
      <c r="C26" s="15"/>
      <c r="D26" s="6">
        <v>925</v>
      </c>
      <c r="E26" s="6">
        <v>930</v>
      </c>
      <c r="F26" s="6">
        <v>664</v>
      </c>
      <c r="G26" s="6">
        <v>764</v>
      </c>
      <c r="H26" s="6">
        <v>1028</v>
      </c>
      <c r="I26" s="16">
        <v>956</v>
      </c>
      <c r="J26" s="16">
        <v>754</v>
      </c>
      <c r="K26" s="37">
        <v>820</v>
      </c>
      <c r="M26" s="17"/>
      <c r="N26" s="18"/>
      <c r="O26" s="16">
        <v>63</v>
      </c>
      <c r="P26" s="16">
        <v>68</v>
      </c>
      <c r="Q26" s="16">
        <v>66</v>
      </c>
      <c r="R26" s="16">
        <v>65</v>
      </c>
      <c r="S26" s="16">
        <v>55</v>
      </c>
      <c r="T26" s="16">
        <v>50</v>
      </c>
      <c r="U26" s="16">
        <v>48</v>
      </c>
      <c r="V26" s="16">
        <f t="shared" si="0"/>
        <v>62</v>
      </c>
      <c r="W26" s="16"/>
      <c r="X26" s="19"/>
    </row>
    <row r="27" spans="1:24" x14ac:dyDescent="0.25">
      <c r="A27" s="7"/>
      <c r="B27" s="14">
        <v>26</v>
      </c>
      <c r="C27" s="15"/>
      <c r="D27" s="6">
        <v>1009</v>
      </c>
      <c r="E27" s="6">
        <v>976</v>
      </c>
      <c r="F27" s="6">
        <v>736</v>
      </c>
      <c r="G27" s="6">
        <v>820</v>
      </c>
      <c r="H27" s="6">
        <v>1074</v>
      </c>
      <c r="I27" s="16">
        <v>1011</v>
      </c>
      <c r="J27" s="16">
        <v>806</v>
      </c>
      <c r="K27" s="37">
        <v>888</v>
      </c>
      <c r="M27" s="17"/>
      <c r="N27" s="18"/>
      <c r="O27" s="16">
        <v>84</v>
      </c>
      <c r="P27" s="16">
        <v>46</v>
      </c>
      <c r="Q27" s="16">
        <v>72</v>
      </c>
      <c r="R27" s="16">
        <v>56</v>
      </c>
      <c r="S27" s="16">
        <v>46</v>
      </c>
      <c r="T27" s="16">
        <v>55</v>
      </c>
      <c r="U27" s="16">
        <v>52</v>
      </c>
      <c r="V27" s="16">
        <f t="shared" si="0"/>
        <v>68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1055</v>
      </c>
      <c r="E28" s="6">
        <v>1041</v>
      </c>
      <c r="F28" s="6">
        <v>806</v>
      </c>
      <c r="G28" s="6">
        <v>884</v>
      </c>
      <c r="H28" s="6">
        <v>1124</v>
      </c>
      <c r="I28" s="16">
        <v>1057</v>
      </c>
      <c r="J28" s="16">
        <v>856</v>
      </c>
      <c r="K28" s="37">
        <v>950</v>
      </c>
      <c r="M28" s="17"/>
      <c r="N28" s="18"/>
      <c r="O28" s="16">
        <v>46</v>
      </c>
      <c r="P28" s="16">
        <v>65</v>
      </c>
      <c r="Q28" s="16">
        <v>70</v>
      </c>
      <c r="R28" s="16">
        <v>64</v>
      </c>
      <c r="S28" s="16">
        <v>50</v>
      </c>
      <c r="T28" s="16">
        <v>46</v>
      </c>
      <c r="U28" s="16">
        <v>50</v>
      </c>
      <c r="V28" s="16">
        <f t="shared" si="0"/>
        <v>62</v>
      </c>
      <c r="W28" s="16"/>
      <c r="X28" s="19"/>
    </row>
    <row r="29" spans="1:24" x14ac:dyDescent="0.25">
      <c r="A29" s="7"/>
      <c r="B29" s="14">
        <v>28</v>
      </c>
      <c r="C29" s="15"/>
      <c r="D29" s="6">
        <v>1121</v>
      </c>
      <c r="E29" s="6">
        <v>1089</v>
      </c>
      <c r="F29" s="6">
        <v>873</v>
      </c>
      <c r="G29" s="6">
        <v>949</v>
      </c>
      <c r="H29" s="6">
        <v>1179</v>
      </c>
      <c r="I29" s="16">
        <v>1093</v>
      </c>
      <c r="J29" s="16">
        <v>919</v>
      </c>
      <c r="K29" s="37">
        <v>1021</v>
      </c>
      <c r="M29" s="17"/>
      <c r="N29" s="18"/>
      <c r="O29" s="16">
        <v>66</v>
      </c>
      <c r="P29" s="16">
        <v>48</v>
      </c>
      <c r="Q29" s="16">
        <v>67</v>
      </c>
      <c r="R29" s="16">
        <v>65</v>
      </c>
      <c r="S29" s="16">
        <v>55</v>
      </c>
      <c r="T29" s="16">
        <v>36</v>
      </c>
      <c r="U29" s="16">
        <v>63</v>
      </c>
      <c r="V29" s="16">
        <f t="shared" si="0"/>
        <v>71</v>
      </c>
      <c r="W29" s="16"/>
      <c r="X29" s="19"/>
    </row>
    <row r="30" spans="1:24" x14ac:dyDescent="0.25">
      <c r="A30" s="7"/>
      <c r="B30" s="14">
        <v>29</v>
      </c>
      <c r="C30" s="15"/>
      <c r="D30" s="6">
        <v>1177</v>
      </c>
      <c r="E30" s="6">
        <v>1132</v>
      </c>
      <c r="F30" s="6">
        <v>941</v>
      </c>
      <c r="G30" s="6">
        <v>997</v>
      </c>
      <c r="H30" s="6">
        <v>1233</v>
      </c>
      <c r="I30" s="16">
        <v>1149</v>
      </c>
      <c r="J30" s="16">
        <v>971</v>
      </c>
      <c r="K30" s="37">
        <v>1083</v>
      </c>
      <c r="M30" s="17"/>
      <c r="N30" s="18"/>
      <c r="O30" s="16">
        <v>56</v>
      </c>
      <c r="P30" s="16">
        <v>43</v>
      </c>
      <c r="Q30" s="16">
        <v>68</v>
      </c>
      <c r="R30" s="16">
        <v>48</v>
      </c>
      <c r="S30" s="16">
        <v>54</v>
      </c>
      <c r="T30" s="16">
        <v>56</v>
      </c>
      <c r="U30" s="16">
        <v>52</v>
      </c>
      <c r="V30" s="16">
        <f t="shared" si="0"/>
        <v>62</v>
      </c>
      <c r="W30" s="16"/>
      <c r="X30" s="19"/>
    </row>
    <row r="31" spans="1:24" x14ac:dyDescent="0.25">
      <c r="A31" s="7"/>
      <c r="B31" s="14">
        <v>30</v>
      </c>
      <c r="C31" s="15"/>
      <c r="D31" s="6">
        <v>1229</v>
      </c>
      <c r="E31" s="6">
        <v>1180</v>
      </c>
      <c r="F31" s="6">
        <v>1008</v>
      </c>
      <c r="G31" s="6">
        <v>1053</v>
      </c>
      <c r="H31" s="6">
        <v>1281</v>
      </c>
      <c r="I31" s="16">
        <v>1179</v>
      </c>
      <c r="J31" s="16">
        <v>1019</v>
      </c>
      <c r="K31" s="37">
        <v>1143</v>
      </c>
      <c r="M31" s="17"/>
      <c r="N31" s="18"/>
      <c r="O31" s="16">
        <v>52</v>
      </c>
      <c r="P31" s="16">
        <v>48</v>
      </c>
      <c r="Q31" s="16">
        <v>67</v>
      </c>
      <c r="R31" s="16">
        <v>56</v>
      </c>
      <c r="S31" s="16">
        <v>48</v>
      </c>
      <c r="T31" s="16">
        <v>30</v>
      </c>
      <c r="U31" s="16">
        <v>48</v>
      </c>
      <c r="V31" s="16">
        <f t="shared" si="0"/>
        <v>60</v>
      </c>
      <c r="W31" s="16"/>
      <c r="X31" s="19"/>
    </row>
    <row r="32" spans="1:24" x14ac:dyDescent="0.25">
      <c r="A32" s="7" t="s">
        <v>9</v>
      </c>
      <c r="B32" s="14">
        <v>31</v>
      </c>
      <c r="C32" s="15"/>
      <c r="D32" s="6">
        <v>1289</v>
      </c>
      <c r="E32" s="6">
        <v>1216</v>
      </c>
      <c r="F32" s="6">
        <v>1075</v>
      </c>
      <c r="G32" s="6">
        <v>1103</v>
      </c>
      <c r="H32" s="6">
        <v>1324</v>
      </c>
      <c r="I32" s="16">
        <v>1209</v>
      </c>
      <c r="J32" s="16">
        <v>1068</v>
      </c>
      <c r="K32" s="37">
        <v>1191</v>
      </c>
      <c r="M32" s="17"/>
      <c r="N32" s="18"/>
      <c r="O32" s="16">
        <v>60</v>
      </c>
      <c r="P32" s="16">
        <v>36</v>
      </c>
      <c r="Q32" s="16">
        <v>67</v>
      </c>
      <c r="R32" s="16">
        <v>50</v>
      </c>
      <c r="S32" s="16">
        <v>43</v>
      </c>
      <c r="T32" s="16">
        <v>30</v>
      </c>
      <c r="U32" s="16">
        <v>49</v>
      </c>
      <c r="V32" s="16">
        <f t="shared" si="0"/>
        <v>48</v>
      </c>
      <c r="W32" s="16"/>
      <c r="X32" s="19"/>
    </row>
    <row r="33" spans="1:24" x14ac:dyDescent="0.25">
      <c r="A33" s="7"/>
      <c r="B33" s="14">
        <v>32</v>
      </c>
      <c r="C33" s="15"/>
      <c r="D33" s="6">
        <v>1333</v>
      </c>
      <c r="E33" s="6">
        <v>1264</v>
      </c>
      <c r="F33" s="6">
        <v>1130</v>
      </c>
      <c r="G33" s="6">
        <v>1165</v>
      </c>
      <c r="H33" s="6">
        <v>1373</v>
      </c>
      <c r="I33" s="16">
        <v>1247</v>
      </c>
      <c r="J33" s="16">
        <v>1117</v>
      </c>
      <c r="K33" s="37">
        <v>1246</v>
      </c>
      <c r="M33" s="17"/>
      <c r="N33" s="18"/>
      <c r="O33" s="16">
        <v>44</v>
      </c>
      <c r="P33" s="16">
        <v>48</v>
      </c>
      <c r="Q33" s="16">
        <v>55</v>
      </c>
      <c r="R33" s="16">
        <v>62</v>
      </c>
      <c r="S33" s="16">
        <v>49</v>
      </c>
      <c r="T33" s="16">
        <v>38</v>
      </c>
      <c r="U33" s="16">
        <v>49</v>
      </c>
      <c r="V33" s="16">
        <f t="shared" si="0"/>
        <v>55</v>
      </c>
      <c r="W33" s="16"/>
      <c r="X33" s="19"/>
    </row>
    <row r="34" spans="1:24" x14ac:dyDescent="0.25">
      <c r="A34" s="7"/>
      <c r="B34" s="14">
        <v>33</v>
      </c>
      <c r="C34" s="15"/>
      <c r="D34" s="6">
        <v>1403</v>
      </c>
      <c r="E34" s="6">
        <v>1302</v>
      </c>
      <c r="F34" s="6">
        <v>1197</v>
      </c>
      <c r="G34" s="6">
        <v>1217</v>
      </c>
      <c r="H34" s="6">
        <v>1413</v>
      </c>
      <c r="I34" s="16">
        <v>1290</v>
      </c>
      <c r="J34" s="16">
        <v>1157</v>
      </c>
      <c r="K34" s="40">
        <v>1281</v>
      </c>
      <c r="M34" s="17"/>
      <c r="N34" s="18"/>
      <c r="O34" s="16">
        <v>70</v>
      </c>
      <c r="P34" s="16">
        <v>38</v>
      </c>
      <c r="Q34" s="16">
        <v>67</v>
      </c>
      <c r="R34" s="16">
        <v>52</v>
      </c>
      <c r="S34" s="16">
        <v>40</v>
      </c>
      <c r="T34" s="16">
        <v>43</v>
      </c>
      <c r="U34" s="16">
        <v>40</v>
      </c>
      <c r="V34" s="41">
        <f t="shared" si="0"/>
        <v>35</v>
      </c>
      <c r="W34" s="16" t="s">
        <v>17</v>
      </c>
      <c r="X34" s="19"/>
    </row>
    <row r="35" spans="1:24" x14ac:dyDescent="0.25">
      <c r="A35" s="7"/>
      <c r="B35" s="14">
        <v>34</v>
      </c>
      <c r="C35" s="15"/>
      <c r="D35" s="6">
        <v>1458</v>
      </c>
      <c r="E35" s="6">
        <v>1351</v>
      </c>
      <c r="F35" s="6">
        <v>1250</v>
      </c>
      <c r="G35" s="6">
        <v>1272</v>
      </c>
      <c r="H35" s="6">
        <v>1460</v>
      </c>
      <c r="I35" s="16">
        <v>1331</v>
      </c>
      <c r="J35" s="16">
        <v>1209</v>
      </c>
      <c r="K35" s="37">
        <v>1338</v>
      </c>
      <c r="M35" s="17"/>
      <c r="N35" s="18"/>
      <c r="O35" s="16">
        <v>55</v>
      </c>
      <c r="P35" s="16">
        <v>49</v>
      </c>
      <c r="Q35" s="16">
        <v>53</v>
      </c>
      <c r="R35" s="16">
        <v>55</v>
      </c>
      <c r="S35" s="16">
        <v>47</v>
      </c>
      <c r="T35" s="16">
        <v>41</v>
      </c>
      <c r="U35" s="16">
        <v>52</v>
      </c>
      <c r="V35" s="16">
        <f t="shared" si="0"/>
        <v>57</v>
      </c>
      <c r="W35" s="16"/>
      <c r="X35" s="19"/>
    </row>
    <row r="36" spans="1:24" x14ac:dyDescent="0.25">
      <c r="A36" s="7"/>
      <c r="B36" s="14">
        <v>35</v>
      </c>
      <c r="C36" s="15"/>
      <c r="D36" s="6">
        <v>1508</v>
      </c>
      <c r="E36" s="6">
        <v>1400</v>
      </c>
      <c r="F36" s="6">
        <v>1315</v>
      </c>
      <c r="G36" s="6">
        <v>1327</v>
      </c>
      <c r="H36" s="6">
        <v>1500</v>
      </c>
      <c r="I36" s="16">
        <v>1382</v>
      </c>
      <c r="J36" s="16">
        <v>1254</v>
      </c>
      <c r="K36" s="37">
        <v>1393</v>
      </c>
      <c r="M36" s="17"/>
      <c r="N36" s="18"/>
      <c r="O36" s="16">
        <v>50</v>
      </c>
      <c r="P36" s="16">
        <v>49</v>
      </c>
      <c r="Q36" s="16">
        <v>65</v>
      </c>
      <c r="R36" s="16">
        <v>55</v>
      </c>
      <c r="S36" s="16">
        <v>40</v>
      </c>
      <c r="T36" s="16">
        <v>51</v>
      </c>
      <c r="U36" s="16">
        <v>45</v>
      </c>
      <c r="V36" s="16">
        <f t="shared" si="0"/>
        <v>55</v>
      </c>
      <c r="W36" s="16"/>
      <c r="X36" s="19"/>
    </row>
    <row r="37" spans="1:24" x14ac:dyDescent="0.25">
      <c r="A37" s="7" t="s">
        <v>10</v>
      </c>
      <c r="B37" s="14">
        <v>36</v>
      </c>
      <c r="C37" s="15"/>
      <c r="D37" s="6">
        <v>1557</v>
      </c>
      <c r="E37" s="6">
        <v>1453</v>
      </c>
      <c r="F37" s="6">
        <v>1382</v>
      </c>
      <c r="G37" s="6">
        <v>1386</v>
      </c>
      <c r="H37" s="6">
        <v>1536</v>
      </c>
      <c r="I37" s="16">
        <v>1427</v>
      </c>
      <c r="J37" s="16">
        <v>1294</v>
      </c>
      <c r="K37" s="37">
        <v>1442</v>
      </c>
      <c r="M37" s="17"/>
      <c r="N37" s="18"/>
      <c r="O37" s="16">
        <v>49</v>
      </c>
      <c r="P37" s="16">
        <v>53</v>
      </c>
      <c r="Q37" s="16">
        <v>67</v>
      </c>
      <c r="R37" s="16">
        <v>59</v>
      </c>
      <c r="S37" s="16">
        <v>36</v>
      </c>
      <c r="T37" s="16">
        <v>45</v>
      </c>
      <c r="U37" s="16">
        <v>40</v>
      </c>
      <c r="V37" s="16">
        <f t="shared" si="0"/>
        <v>49</v>
      </c>
      <c r="W37" s="16"/>
      <c r="X37" s="19"/>
    </row>
    <row r="38" spans="1:24" x14ac:dyDescent="0.25">
      <c r="A38" s="7"/>
      <c r="B38" s="14">
        <v>37</v>
      </c>
      <c r="C38" s="15"/>
      <c r="D38" s="6">
        <v>1598</v>
      </c>
      <c r="E38" s="6">
        <v>1499</v>
      </c>
      <c r="F38" s="6">
        <v>1434</v>
      </c>
      <c r="G38" s="6">
        <v>1443</v>
      </c>
      <c r="H38" s="6">
        <v>1578</v>
      </c>
      <c r="I38" s="16">
        <v>1482</v>
      </c>
      <c r="J38" s="16">
        <v>1344</v>
      </c>
      <c r="K38" s="37">
        <v>1502</v>
      </c>
      <c r="M38" s="17"/>
      <c r="N38" s="18"/>
      <c r="O38" s="16">
        <v>41</v>
      </c>
      <c r="P38" s="16">
        <v>46</v>
      </c>
      <c r="Q38" s="16">
        <v>52</v>
      </c>
      <c r="R38" s="16">
        <v>57</v>
      </c>
      <c r="S38" s="16">
        <v>42</v>
      </c>
      <c r="T38" s="16">
        <v>55</v>
      </c>
      <c r="U38" s="16">
        <v>50</v>
      </c>
      <c r="V38" s="16">
        <f t="shared" si="0"/>
        <v>60</v>
      </c>
      <c r="W38" s="16"/>
      <c r="X38" s="19"/>
    </row>
    <row r="39" spans="1:24" x14ac:dyDescent="0.25">
      <c r="A39" s="7"/>
      <c r="B39" s="14">
        <v>38</v>
      </c>
      <c r="C39" s="15"/>
      <c r="D39" s="6">
        <v>1641</v>
      </c>
      <c r="E39" s="6">
        <v>1545</v>
      </c>
      <c r="F39" s="6">
        <v>1491</v>
      </c>
      <c r="G39" s="6">
        <v>1494</v>
      </c>
      <c r="H39" s="6">
        <v>1609</v>
      </c>
      <c r="I39" s="16">
        <v>1528</v>
      </c>
      <c r="J39" s="16">
        <v>1392</v>
      </c>
      <c r="K39" s="37">
        <v>1554</v>
      </c>
      <c r="M39" s="17"/>
      <c r="N39" s="18"/>
      <c r="O39" s="16">
        <v>43</v>
      </c>
      <c r="P39" s="16">
        <v>46</v>
      </c>
      <c r="Q39" s="16">
        <v>57</v>
      </c>
      <c r="R39" s="16">
        <v>51</v>
      </c>
      <c r="S39" s="16">
        <v>31</v>
      </c>
      <c r="T39" s="16">
        <v>46</v>
      </c>
      <c r="U39" s="16">
        <v>48</v>
      </c>
      <c r="V39" s="16">
        <f t="shared" si="0"/>
        <v>52</v>
      </c>
      <c r="W39" s="16"/>
      <c r="X39" s="19"/>
    </row>
    <row r="40" spans="1:24" x14ac:dyDescent="0.25">
      <c r="A40" s="7"/>
      <c r="B40" s="14">
        <v>39</v>
      </c>
      <c r="C40" s="15"/>
      <c r="D40" s="6">
        <v>1683</v>
      </c>
      <c r="E40" s="6">
        <v>1581</v>
      </c>
      <c r="F40" s="6">
        <v>1545</v>
      </c>
      <c r="G40" s="6">
        <v>1546</v>
      </c>
      <c r="H40" s="6">
        <v>1639</v>
      </c>
      <c r="I40" s="16">
        <v>1581</v>
      </c>
      <c r="J40" s="16">
        <v>1449</v>
      </c>
      <c r="K40" s="37">
        <v>1612</v>
      </c>
      <c r="M40" s="17"/>
      <c r="N40" s="18"/>
      <c r="O40" s="16">
        <v>42</v>
      </c>
      <c r="P40" s="16">
        <v>36</v>
      </c>
      <c r="Q40" s="16">
        <v>54</v>
      </c>
      <c r="R40" s="16">
        <v>52</v>
      </c>
      <c r="S40" s="16">
        <v>30</v>
      </c>
      <c r="T40" s="16">
        <v>53</v>
      </c>
      <c r="U40" s="16">
        <v>57</v>
      </c>
      <c r="V40" s="16">
        <f t="shared" si="0"/>
        <v>58</v>
      </c>
      <c r="W40" s="16"/>
      <c r="X40" s="19"/>
    </row>
    <row r="41" spans="1:24" x14ac:dyDescent="0.25">
      <c r="A41" s="7" t="s">
        <v>11</v>
      </c>
      <c r="B41" s="14">
        <v>40</v>
      </c>
      <c r="C41" s="15"/>
      <c r="D41" s="6">
        <v>1707</v>
      </c>
      <c r="E41" s="6">
        <v>1622</v>
      </c>
      <c r="F41" s="6">
        <v>1601</v>
      </c>
      <c r="G41" s="6">
        <v>1601</v>
      </c>
      <c r="H41" s="6">
        <v>1666</v>
      </c>
      <c r="I41" s="16">
        <v>1625</v>
      </c>
      <c r="J41" s="16">
        <v>1499</v>
      </c>
      <c r="K41" s="37">
        <v>1659</v>
      </c>
      <c r="M41" s="17"/>
      <c r="N41" s="18"/>
      <c r="O41" s="16">
        <v>24</v>
      </c>
      <c r="P41" s="16">
        <v>41</v>
      </c>
      <c r="Q41" s="16">
        <v>56</v>
      </c>
      <c r="R41" s="16">
        <v>55</v>
      </c>
      <c r="S41" s="16">
        <v>27</v>
      </c>
      <c r="T41" s="16">
        <v>44</v>
      </c>
      <c r="U41" s="16">
        <v>50</v>
      </c>
      <c r="V41" s="16">
        <f t="shared" si="0"/>
        <v>47</v>
      </c>
      <c r="W41" s="16"/>
      <c r="X41" s="19"/>
    </row>
    <row r="42" spans="1:24" x14ac:dyDescent="0.25">
      <c r="A42" s="7"/>
      <c r="B42" s="14">
        <v>41</v>
      </c>
      <c r="C42" s="15"/>
      <c r="D42" s="6">
        <v>1726</v>
      </c>
      <c r="E42" s="6">
        <v>1667</v>
      </c>
      <c r="F42" s="6">
        <v>1629</v>
      </c>
      <c r="G42" s="6">
        <v>1651</v>
      </c>
      <c r="H42" s="6">
        <v>1695</v>
      </c>
      <c r="I42" s="16">
        <v>1656</v>
      </c>
      <c r="J42" s="16">
        <v>1546</v>
      </c>
      <c r="K42" s="37">
        <v>1705</v>
      </c>
      <c r="M42" s="17"/>
      <c r="N42" s="18"/>
      <c r="O42" s="16">
        <v>19</v>
      </c>
      <c r="P42" s="16">
        <v>45</v>
      </c>
      <c r="Q42" s="16">
        <v>28</v>
      </c>
      <c r="R42" s="16">
        <v>50</v>
      </c>
      <c r="S42" s="16">
        <v>29</v>
      </c>
      <c r="T42" s="16">
        <v>31</v>
      </c>
      <c r="U42" s="16">
        <v>47</v>
      </c>
      <c r="V42" s="16">
        <f t="shared" si="0"/>
        <v>46</v>
      </c>
      <c r="W42" s="16"/>
      <c r="X42" s="19"/>
    </row>
    <row r="43" spans="1:24" x14ac:dyDescent="0.25">
      <c r="A43" s="7"/>
      <c r="B43" s="14">
        <v>42</v>
      </c>
      <c r="C43" s="15"/>
      <c r="D43" s="6">
        <v>1779</v>
      </c>
      <c r="E43" s="6">
        <v>1696</v>
      </c>
      <c r="F43" s="6">
        <v>1672</v>
      </c>
      <c r="G43" s="6">
        <v>1686</v>
      </c>
      <c r="H43" s="6">
        <v>1723</v>
      </c>
      <c r="I43" s="16">
        <v>1688</v>
      </c>
      <c r="J43" s="16">
        <v>1566</v>
      </c>
      <c r="K43" s="37">
        <v>1741</v>
      </c>
      <c r="M43" s="17"/>
      <c r="N43" s="18"/>
      <c r="O43" s="16">
        <v>53</v>
      </c>
      <c r="P43" s="16">
        <v>29</v>
      </c>
      <c r="Q43" s="16">
        <v>43</v>
      </c>
      <c r="R43" s="16">
        <v>35</v>
      </c>
      <c r="S43" s="16">
        <v>28</v>
      </c>
      <c r="T43" s="16">
        <v>32</v>
      </c>
      <c r="U43" s="16">
        <v>20</v>
      </c>
      <c r="V43" s="16">
        <f t="shared" si="0"/>
        <v>36</v>
      </c>
      <c r="W43" s="16"/>
      <c r="X43" s="19"/>
    </row>
    <row r="44" spans="1:24" x14ac:dyDescent="0.25">
      <c r="A44" s="7"/>
      <c r="B44" s="14">
        <v>43</v>
      </c>
      <c r="C44" s="15"/>
      <c r="D44" s="6">
        <v>1782</v>
      </c>
      <c r="E44" s="6">
        <v>1717</v>
      </c>
      <c r="F44" s="6">
        <v>1699</v>
      </c>
      <c r="G44" s="6">
        <v>1693</v>
      </c>
      <c r="H44" s="6">
        <v>1734</v>
      </c>
      <c r="I44" s="16">
        <v>1701</v>
      </c>
      <c r="J44" s="16">
        <v>1613</v>
      </c>
      <c r="K44" s="37">
        <v>1757</v>
      </c>
      <c r="M44" s="17"/>
      <c r="N44" s="18"/>
      <c r="O44" s="16">
        <v>3</v>
      </c>
      <c r="P44" s="16">
        <v>21</v>
      </c>
      <c r="Q44" s="16">
        <v>27</v>
      </c>
      <c r="R44" s="16">
        <v>7</v>
      </c>
      <c r="S44" s="16">
        <v>11</v>
      </c>
      <c r="T44" s="16">
        <v>13</v>
      </c>
      <c r="U44" s="16">
        <v>47</v>
      </c>
      <c r="V44" s="16">
        <f t="shared" si="0"/>
        <v>16</v>
      </c>
      <c r="W44" s="16"/>
      <c r="X44" s="19"/>
    </row>
    <row r="45" spans="1:24" x14ac:dyDescent="0.25">
      <c r="A45" s="7" t="s">
        <v>12</v>
      </c>
      <c r="B45" s="14">
        <v>44</v>
      </c>
      <c r="C45" s="15"/>
      <c r="D45" s="6">
        <v>1791</v>
      </c>
      <c r="E45" s="6">
        <v>1723</v>
      </c>
      <c r="F45" s="6">
        <v>1721</v>
      </c>
      <c r="G45" s="6">
        <v>1691</v>
      </c>
      <c r="H45" s="6">
        <v>1763</v>
      </c>
      <c r="I45" s="16">
        <v>1711</v>
      </c>
      <c r="J45" s="16">
        <v>1661</v>
      </c>
      <c r="K45" s="37">
        <v>1782</v>
      </c>
      <c r="M45" s="17"/>
      <c r="N45" s="18"/>
      <c r="O45" s="16">
        <v>9</v>
      </c>
      <c r="P45" s="16">
        <v>6</v>
      </c>
      <c r="Q45" s="16">
        <v>22</v>
      </c>
      <c r="R45" s="16">
        <v>-2</v>
      </c>
      <c r="S45" s="16">
        <v>29</v>
      </c>
      <c r="T45" s="16">
        <v>10</v>
      </c>
      <c r="U45" s="16">
        <v>48</v>
      </c>
      <c r="V45" s="16">
        <f t="shared" si="0"/>
        <v>25</v>
      </c>
      <c r="W45" s="16"/>
      <c r="X45" s="19"/>
    </row>
    <row r="46" spans="1:24" x14ac:dyDescent="0.25">
      <c r="A46" s="7"/>
      <c r="B46" s="14">
        <v>45</v>
      </c>
      <c r="C46" s="15"/>
      <c r="D46" s="6">
        <v>1795</v>
      </c>
      <c r="E46" s="6">
        <v>1669</v>
      </c>
      <c r="F46" s="6">
        <v>1714</v>
      </c>
      <c r="G46" s="6">
        <v>1695</v>
      </c>
      <c r="H46" s="6">
        <v>1755</v>
      </c>
      <c r="I46" s="16">
        <v>1721</v>
      </c>
      <c r="J46" s="16">
        <v>1678</v>
      </c>
      <c r="K46" s="37">
        <v>1786</v>
      </c>
      <c r="M46" s="17"/>
      <c r="N46" s="18"/>
      <c r="O46" s="16">
        <v>4</v>
      </c>
      <c r="P46" s="16">
        <v>-54</v>
      </c>
      <c r="Q46" s="16">
        <v>-7</v>
      </c>
      <c r="R46" s="16">
        <v>4</v>
      </c>
      <c r="S46" s="16">
        <v>-8</v>
      </c>
      <c r="T46" s="16">
        <v>10</v>
      </c>
      <c r="U46" s="16">
        <v>17</v>
      </c>
      <c r="V46" s="16">
        <f t="shared" si="0"/>
        <v>4</v>
      </c>
      <c r="W46" s="16"/>
      <c r="X46" s="19"/>
    </row>
    <row r="47" spans="1:24" x14ac:dyDescent="0.25">
      <c r="A47" s="7"/>
      <c r="B47" s="14">
        <v>46</v>
      </c>
      <c r="C47" s="15"/>
      <c r="D47" s="6">
        <v>1786</v>
      </c>
      <c r="E47" s="6">
        <v>1607</v>
      </c>
      <c r="F47" s="6">
        <v>1656</v>
      </c>
      <c r="G47" s="6">
        <v>1666</v>
      </c>
      <c r="H47" s="6">
        <v>1738</v>
      </c>
      <c r="I47" s="16">
        <v>1730</v>
      </c>
      <c r="J47" s="16">
        <v>1682</v>
      </c>
      <c r="M47" s="17"/>
      <c r="N47" s="18"/>
      <c r="O47" s="16">
        <v>-9</v>
      </c>
      <c r="P47" s="16">
        <v>-62</v>
      </c>
      <c r="Q47" s="16">
        <v>-58</v>
      </c>
      <c r="R47" s="16">
        <v>-29</v>
      </c>
      <c r="S47" s="16">
        <v>-17</v>
      </c>
      <c r="T47" s="16">
        <v>9</v>
      </c>
      <c r="U47" s="16">
        <v>4</v>
      </c>
      <c r="V47" s="16"/>
      <c r="W47" s="16"/>
      <c r="X47" s="19"/>
    </row>
    <row r="48" spans="1:24" x14ac:dyDescent="0.25">
      <c r="A48" s="7"/>
      <c r="B48" s="14">
        <v>47</v>
      </c>
      <c r="C48" s="15"/>
      <c r="D48" s="6">
        <v>1751</v>
      </c>
      <c r="E48" s="6">
        <v>1563</v>
      </c>
      <c r="F48" s="6">
        <v>1610</v>
      </c>
      <c r="G48" s="6">
        <v>1606</v>
      </c>
      <c r="H48" s="6">
        <v>1726</v>
      </c>
      <c r="I48" s="16">
        <v>1711</v>
      </c>
      <c r="J48" s="16">
        <v>1643</v>
      </c>
      <c r="M48" s="17"/>
      <c r="N48" s="18"/>
      <c r="O48" s="16">
        <v>-35</v>
      </c>
      <c r="P48" s="16">
        <v>-44</v>
      </c>
      <c r="Q48" s="16">
        <v>-46</v>
      </c>
      <c r="R48" s="16">
        <v>-60</v>
      </c>
      <c r="S48" s="16">
        <v>-12</v>
      </c>
      <c r="T48" s="16">
        <v>-19</v>
      </c>
      <c r="U48" s="16">
        <v>-39</v>
      </c>
      <c r="V48" s="16"/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1709</v>
      </c>
      <c r="E49" s="6">
        <v>1514</v>
      </c>
      <c r="F49" s="6">
        <v>1548</v>
      </c>
      <c r="G49" s="6">
        <v>1581</v>
      </c>
      <c r="H49" s="6">
        <v>1719</v>
      </c>
      <c r="I49" s="16">
        <v>1714</v>
      </c>
      <c r="J49" s="16">
        <v>1552</v>
      </c>
      <c r="M49" s="17"/>
      <c r="N49" s="18"/>
      <c r="O49" s="16">
        <v>-42</v>
      </c>
      <c r="P49" s="16">
        <v>-49</v>
      </c>
      <c r="Q49" s="16">
        <v>-62</v>
      </c>
      <c r="R49" s="16">
        <v>-25</v>
      </c>
      <c r="S49" s="16">
        <v>-7</v>
      </c>
      <c r="T49" s="16">
        <v>3</v>
      </c>
      <c r="U49" s="16">
        <v>-91</v>
      </c>
      <c r="V49" s="16"/>
      <c r="W49" s="16"/>
      <c r="X49" s="19"/>
    </row>
    <row r="50" spans="1:24" x14ac:dyDescent="0.25">
      <c r="A50" s="7"/>
      <c r="B50" s="14">
        <v>49</v>
      </c>
      <c r="C50" s="15"/>
      <c r="D50" s="6">
        <v>1679</v>
      </c>
      <c r="E50" s="6">
        <v>1464</v>
      </c>
      <c r="F50" s="6">
        <v>1508</v>
      </c>
      <c r="G50" s="6">
        <v>1549</v>
      </c>
      <c r="H50" s="6">
        <v>1733</v>
      </c>
      <c r="I50" s="16">
        <v>1658</v>
      </c>
      <c r="J50" s="16">
        <v>1495</v>
      </c>
      <c r="M50" s="17"/>
      <c r="N50" s="18"/>
      <c r="O50" s="16">
        <v>-30</v>
      </c>
      <c r="P50" s="16">
        <v>-50</v>
      </c>
      <c r="Q50" s="16">
        <v>-40</v>
      </c>
      <c r="R50" s="16">
        <v>-32</v>
      </c>
      <c r="S50" s="16">
        <v>14</v>
      </c>
      <c r="T50" s="16">
        <v>-56</v>
      </c>
      <c r="U50" s="16">
        <v>-57</v>
      </c>
      <c r="V50" s="16"/>
      <c r="W50" s="16"/>
      <c r="X50" s="19"/>
    </row>
    <row r="51" spans="1:24" x14ac:dyDescent="0.25">
      <c r="A51" s="7"/>
      <c r="B51" s="14">
        <v>50</v>
      </c>
      <c r="C51" s="15"/>
      <c r="D51" s="6">
        <v>1590</v>
      </c>
      <c r="E51" s="6">
        <v>1336</v>
      </c>
      <c r="F51" s="6">
        <v>1464</v>
      </c>
      <c r="G51" s="6">
        <v>1473</v>
      </c>
      <c r="H51" s="6">
        <v>1714</v>
      </c>
      <c r="I51" s="16">
        <v>1621</v>
      </c>
      <c r="J51" s="16">
        <v>1385</v>
      </c>
      <c r="M51" s="17"/>
      <c r="N51" s="18"/>
      <c r="O51" s="16">
        <v>-89</v>
      </c>
      <c r="P51" s="16">
        <v>-128</v>
      </c>
      <c r="Q51" s="16">
        <v>-44</v>
      </c>
      <c r="R51" s="16">
        <v>-76</v>
      </c>
      <c r="S51" s="16">
        <v>-19</v>
      </c>
      <c r="T51" s="16">
        <v>-37</v>
      </c>
      <c r="U51" s="16">
        <v>-110</v>
      </c>
      <c r="V51" s="16"/>
      <c r="W51" s="16"/>
      <c r="X51" s="19"/>
    </row>
    <row r="52" spans="1:24" x14ac:dyDescent="0.25">
      <c r="A52" s="7"/>
      <c r="B52" s="14">
        <v>51</v>
      </c>
      <c r="C52" s="15">
        <v>1526</v>
      </c>
      <c r="D52" s="6">
        <v>1534</v>
      </c>
      <c r="E52" s="6">
        <v>1251</v>
      </c>
      <c r="F52" s="6">
        <v>1402</v>
      </c>
      <c r="G52" s="6">
        <v>1407</v>
      </c>
      <c r="H52" s="6">
        <v>1657</v>
      </c>
      <c r="I52" s="16">
        <v>1546</v>
      </c>
      <c r="J52" s="16">
        <v>1285</v>
      </c>
      <c r="M52" s="17"/>
      <c r="N52" s="18"/>
      <c r="O52" s="16">
        <v>-56</v>
      </c>
      <c r="P52" s="16">
        <v>-85</v>
      </c>
      <c r="Q52" s="16">
        <v>-62</v>
      </c>
      <c r="R52" s="16">
        <v>-66</v>
      </c>
      <c r="S52" s="16">
        <v>-57</v>
      </c>
      <c r="T52" s="16">
        <v>-75</v>
      </c>
      <c r="U52" s="16">
        <v>-100</v>
      </c>
      <c r="V52" s="16"/>
      <c r="W52" s="16"/>
      <c r="X52" s="19"/>
    </row>
    <row r="53" spans="1:24" ht="13.8" thickBot="1" x14ac:dyDescent="0.3">
      <c r="A53" s="27"/>
      <c r="B53" s="28">
        <v>52</v>
      </c>
      <c r="C53" s="29">
        <v>1363</v>
      </c>
      <c r="D53" s="30">
        <v>1488</v>
      </c>
      <c r="E53" s="30">
        <v>1167</v>
      </c>
      <c r="F53" s="30">
        <v>1318</v>
      </c>
      <c r="G53" s="30">
        <v>1352</v>
      </c>
      <c r="H53" s="30">
        <v>1564</v>
      </c>
      <c r="I53" s="33">
        <v>1437</v>
      </c>
      <c r="J53" s="33">
        <v>1175</v>
      </c>
      <c r="K53" s="30"/>
      <c r="L53" s="30"/>
      <c r="M53" s="31"/>
      <c r="N53" s="32"/>
      <c r="O53" s="33">
        <v>-46</v>
      </c>
      <c r="P53" s="33">
        <v>-84</v>
      </c>
      <c r="Q53" s="33">
        <v>-84</v>
      </c>
      <c r="R53" s="33">
        <v>-55</v>
      </c>
      <c r="S53" s="33">
        <v>-93</v>
      </c>
      <c r="T53" s="33">
        <v>-109</v>
      </c>
      <c r="U53" s="33">
        <v>-110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7" zoomScale="75" workbookViewId="0">
      <selection activeCell="V45" sqref="V45:V46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580</v>
      </c>
      <c r="E2" s="9">
        <v>672</v>
      </c>
      <c r="F2" s="9">
        <v>543</v>
      </c>
      <c r="G2" s="9">
        <v>475</v>
      </c>
      <c r="H2" s="9">
        <v>503</v>
      </c>
      <c r="I2" s="10">
        <v>791</v>
      </c>
      <c r="J2" s="10">
        <v>715</v>
      </c>
      <c r="K2" s="10">
        <v>410</v>
      </c>
      <c r="L2" s="9"/>
      <c r="M2" s="11"/>
      <c r="N2" s="12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>
        <v>-63</v>
      </c>
      <c r="W2" s="10"/>
      <c r="X2" s="13"/>
    </row>
    <row r="3" spans="1:24" x14ac:dyDescent="0.25">
      <c r="A3" s="7"/>
      <c r="B3" s="14">
        <v>2</v>
      </c>
      <c r="C3" s="15"/>
      <c r="D3" s="6">
        <v>540</v>
      </c>
      <c r="E3" s="6">
        <v>642</v>
      </c>
      <c r="F3" s="6">
        <v>484</v>
      </c>
      <c r="G3" s="6">
        <v>440</v>
      </c>
      <c r="H3" s="6">
        <v>493</v>
      </c>
      <c r="I3" s="16">
        <v>727</v>
      </c>
      <c r="J3" s="16">
        <v>680</v>
      </c>
      <c r="K3" s="16">
        <v>350</v>
      </c>
      <c r="M3" s="17"/>
      <c r="N3" s="18"/>
      <c r="O3" s="16">
        <v>-40</v>
      </c>
      <c r="P3" s="16">
        <v>-30</v>
      </c>
      <c r="Q3" s="16">
        <v>-59</v>
      </c>
      <c r="R3" s="16">
        <v>-35</v>
      </c>
      <c r="S3" s="16">
        <v>-10</v>
      </c>
      <c r="T3" s="16">
        <v>-64</v>
      </c>
      <c r="U3" s="16">
        <v>-35</v>
      </c>
      <c r="V3" s="16">
        <v>-60</v>
      </c>
      <c r="W3" s="16"/>
      <c r="X3" s="19"/>
    </row>
    <row r="4" spans="1:24" x14ac:dyDescent="0.25">
      <c r="A4" s="7"/>
      <c r="B4" s="14">
        <v>3</v>
      </c>
      <c r="C4" s="15"/>
      <c r="D4" s="6">
        <v>464</v>
      </c>
      <c r="E4" s="6">
        <v>615</v>
      </c>
      <c r="F4" s="6">
        <v>455</v>
      </c>
      <c r="G4" s="6">
        <v>357</v>
      </c>
      <c r="H4" s="6">
        <v>451</v>
      </c>
      <c r="I4" s="16">
        <v>671</v>
      </c>
      <c r="J4" s="16">
        <v>665</v>
      </c>
      <c r="K4" s="16">
        <v>323</v>
      </c>
      <c r="M4" s="17"/>
      <c r="N4" s="18"/>
      <c r="O4" s="16">
        <v>-76</v>
      </c>
      <c r="P4" s="16">
        <v>-27</v>
      </c>
      <c r="Q4" s="16">
        <v>-29</v>
      </c>
      <c r="R4" s="16">
        <v>-83</v>
      </c>
      <c r="S4" s="16">
        <v>-42</v>
      </c>
      <c r="T4" s="16">
        <v>-56</v>
      </c>
      <c r="U4" s="16">
        <v>-15</v>
      </c>
      <c r="V4" s="16">
        <v>-27</v>
      </c>
      <c r="W4" s="16"/>
      <c r="X4" s="19"/>
    </row>
    <row r="5" spans="1:24" x14ac:dyDescent="0.25">
      <c r="A5" s="7"/>
      <c r="B5" s="14">
        <v>4</v>
      </c>
      <c r="C5" s="15"/>
      <c r="D5" s="6">
        <v>430</v>
      </c>
      <c r="E5" s="6">
        <v>580</v>
      </c>
      <c r="F5" s="6">
        <v>407</v>
      </c>
      <c r="G5" s="6">
        <v>334</v>
      </c>
      <c r="H5" s="6">
        <v>419</v>
      </c>
      <c r="I5" s="16">
        <v>652</v>
      </c>
      <c r="J5" s="16">
        <v>616</v>
      </c>
      <c r="K5" s="16">
        <v>312</v>
      </c>
      <c r="M5" s="17"/>
      <c r="N5" s="18"/>
      <c r="O5" s="16">
        <v>-34</v>
      </c>
      <c r="P5" s="16">
        <v>-35</v>
      </c>
      <c r="Q5" s="16">
        <v>-48</v>
      </c>
      <c r="R5" s="16">
        <v>-23</v>
      </c>
      <c r="S5" s="16">
        <v>-32</v>
      </c>
      <c r="T5" s="16">
        <v>-19</v>
      </c>
      <c r="U5" s="16">
        <v>-49</v>
      </c>
      <c r="V5" s="16">
        <v>-11</v>
      </c>
      <c r="W5" s="16"/>
      <c r="X5" s="19"/>
    </row>
    <row r="6" spans="1:24" x14ac:dyDescent="0.25">
      <c r="A6" s="7"/>
      <c r="B6" s="14">
        <v>5</v>
      </c>
      <c r="C6" s="15"/>
      <c r="D6" s="6">
        <v>375</v>
      </c>
      <c r="E6" s="6">
        <v>540</v>
      </c>
      <c r="F6" s="6">
        <v>353</v>
      </c>
      <c r="G6" s="6">
        <v>298</v>
      </c>
      <c r="H6" s="6">
        <v>399</v>
      </c>
      <c r="I6" s="16">
        <v>638</v>
      </c>
      <c r="J6" s="16">
        <v>548</v>
      </c>
      <c r="K6" s="16">
        <v>296</v>
      </c>
      <c r="M6" s="17"/>
      <c r="N6" s="18"/>
      <c r="O6" s="16">
        <v>-55</v>
      </c>
      <c r="P6" s="16">
        <v>-40</v>
      </c>
      <c r="Q6" s="16">
        <v>-54</v>
      </c>
      <c r="R6" s="16">
        <v>-36</v>
      </c>
      <c r="S6" s="16">
        <v>-20</v>
      </c>
      <c r="T6" s="16">
        <v>-14</v>
      </c>
      <c r="U6" s="16">
        <v>-68</v>
      </c>
      <c r="V6" s="16">
        <v>-16</v>
      </c>
      <c r="W6" s="16"/>
      <c r="X6" s="19"/>
    </row>
    <row r="7" spans="1:24" x14ac:dyDescent="0.25">
      <c r="A7" s="7" t="s">
        <v>3</v>
      </c>
      <c r="B7" s="14">
        <v>6</v>
      </c>
      <c r="C7" s="15"/>
      <c r="D7" s="6">
        <v>335</v>
      </c>
      <c r="E7" s="6">
        <v>497</v>
      </c>
      <c r="F7" s="6">
        <v>291</v>
      </c>
      <c r="G7" s="6">
        <v>288</v>
      </c>
      <c r="H7" s="6">
        <v>381</v>
      </c>
      <c r="I7" s="16">
        <v>620</v>
      </c>
      <c r="J7" s="16">
        <v>472</v>
      </c>
      <c r="K7" s="16">
        <v>277</v>
      </c>
      <c r="M7" s="17"/>
      <c r="N7" s="18"/>
      <c r="O7" s="16">
        <v>-40</v>
      </c>
      <c r="P7" s="16">
        <v>-43</v>
      </c>
      <c r="Q7" s="16">
        <v>-62</v>
      </c>
      <c r="R7" s="16">
        <v>-10</v>
      </c>
      <c r="S7" s="16">
        <v>-18</v>
      </c>
      <c r="T7" s="16">
        <v>-18</v>
      </c>
      <c r="U7" s="16">
        <v>-76</v>
      </c>
      <c r="V7" s="16">
        <v>-19</v>
      </c>
      <c r="W7" s="16"/>
      <c r="X7" s="19"/>
    </row>
    <row r="8" spans="1:24" x14ac:dyDescent="0.25">
      <c r="A8" s="7"/>
      <c r="B8" s="14">
        <v>7</v>
      </c>
      <c r="C8" s="15"/>
      <c r="D8" s="6">
        <v>312</v>
      </c>
      <c r="E8" s="6">
        <v>449</v>
      </c>
      <c r="F8" s="6">
        <v>270</v>
      </c>
      <c r="G8" s="6">
        <v>252</v>
      </c>
      <c r="H8" s="6">
        <v>371</v>
      </c>
      <c r="I8" s="16">
        <v>625</v>
      </c>
      <c r="J8" s="16">
        <v>425</v>
      </c>
      <c r="K8" s="16">
        <v>267</v>
      </c>
      <c r="M8" s="17"/>
      <c r="N8" s="18"/>
      <c r="O8" s="16">
        <v>-23</v>
      </c>
      <c r="P8" s="16">
        <v>-48</v>
      </c>
      <c r="Q8" s="16">
        <v>-21</v>
      </c>
      <c r="R8" s="16">
        <v>-36</v>
      </c>
      <c r="S8" s="16">
        <v>-10</v>
      </c>
      <c r="T8" s="16">
        <v>5</v>
      </c>
      <c r="U8" s="16">
        <v>-47</v>
      </c>
      <c r="V8" s="16">
        <v>-10</v>
      </c>
      <c r="W8" s="16"/>
      <c r="X8" s="19"/>
    </row>
    <row r="9" spans="1:24" x14ac:dyDescent="0.25">
      <c r="A9" s="7"/>
      <c r="B9" s="14">
        <v>8</v>
      </c>
      <c r="C9" s="15"/>
      <c r="D9" s="6">
        <v>308</v>
      </c>
      <c r="E9" s="6">
        <v>440</v>
      </c>
      <c r="F9" s="6">
        <v>261</v>
      </c>
      <c r="G9" s="6">
        <v>248</v>
      </c>
      <c r="H9" s="6">
        <v>368</v>
      </c>
      <c r="I9" s="16">
        <v>609</v>
      </c>
      <c r="J9" s="16">
        <v>394</v>
      </c>
      <c r="K9" s="16">
        <v>257</v>
      </c>
      <c r="M9" s="17"/>
      <c r="N9" s="18"/>
      <c r="O9" s="16">
        <v>-4</v>
      </c>
      <c r="P9" s="16">
        <v>-9</v>
      </c>
      <c r="Q9" s="16">
        <v>-9</v>
      </c>
      <c r="R9" s="16">
        <v>-4</v>
      </c>
      <c r="S9" s="16">
        <v>-3</v>
      </c>
      <c r="T9" s="16">
        <v>-16</v>
      </c>
      <c r="U9" s="16">
        <v>-31</v>
      </c>
      <c r="V9" s="16">
        <v>-10</v>
      </c>
      <c r="W9" s="16"/>
      <c r="X9" s="19"/>
    </row>
    <row r="10" spans="1:24" x14ac:dyDescent="0.25">
      <c r="A10" s="7"/>
      <c r="B10" s="14">
        <v>9</v>
      </c>
      <c r="C10" s="15"/>
      <c r="D10" s="6">
        <v>277</v>
      </c>
      <c r="E10" s="6">
        <v>415</v>
      </c>
      <c r="F10" s="6">
        <v>249</v>
      </c>
      <c r="G10" s="6">
        <v>237</v>
      </c>
      <c r="H10" s="6">
        <v>382</v>
      </c>
      <c r="I10" s="16">
        <v>583</v>
      </c>
      <c r="J10" s="16">
        <v>376</v>
      </c>
      <c r="K10" s="16">
        <v>242</v>
      </c>
      <c r="M10" s="17"/>
      <c r="N10" s="18"/>
      <c r="O10" s="16">
        <v>-31</v>
      </c>
      <c r="P10" s="16">
        <v>-25</v>
      </c>
      <c r="Q10" s="16">
        <v>-12</v>
      </c>
      <c r="R10" s="16">
        <v>-11</v>
      </c>
      <c r="S10" s="16">
        <v>14</v>
      </c>
      <c r="T10" s="16">
        <v>-26</v>
      </c>
      <c r="U10" s="16">
        <v>-18</v>
      </c>
      <c r="V10" s="16">
        <v>-15</v>
      </c>
      <c r="W10" s="16"/>
      <c r="X10" s="19"/>
    </row>
    <row r="11" spans="1:24" x14ac:dyDescent="0.25">
      <c r="A11" s="7" t="s">
        <v>4</v>
      </c>
      <c r="B11" s="14">
        <v>10</v>
      </c>
      <c r="C11" s="15"/>
      <c r="D11" s="6">
        <v>266</v>
      </c>
      <c r="E11" s="6">
        <v>360</v>
      </c>
      <c r="F11" s="6">
        <v>214</v>
      </c>
      <c r="G11" s="6">
        <v>240</v>
      </c>
      <c r="H11" s="6">
        <v>383</v>
      </c>
      <c r="I11" s="16">
        <v>575</v>
      </c>
      <c r="J11" s="16">
        <v>372</v>
      </c>
      <c r="K11" s="16">
        <v>236</v>
      </c>
      <c r="M11" s="17"/>
      <c r="N11" s="18"/>
      <c r="O11" s="16">
        <v>-11</v>
      </c>
      <c r="P11" s="16">
        <v>-55</v>
      </c>
      <c r="Q11" s="16">
        <v>-35</v>
      </c>
      <c r="R11" s="16">
        <v>3</v>
      </c>
      <c r="S11" s="16">
        <v>1</v>
      </c>
      <c r="T11" s="16">
        <v>-8</v>
      </c>
      <c r="U11" s="16">
        <v>-4</v>
      </c>
      <c r="V11" s="16">
        <v>-6</v>
      </c>
      <c r="W11" s="16"/>
      <c r="X11" s="19"/>
    </row>
    <row r="12" spans="1:24" x14ac:dyDescent="0.25">
      <c r="A12" s="7"/>
      <c r="B12" s="14">
        <v>11</v>
      </c>
      <c r="C12" s="15"/>
      <c r="D12" s="6">
        <v>277</v>
      </c>
      <c r="E12" s="6">
        <v>375</v>
      </c>
      <c r="F12" s="6">
        <v>194</v>
      </c>
      <c r="G12" s="6">
        <v>254</v>
      </c>
      <c r="H12" s="6">
        <v>341</v>
      </c>
      <c r="I12" s="16">
        <v>548</v>
      </c>
      <c r="J12" s="16">
        <v>370</v>
      </c>
      <c r="K12" s="16">
        <v>225</v>
      </c>
      <c r="M12" s="17"/>
      <c r="N12" s="18"/>
      <c r="O12" s="16">
        <v>11</v>
      </c>
      <c r="P12" s="16">
        <v>15</v>
      </c>
      <c r="Q12" s="16">
        <v>-20</v>
      </c>
      <c r="R12" s="16">
        <v>14</v>
      </c>
      <c r="S12" s="16">
        <v>-42</v>
      </c>
      <c r="T12" s="16">
        <v>-27</v>
      </c>
      <c r="U12" s="16">
        <v>-2</v>
      </c>
      <c r="V12" s="16">
        <v>-11</v>
      </c>
      <c r="W12" s="16"/>
      <c r="X12" s="19"/>
    </row>
    <row r="13" spans="1:24" x14ac:dyDescent="0.25">
      <c r="A13" s="7"/>
      <c r="B13" s="14">
        <v>12</v>
      </c>
      <c r="C13" s="15"/>
      <c r="D13" s="6">
        <v>293</v>
      </c>
      <c r="E13" s="6">
        <v>384</v>
      </c>
      <c r="F13" s="6">
        <v>182</v>
      </c>
      <c r="G13" s="6">
        <v>261</v>
      </c>
      <c r="H13" s="6">
        <v>326</v>
      </c>
      <c r="I13" s="16">
        <v>526</v>
      </c>
      <c r="J13" s="16">
        <v>355</v>
      </c>
      <c r="K13" s="16">
        <v>228</v>
      </c>
      <c r="M13" s="17"/>
      <c r="N13" s="18"/>
      <c r="O13" s="16">
        <v>16</v>
      </c>
      <c r="P13" s="16">
        <v>9</v>
      </c>
      <c r="Q13" s="16">
        <v>-12</v>
      </c>
      <c r="R13" s="16">
        <v>7</v>
      </c>
      <c r="S13" s="16">
        <v>-15</v>
      </c>
      <c r="T13" s="16">
        <v>-22</v>
      </c>
      <c r="U13" s="16">
        <v>-15</v>
      </c>
      <c r="V13" s="16">
        <v>3</v>
      </c>
      <c r="W13" s="16"/>
      <c r="X13" s="19"/>
    </row>
    <row r="14" spans="1:24" x14ac:dyDescent="0.25">
      <c r="A14" s="7"/>
      <c r="B14" s="14">
        <v>13</v>
      </c>
      <c r="C14" s="15"/>
      <c r="D14" s="6">
        <v>276</v>
      </c>
      <c r="E14" s="6">
        <v>384</v>
      </c>
      <c r="F14" s="6">
        <v>172</v>
      </c>
      <c r="G14" s="6">
        <v>285</v>
      </c>
      <c r="H14" s="6">
        <v>339</v>
      </c>
      <c r="I14" s="16">
        <v>521</v>
      </c>
      <c r="J14" s="16">
        <v>341</v>
      </c>
      <c r="K14" s="16">
        <v>223</v>
      </c>
      <c r="M14" s="17"/>
      <c r="N14" s="18"/>
      <c r="O14" s="16">
        <v>-17</v>
      </c>
      <c r="P14" s="16">
        <v>0</v>
      </c>
      <c r="Q14" s="16">
        <v>-10</v>
      </c>
      <c r="R14" s="16">
        <v>24</v>
      </c>
      <c r="S14" s="16">
        <v>13</v>
      </c>
      <c r="T14" s="16">
        <v>-5</v>
      </c>
      <c r="U14" s="16">
        <v>-14</v>
      </c>
      <c r="V14" s="16">
        <v>-5</v>
      </c>
      <c r="W14" s="16"/>
      <c r="X14" s="19"/>
    </row>
    <row r="15" spans="1:24" x14ac:dyDescent="0.25">
      <c r="A15" s="7"/>
      <c r="B15" s="14">
        <v>14</v>
      </c>
      <c r="C15" s="15"/>
      <c r="D15" s="6">
        <v>286</v>
      </c>
      <c r="E15" s="6">
        <v>382</v>
      </c>
      <c r="F15" s="6">
        <v>166</v>
      </c>
      <c r="G15" s="6">
        <v>303</v>
      </c>
      <c r="H15" s="6">
        <v>367</v>
      </c>
      <c r="I15" s="16">
        <v>528</v>
      </c>
      <c r="J15" s="16">
        <v>334</v>
      </c>
      <c r="K15" s="16">
        <v>210</v>
      </c>
      <c r="M15" s="17"/>
      <c r="N15" s="18"/>
      <c r="O15" s="16">
        <v>10</v>
      </c>
      <c r="P15" s="16">
        <v>-2</v>
      </c>
      <c r="Q15" s="16">
        <v>-6</v>
      </c>
      <c r="R15" s="16">
        <v>18</v>
      </c>
      <c r="S15" s="16">
        <v>28</v>
      </c>
      <c r="T15" s="16">
        <v>7</v>
      </c>
      <c r="U15" s="16">
        <v>-7</v>
      </c>
      <c r="V15" s="16">
        <v>-13</v>
      </c>
      <c r="W15" s="16"/>
      <c r="X15" s="19"/>
    </row>
    <row r="16" spans="1:24" x14ac:dyDescent="0.25">
      <c r="A16" s="7" t="s">
        <v>5</v>
      </c>
      <c r="B16" s="14">
        <v>15</v>
      </c>
      <c r="C16" s="15"/>
      <c r="D16" s="6">
        <v>305</v>
      </c>
      <c r="E16" s="6">
        <v>389</v>
      </c>
      <c r="F16" s="6">
        <v>161</v>
      </c>
      <c r="G16" s="6">
        <v>310</v>
      </c>
      <c r="H16" s="6">
        <v>383</v>
      </c>
      <c r="I16" s="16">
        <v>539</v>
      </c>
      <c r="J16" s="16">
        <v>330</v>
      </c>
      <c r="K16" s="16">
        <v>218</v>
      </c>
      <c r="M16" s="17"/>
      <c r="N16" s="18"/>
      <c r="O16" s="16">
        <v>19</v>
      </c>
      <c r="P16" s="16">
        <v>7</v>
      </c>
      <c r="Q16" s="16">
        <v>-5</v>
      </c>
      <c r="R16" s="16">
        <v>7</v>
      </c>
      <c r="S16" s="16">
        <v>16</v>
      </c>
      <c r="T16" s="16">
        <v>11</v>
      </c>
      <c r="U16" s="16">
        <v>-4</v>
      </c>
      <c r="V16" s="16">
        <v>8</v>
      </c>
      <c r="W16" s="16"/>
      <c r="X16" s="19"/>
    </row>
    <row r="17" spans="1:24" x14ac:dyDescent="0.25">
      <c r="A17" s="7"/>
      <c r="B17" s="14">
        <v>16</v>
      </c>
      <c r="C17" s="15"/>
      <c r="D17" s="6">
        <v>335</v>
      </c>
      <c r="E17" s="6">
        <v>409</v>
      </c>
      <c r="F17" s="6">
        <v>168</v>
      </c>
      <c r="G17" s="6">
        <v>303</v>
      </c>
      <c r="H17" s="6">
        <v>410</v>
      </c>
      <c r="I17" s="16">
        <v>542</v>
      </c>
      <c r="J17" s="16">
        <v>322</v>
      </c>
      <c r="K17" s="16">
        <v>238</v>
      </c>
      <c r="M17" s="17"/>
      <c r="N17" s="18"/>
      <c r="O17" s="16">
        <v>30</v>
      </c>
      <c r="P17" s="16">
        <v>20</v>
      </c>
      <c r="Q17" s="16">
        <v>7</v>
      </c>
      <c r="R17" s="16">
        <v>-7</v>
      </c>
      <c r="S17" s="16">
        <v>27</v>
      </c>
      <c r="T17" s="16">
        <v>3</v>
      </c>
      <c r="U17" s="16">
        <v>-8</v>
      </c>
      <c r="V17" s="16">
        <v>20</v>
      </c>
      <c r="W17" s="16"/>
      <c r="X17" s="19"/>
    </row>
    <row r="18" spans="1:24" x14ac:dyDescent="0.25">
      <c r="A18" s="7"/>
      <c r="B18" s="14">
        <v>17</v>
      </c>
      <c r="C18" s="15"/>
      <c r="D18" s="6">
        <v>359</v>
      </c>
      <c r="E18" s="6">
        <v>415</v>
      </c>
      <c r="F18" s="6">
        <v>183</v>
      </c>
      <c r="G18" s="6">
        <v>311</v>
      </c>
      <c r="H18" s="6">
        <v>429</v>
      </c>
      <c r="I18" s="16">
        <v>538</v>
      </c>
      <c r="J18" s="16">
        <v>325</v>
      </c>
      <c r="K18" s="16">
        <v>252</v>
      </c>
      <c r="M18" s="17"/>
      <c r="N18" s="18"/>
      <c r="O18" s="16">
        <v>24</v>
      </c>
      <c r="P18" s="16">
        <v>6</v>
      </c>
      <c r="Q18" s="16">
        <v>15</v>
      </c>
      <c r="R18" s="16">
        <v>8</v>
      </c>
      <c r="S18" s="16">
        <v>19</v>
      </c>
      <c r="T18" s="16">
        <v>-4</v>
      </c>
      <c r="U18" s="16">
        <v>3</v>
      </c>
      <c r="V18" s="16">
        <v>14</v>
      </c>
      <c r="W18" s="16"/>
      <c r="X18" s="19"/>
    </row>
    <row r="19" spans="1:24" x14ac:dyDescent="0.25">
      <c r="A19" s="7"/>
      <c r="B19" s="14">
        <v>18</v>
      </c>
      <c r="C19" s="15"/>
      <c r="D19" s="6">
        <v>387</v>
      </c>
      <c r="E19" s="6">
        <v>432</v>
      </c>
      <c r="F19" s="6">
        <v>198</v>
      </c>
      <c r="G19" s="6">
        <v>320</v>
      </c>
      <c r="H19" s="6">
        <v>460</v>
      </c>
      <c r="I19" s="16">
        <v>543</v>
      </c>
      <c r="J19" s="16">
        <v>328</v>
      </c>
      <c r="K19" s="16">
        <v>286</v>
      </c>
      <c r="M19" s="17"/>
      <c r="N19" s="18"/>
      <c r="O19" s="16">
        <v>28</v>
      </c>
      <c r="P19" s="16">
        <v>17</v>
      </c>
      <c r="Q19" s="16">
        <v>15</v>
      </c>
      <c r="R19" s="16">
        <v>9</v>
      </c>
      <c r="S19" s="16">
        <v>31</v>
      </c>
      <c r="T19" s="16">
        <v>5</v>
      </c>
      <c r="U19" s="16">
        <v>3</v>
      </c>
      <c r="V19" s="16">
        <v>34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415</v>
      </c>
      <c r="E20" s="6">
        <v>447</v>
      </c>
      <c r="F20" s="6">
        <v>202</v>
      </c>
      <c r="G20" s="6">
        <v>339</v>
      </c>
      <c r="H20" s="6">
        <v>490</v>
      </c>
      <c r="I20" s="16">
        <v>565</v>
      </c>
      <c r="J20" s="16">
        <v>345</v>
      </c>
      <c r="K20" s="16">
        <v>320</v>
      </c>
      <c r="M20" s="17"/>
      <c r="N20" s="18"/>
      <c r="O20" s="16">
        <v>28</v>
      </c>
      <c r="P20" s="16">
        <v>15</v>
      </c>
      <c r="Q20" s="16">
        <v>4</v>
      </c>
      <c r="R20" s="16">
        <v>19</v>
      </c>
      <c r="S20" s="16">
        <v>30</v>
      </c>
      <c r="T20" s="16">
        <v>22</v>
      </c>
      <c r="U20" s="16">
        <v>17</v>
      </c>
      <c r="V20" s="16">
        <v>34</v>
      </c>
      <c r="W20" s="16"/>
      <c r="X20" s="19"/>
    </row>
    <row r="21" spans="1:24" x14ac:dyDescent="0.25">
      <c r="A21" s="7"/>
      <c r="B21" s="14">
        <v>20</v>
      </c>
      <c r="C21" s="15"/>
      <c r="D21" s="6">
        <v>451</v>
      </c>
      <c r="E21" s="6">
        <v>465</v>
      </c>
      <c r="F21" s="6">
        <v>214</v>
      </c>
      <c r="G21" s="6">
        <v>355</v>
      </c>
      <c r="H21" s="6">
        <v>513</v>
      </c>
      <c r="I21" s="16">
        <v>588</v>
      </c>
      <c r="J21" s="16">
        <v>346</v>
      </c>
      <c r="K21" s="16">
        <v>351</v>
      </c>
      <c r="M21" s="17"/>
      <c r="N21" s="18"/>
      <c r="O21" s="16">
        <v>36</v>
      </c>
      <c r="P21" s="16">
        <v>18</v>
      </c>
      <c r="Q21" s="16">
        <v>12</v>
      </c>
      <c r="R21" s="16">
        <v>16</v>
      </c>
      <c r="S21" s="16">
        <v>23</v>
      </c>
      <c r="T21" s="16">
        <v>23</v>
      </c>
      <c r="U21" s="16">
        <v>1</v>
      </c>
      <c r="V21" s="16">
        <v>31</v>
      </c>
      <c r="W21" s="16"/>
      <c r="X21" s="19"/>
    </row>
    <row r="22" spans="1:24" x14ac:dyDescent="0.25">
      <c r="A22" s="7"/>
      <c r="B22" s="14">
        <v>21</v>
      </c>
      <c r="C22" s="15"/>
      <c r="D22" s="6">
        <v>470</v>
      </c>
      <c r="E22" s="6">
        <v>498</v>
      </c>
      <c r="F22" s="6">
        <v>227</v>
      </c>
      <c r="G22" s="6">
        <v>373</v>
      </c>
      <c r="H22" s="6">
        <v>537</v>
      </c>
      <c r="I22" s="16">
        <v>599</v>
      </c>
      <c r="J22" s="16">
        <v>353</v>
      </c>
      <c r="K22" s="16">
        <v>390</v>
      </c>
      <c r="M22" s="17"/>
      <c r="N22" s="18"/>
      <c r="O22" s="16">
        <v>19</v>
      </c>
      <c r="P22" s="16">
        <v>33</v>
      </c>
      <c r="Q22" s="16">
        <v>13</v>
      </c>
      <c r="R22" s="16">
        <v>18</v>
      </c>
      <c r="S22" s="16">
        <v>24</v>
      </c>
      <c r="T22" s="16">
        <v>11</v>
      </c>
      <c r="U22" s="16">
        <v>7</v>
      </c>
      <c r="V22" s="16">
        <v>39</v>
      </c>
      <c r="W22" s="16"/>
      <c r="X22" s="19"/>
    </row>
    <row r="23" spans="1:24" x14ac:dyDescent="0.25">
      <c r="A23" s="7"/>
      <c r="B23" s="14">
        <v>22</v>
      </c>
      <c r="C23" s="15"/>
      <c r="D23" s="6">
        <v>510</v>
      </c>
      <c r="E23" s="6">
        <v>538</v>
      </c>
      <c r="F23" s="6">
        <v>244</v>
      </c>
      <c r="G23" s="6">
        <v>395</v>
      </c>
      <c r="H23" s="6">
        <v>564</v>
      </c>
      <c r="I23" s="16">
        <v>615</v>
      </c>
      <c r="J23" s="16">
        <v>363</v>
      </c>
      <c r="K23" s="16">
        <v>410</v>
      </c>
      <c r="M23" s="17"/>
      <c r="N23" s="18"/>
      <c r="O23" s="16">
        <v>40</v>
      </c>
      <c r="P23" s="16">
        <v>40</v>
      </c>
      <c r="Q23" s="16">
        <v>17</v>
      </c>
      <c r="R23" s="16">
        <v>22</v>
      </c>
      <c r="S23" s="16">
        <v>27</v>
      </c>
      <c r="T23" s="16">
        <v>16</v>
      </c>
      <c r="U23" s="16">
        <v>10</v>
      </c>
      <c r="V23" s="16">
        <v>20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522</v>
      </c>
      <c r="E24" s="22">
        <v>544</v>
      </c>
      <c r="F24" s="22">
        <v>262</v>
      </c>
      <c r="G24" s="22">
        <v>416</v>
      </c>
      <c r="H24" s="22">
        <v>581</v>
      </c>
      <c r="I24" s="25">
        <v>634</v>
      </c>
      <c r="J24" s="25">
        <v>377</v>
      </c>
      <c r="K24" s="22">
        <v>439</v>
      </c>
      <c r="L24" s="22"/>
      <c r="M24" s="23"/>
      <c r="N24" s="24"/>
      <c r="O24" s="25">
        <v>12</v>
      </c>
      <c r="P24" s="25">
        <v>6</v>
      </c>
      <c r="Q24" s="25">
        <v>18</v>
      </c>
      <c r="R24" s="25">
        <v>21</v>
      </c>
      <c r="S24" s="25">
        <v>17</v>
      </c>
      <c r="T24" s="25">
        <v>19</v>
      </c>
      <c r="U24" s="25">
        <v>14</v>
      </c>
      <c r="V24" s="25">
        <f t="shared" ref="V24:V46" si="0">K24-K23</f>
        <v>29</v>
      </c>
      <c r="W24" s="25"/>
      <c r="X24" s="26"/>
    </row>
    <row r="25" spans="1:24" x14ac:dyDescent="0.25">
      <c r="A25" s="7"/>
      <c r="B25" s="14">
        <v>24</v>
      </c>
      <c r="C25" s="15"/>
      <c r="D25" s="6">
        <v>551</v>
      </c>
      <c r="E25" s="6">
        <v>572</v>
      </c>
      <c r="F25" s="6">
        <v>281</v>
      </c>
      <c r="G25" s="6">
        <v>435</v>
      </c>
      <c r="H25" s="6">
        <v>607</v>
      </c>
      <c r="I25" s="16">
        <v>651</v>
      </c>
      <c r="J25" s="16">
        <v>398</v>
      </c>
      <c r="K25" s="37">
        <v>466</v>
      </c>
      <c r="M25" s="17"/>
      <c r="N25" s="18"/>
      <c r="O25" s="16">
        <v>29</v>
      </c>
      <c r="P25" s="16">
        <v>28</v>
      </c>
      <c r="Q25" s="16">
        <v>19</v>
      </c>
      <c r="R25" s="16">
        <v>19</v>
      </c>
      <c r="S25" s="16">
        <v>26</v>
      </c>
      <c r="T25" s="16">
        <v>17</v>
      </c>
      <c r="U25" s="16">
        <v>21</v>
      </c>
      <c r="V25" s="36">
        <f t="shared" si="0"/>
        <v>27</v>
      </c>
      <c r="W25" s="16"/>
      <c r="X25" s="19"/>
    </row>
    <row r="26" spans="1:24" x14ac:dyDescent="0.25">
      <c r="A26" s="7"/>
      <c r="B26" s="14">
        <v>25</v>
      </c>
      <c r="C26" s="15"/>
      <c r="D26" s="6">
        <v>562</v>
      </c>
      <c r="E26" s="6">
        <v>602</v>
      </c>
      <c r="F26" s="6">
        <v>296</v>
      </c>
      <c r="G26" s="6">
        <v>457</v>
      </c>
      <c r="H26" s="6">
        <v>623</v>
      </c>
      <c r="I26" s="16">
        <v>675</v>
      </c>
      <c r="J26" s="16">
        <v>409</v>
      </c>
      <c r="K26" s="37">
        <v>496</v>
      </c>
      <c r="M26" s="17"/>
      <c r="N26" s="18"/>
      <c r="O26" s="16">
        <v>11</v>
      </c>
      <c r="P26" s="16">
        <v>30</v>
      </c>
      <c r="Q26" s="16">
        <v>15</v>
      </c>
      <c r="R26" s="16">
        <v>22</v>
      </c>
      <c r="S26" s="16">
        <v>16</v>
      </c>
      <c r="T26" s="16">
        <v>24</v>
      </c>
      <c r="U26" s="16">
        <v>11</v>
      </c>
      <c r="V26" s="16">
        <f t="shared" si="0"/>
        <v>30</v>
      </c>
      <c r="W26" s="16"/>
      <c r="X26" s="19"/>
    </row>
    <row r="27" spans="1:24" x14ac:dyDescent="0.25">
      <c r="A27" s="7"/>
      <c r="B27" s="14">
        <v>26</v>
      </c>
      <c r="C27" s="15"/>
      <c r="D27" s="6">
        <v>577</v>
      </c>
      <c r="E27" s="6">
        <v>613</v>
      </c>
      <c r="F27" s="6">
        <v>307</v>
      </c>
      <c r="G27" s="6">
        <v>466</v>
      </c>
      <c r="H27" s="6">
        <v>637</v>
      </c>
      <c r="I27" s="16">
        <v>700</v>
      </c>
      <c r="J27" s="16">
        <v>421</v>
      </c>
      <c r="K27" s="37">
        <v>524</v>
      </c>
      <c r="M27" s="17"/>
      <c r="N27" s="18"/>
      <c r="O27" s="16">
        <v>15</v>
      </c>
      <c r="P27" s="16">
        <v>11</v>
      </c>
      <c r="Q27" s="16">
        <v>11</v>
      </c>
      <c r="R27" s="16">
        <v>9</v>
      </c>
      <c r="S27" s="16">
        <v>14</v>
      </c>
      <c r="T27" s="16">
        <v>25</v>
      </c>
      <c r="U27" s="16">
        <v>12</v>
      </c>
      <c r="V27" s="16">
        <f t="shared" si="0"/>
        <v>28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615</v>
      </c>
      <c r="E28" s="6">
        <v>644</v>
      </c>
      <c r="F28" s="6">
        <v>322</v>
      </c>
      <c r="G28" s="6">
        <v>487</v>
      </c>
      <c r="H28" s="6">
        <v>651</v>
      </c>
      <c r="I28" s="16">
        <v>712</v>
      </c>
      <c r="J28" s="16">
        <v>432</v>
      </c>
      <c r="K28" s="37">
        <v>556</v>
      </c>
      <c r="M28" s="17"/>
      <c r="N28" s="18"/>
      <c r="O28" s="16">
        <v>38</v>
      </c>
      <c r="P28" s="16">
        <v>31</v>
      </c>
      <c r="Q28" s="16">
        <v>15</v>
      </c>
      <c r="R28" s="16">
        <v>21</v>
      </c>
      <c r="S28" s="16">
        <v>14</v>
      </c>
      <c r="T28" s="16">
        <v>12</v>
      </c>
      <c r="U28" s="16">
        <v>11</v>
      </c>
      <c r="V28" s="16">
        <f t="shared" si="0"/>
        <v>32</v>
      </c>
      <c r="W28" s="16"/>
      <c r="X28" s="19"/>
    </row>
    <row r="29" spans="1:24" x14ac:dyDescent="0.25">
      <c r="A29" s="7"/>
      <c r="B29" s="14">
        <v>28</v>
      </c>
      <c r="C29" s="15"/>
      <c r="D29" s="6">
        <v>642</v>
      </c>
      <c r="E29" s="6">
        <v>658</v>
      </c>
      <c r="F29" s="6">
        <v>342</v>
      </c>
      <c r="G29" s="6">
        <v>503</v>
      </c>
      <c r="H29" s="6">
        <v>678</v>
      </c>
      <c r="I29" s="16">
        <v>721</v>
      </c>
      <c r="J29" s="16">
        <v>458</v>
      </c>
      <c r="K29" s="37">
        <v>586</v>
      </c>
      <c r="M29" s="17"/>
      <c r="N29" s="18"/>
      <c r="O29" s="16">
        <v>27</v>
      </c>
      <c r="P29" s="16">
        <v>14</v>
      </c>
      <c r="Q29" s="16">
        <v>20</v>
      </c>
      <c r="R29" s="16">
        <v>16</v>
      </c>
      <c r="S29" s="16">
        <v>27</v>
      </c>
      <c r="T29" s="16">
        <v>9</v>
      </c>
      <c r="U29" s="16">
        <v>26</v>
      </c>
      <c r="V29" s="16">
        <f t="shared" si="0"/>
        <v>30</v>
      </c>
      <c r="W29" s="16"/>
      <c r="X29" s="19"/>
    </row>
    <row r="30" spans="1:24" x14ac:dyDescent="0.25">
      <c r="A30" s="7"/>
      <c r="B30" s="14">
        <v>29</v>
      </c>
      <c r="C30" s="15"/>
      <c r="D30" s="6">
        <v>665</v>
      </c>
      <c r="E30" s="6">
        <v>666</v>
      </c>
      <c r="F30" s="6">
        <v>358</v>
      </c>
      <c r="G30" s="6">
        <v>503</v>
      </c>
      <c r="H30" s="6">
        <v>700</v>
      </c>
      <c r="I30" s="16">
        <v>735</v>
      </c>
      <c r="J30" s="16">
        <v>467</v>
      </c>
      <c r="K30" s="37">
        <v>608</v>
      </c>
      <c r="M30" s="17"/>
      <c r="N30" s="18"/>
      <c r="O30" s="16">
        <v>23</v>
      </c>
      <c r="P30" s="16">
        <v>8</v>
      </c>
      <c r="Q30" s="16">
        <v>16</v>
      </c>
      <c r="R30" s="16">
        <v>0</v>
      </c>
      <c r="S30" s="16">
        <v>22</v>
      </c>
      <c r="T30" s="16">
        <v>14</v>
      </c>
      <c r="U30" s="16">
        <v>9</v>
      </c>
      <c r="V30" s="16">
        <f t="shared" si="0"/>
        <v>22</v>
      </c>
      <c r="W30" s="16"/>
      <c r="X30" s="19"/>
    </row>
    <row r="31" spans="1:24" x14ac:dyDescent="0.25">
      <c r="A31" s="7"/>
      <c r="B31" s="14">
        <v>30</v>
      </c>
      <c r="C31" s="15"/>
      <c r="D31" s="6">
        <v>682</v>
      </c>
      <c r="E31" s="6">
        <v>671</v>
      </c>
      <c r="F31" s="6">
        <v>373</v>
      </c>
      <c r="G31" s="6">
        <v>503</v>
      </c>
      <c r="H31" s="6">
        <v>711</v>
      </c>
      <c r="I31" s="16">
        <v>736</v>
      </c>
      <c r="J31" s="16">
        <v>468</v>
      </c>
      <c r="K31" s="37">
        <v>621</v>
      </c>
      <c r="M31" s="17"/>
      <c r="N31" s="18"/>
      <c r="O31" s="16">
        <v>17</v>
      </c>
      <c r="P31" s="16">
        <v>5</v>
      </c>
      <c r="Q31" s="16">
        <v>15</v>
      </c>
      <c r="R31" s="16">
        <v>0</v>
      </c>
      <c r="S31" s="16">
        <v>11</v>
      </c>
      <c r="T31" s="16">
        <v>1</v>
      </c>
      <c r="U31" s="16">
        <v>1</v>
      </c>
      <c r="V31" s="16">
        <f t="shared" si="0"/>
        <v>13</v>
      </c>
      <c r="W31" s="16"/>
      <c r="X31" s="19"/>
    </row>
    <row r="32" spans="1:24" x14ac:dyDescent="0.25">
      <c r="A32" s="7" t="s">
        <v>9</v>
      </c>
      <c r="B32" s="14">
        <v>31</v>
      </c>
      <c r="C32" s="15"/>
      <c r="D32" s="6">
        <v>714</v>
      </c>
      <c r="E32" s="6">
        <v>672</v>
      </c>
      <c r="F32" s="6">
        <v>392</v>
      </c>
      <c r="G32" s="6">
        <v>501</v>
      </c>
      <c r="H32" s="6">
        <v>732</v>
      </c>
      <c r="I32" s="16">
        <v>725</v>
      </c>
      <c r="J32" s="16">
        <v>484</v>
      </c>
      <c r="K32" s="37">
        <v>640</v>
      </c>
      <c r="M32" s="17"/>
      <c r="N32" s="18"/>
      <c r="O32" s="16">
        <v>32</v>
      </c>
      <c r="P32" s="16">
        <v>1</v>
      </c>
      <c r="Q32" s="16">
        <v>19</v>
      </c>
      <c r="R32" s="16">
        <v>-2</v>
      </c>
      <c r="S32" s="16">
        <v>21</v>
      </c>
      <c r="T32" s="16">
        <v>-11</v>
      </c>
      <c r="U32" s="16">
        <v>16</v>
      </c>
      <c r="V32" s="16">
        <f t="shared" si="0"/>
        <v>19</v>
      </c>
      <c r="W32" s="16"/>
      <c r="X32" s="19"/>
    </row>
    <row r="33" spans="1:24" x14ac:dyDescent="0.25">
      <c r="A33" s="7"/>
      <c r="B33" s="14">
        <v>32</v>
      </c>
      <c r="C33" s="15"/>
      <c r="D33" s="6">
        <v>737</v>
      </c>
      <c r="E33" s="6">
        <v>677</v>
      </c>
      <c r="F33" s="6">
        <v>412</v>
      </c>
      <c r="G33" s="6">
        <v>515</v>
      </c>
      <c r="H33" s="6">
        <v>751</v>
      </c>
      <c r="I33" s="16">
        <v>724</v>
      </c>
      <c r="J33" s="16">
        <v>501</v>
      </c>
      <c r="K33" s="37">
        <v>656</v>
      </c>
      <c r="M33" s="17"/>
      <c r="N33" s="18"/>
      <c r="O33" s="16">
        <v>23</v>
      </c>
      <c r="P33" s="16">
        <v>5</v>
      </c>
      <c r="Q33" s="16">
        <v>20</v>
      </c>
      <c r="R33" s="16">
        <v>14</v>
      </c>
      <c r="S33" s="16">
        <v>19</v>
      </c>
      <c r="T33" s="16">
        <v>-1</v>
      </c>
      <c r="U33" s="16">
        <v>17</v>
      </c>
      <c r="V33" s="16">
        <f t="shared" si="0"/>
        <v>16</v>
      </c>
      <c r="W33" s="16"/>
      <c r="X33" s="19"/>
    </row>
    <row r="34" spans="1:24" x14ac:dyDescent="0.25">
      <c r="A34" s="7"/>
      <c r="B34" s="14">
        <v>33</v>
      </c>
      <c r="C34" s="15"/>
      <c r="D34" s="6">
        <v>760</v>
      </c>
      <c r="E34" s="6">
        <v>673</v>
      </c>
      <c r="F34" s="6">
        <v>442</v>
      </c>
      <c r="G34" s="6">
        <v>526</v>
      </c>
      <c r="H34" s="6">
        <v>780</v>
      </c>
      <c r="I34" s="16">
        <v>725</v>
      </c>
      <c r="J34" s="16">
        <v>513</v>
      </c>
      <c r="K34" s="37">
        <v>656</v>
      </c>
      <c r="M34" s="17"/>
      <c r="N34" s="18"/>
      <c r="O34" s="16">
        <v>23</v>
      </c>
      <c r="P34" s="16">
        <v>-4</v>
      </c>
      <c r="Q34" s="16">
        <v>30</v>
      </c>
      <c r="R34" s="16">
        <v>11</v>
      </c>
      <c r="S34" s="16">
        <v>29</v>
      </c>
      <c r="T34" s="16">
        <v>1</v>
      </c>
      <c r="U34" s="16">
        <v>12</v>
      </c>
      <c r="V34" s="16">
        <f t="shared" si="0"/>
        <v>0</v>
      </c>
      <c r="W34" s="16"/>
      <c r="X34" s="19"/>
    </row>
    <row r="35" spans="1:24" x14ac:dyDescent="0.25">
      <c r="A35" s="7"/>
      <c r="B35" s="14">
        <v>34</v>
      </c>
      <c r="C35" s="15"/>
      <c r="D35" s="6">
        <v>782</v>
      </c>
      <c r="E35" s="6">
        <v>679</v>
      </c>
      <c r="F35" s="6">
        <v>461</v>
      </c>
      <c r="G35" s="6">
        <v>531</v>
      </c>
      <c r="H35" s="6">
        <v>794</v>
      </c>
      <c r="I35" s="16">
        <v>729</v>
      </c>
      <c r="J35" s="16">
        <v>517</v>
      </c>
      <c r="K35" s="37">
        <v>679</v>
      </c>
      <c r="M35" s="17"/>
      <c r="N35" s="18"/>
      <c r="O35" s="16">
        <v>22</v>
      </c>
      <c r="P35" s="16">
        <v>6</v>
      </c>
      <c r="Q35" s="16">
        <v>19</v>
      </c>
      <c r="R35" s="16">
        <v>5</v>
      </c>
      <c r="S35" s="16">
        <v>14</v>
      </c>
      <c r="T35" s="16">
        <v>4</v>
      </c>
      <c r="U35" s="16">
        <v>4</v>
      </c>
      <c r="V35" s="16">
        <f t="shared" si="0"/>
        <v>23</v>
      </c>
      <c r="W35" s="16"/>
      <c r="X35" s="19"/>
    </row>
    <row r="36" spans="1:24" x14ac:dyDescent="0.25">
      <c r="A36" s="7"/>
      <c r="B36" s="14">
        <v>35</v>
      </c>
      <c r="C36" s="15"/>
      <c r="D36" s="6">
        <v>819</v>
      </c>
      <c r="E36" s="6">
        <v>680</v>
      </c>
      <c r="F36" s="6">
        <v>491</v>
      </c>
      <c r="G36" s="6">
        <v>554</v>
      </c>
      <c r="H36" s="6">
        <v>804</v>
      </c>
      <c r="I36" s="16">
        <v>749</v>
      </c>
      <c r="J36" s="16">
        <v>529</v>
      </c>
      <c r="K36" s="37">
        <v>691</v>
      </c>
      <c r="M36" s="17"/>
      <c r="N36" s="18"/>
      <c r="O36" s="16">
        <v>37</v>
      </c>
      <c r="P36" s="16">
        <v>1</v>
      </c>
      <c r="Q36" s="16">
        <v>30</v>
      </c>
      <c r="R36" s="16">
        <v>23</v>
      </c>
      <c r="S36" s="16">
        <v>10</v>
      </c>
      <c r="T36" s="16">
        <v>20</v>
      </c>
      <c r="U36" s="16">
        <v>12</v>
      </c>
      <c r="V36" s="16">
        <f t="shared" si="0"/>
        <v>12</v>
      </c>
      <c r="W36" s="16"/>
      <c r="X36" s="19"/>
    </row>
    <row r="37" spans="1:24" x14ac:dyDescent="0.25">
      <c r="A37" s="7" t="s">
        <v>10</v>
      </c>
      <c r="B37" s="14">
        <v>36</v>
      </c>
      <c r="C37" s="15"/>
      <c r="D37" s="6">
        <v>819</v>
      </c>
      <c r="E37" s="6">
        <v>700</v>
      </c>
      <c r="F37" s="6">
        <v>515</v>
      </c>
      <c r="G37" s="6">
        <v>585</v>
      </c>
      <c r="H37" s="6">
        <v>802</v>
      </c>
      <c r="I37" s="16">
        <v>764</v>
      </c>
      <c r="J37" s="16">
        <v>532</v>
      </c>
      <c r="K37" s="37">
        <v>712</v>
      </c>
      <c r="M37" s="17"/>
      <c r="N37" s="18"/>
      <c r="O37" s="16">
        <v>0</v>
      </c>
      <c r="P37" s="16">
        <v>20</v>
      </c>
      <c r="Q37" s="16">
        <v>24</v>
      </c>
      <c r="R37" s="16">
        <v>31</v>
      </c>
      <c r="S37" s="16">
        <v>-2</v>
      </c>
      <c r="T37" s="16">
        <v>15</v>
      </c>
      <c r="U37" s="16">
        <v>3</v>
      </c>
      <c r="V37" s="16">
        <f t="shared" si="0"/>
        <v>21</v>
      </c>
      <c r="W37" s="16"/>
      <c r="X37" s="19"/>
    </row>
    <row r="38" spans="1:24" x14ac:dyDescent="0.25">
      <c r="A38" s="7"/>
      <c r="B38" s="14">
        <v>37</v>
      </c>
      <c r="C38" s="15"/>
      <c r="D38" s="6">
        <v>834</v>
      </c>
      <c r="E38" s="6">
        <v>718</v>
      </c>
      <c r="F38" s="6">
        <v>544</v>
      </c>
      <c r="G38" s="6">
        <v>614</v>
      </c>
      <c r="H38" s="6">
        <v>820</v>
      </c>
      <c r="I38" s="16">
        <v>782</v>
      </c>
      <c r="J38" s="16">
        <v>549</v>
      </c>
      <c r="K38" s="37">
        <v>737</v>
      </c>
      <c r="M38" s="17"/>
      <c r="N38" s="18"/>
      <c r="O38" s="16">
        <v>15</v>
      </c>
      <c r="P38" s="16">
        <v>18</v>
      </c>
      <c r="Q38" s="16">
        <v>29</v>
      </c>
      <c r="R38" s="16">
        <v>29</v>
      </c>
      <c r="S38" s="16">
        <v>18</v>
      </c>
      <c r="T38" s="16">
        <v>18</v>
      </c>
      <c r="U38" s="16">
        <v>17</v>
      </c>
      <c r="V38" s="16">
        <f t="shared" si="0"/>
        <v>25</v>
      </c>
      <c r="W38" s="16"/>
      <c r="X38" s="19"/>
    </row>
    <row r="39" spans="1:24" x14ac:dyDescent="0.25">
      <c r="A39" s="7"/>
      <c r="B39" s="14">
        <v>38</v>
      </c>
      <c r="C39" s="15"/>
      <c r="D39" s="6">
        <v>847</v>
      </c>
      <c r="E39" s="6">
        <v>737</v>
      </c>
      <c r="F39" s="6">
        <v>570</v>
      </c>
      <c r="G39" s="6">
        <v>629</v>
      </c>
      <c r="H39" s="6">
        <v>830</v>
      </c>
      <c r="I39" s="16">
        <v>806</v>
      </c>
      <c r="J39" s="16">
        <v>566</v>
      </c>
      <c r="K39" s="37">
        <v>765</v>
      </c>
      <c r="M39" s="17"/>
      <c r="N39" s="18"/>
      <c r="O39" s="16">
        <v>13</v>
      </c>
      <c r="P39" s="16">
        <v>19</v>
      </c>
      <c r="Q39" s="16">
        <v>26</v>
      </c>
      <c r="R39" s="16">
        <v>15</v>
      </c>
      <c r="S39" s="16">
        <v>10</v>
      </c>
      <c r="T39" s="16">
        <v>24</v>
      </c>
      <c r="U39" s="16">
        <v>17</v>
      </c>
      <c r="V39" s="16">
        <f t="shared" si="0"/>
        <v>28</v>
      </c>
      <c r="W39" s="16"/>
      <c r="X39" s="19"/>
    </row>
    <row r="40" spans="1:24" x14ac:dyDescent="0.25">
      <c r="A40" s="7"/>
      <c r="B40" s="14">
        <v>39</v>
      </c>
      <c r="C40" s="15"/>
      <c r="D40" s="6">
        <v>856</v>
      </c>
      <c r="E40" s="6">
        <v>763</v>
      </c>
      <c r="F40" s="6">
        <v>600</v>
      </c>
      <c r="G40" s="6">
        <v>658</v>
      </c>
      <c r="H40" s="6">
        <v>837</v>
      </c>
      <c r="I40" s="16">
        <v>825</v>
      </c>
      <c r="J40" s="16">
        <v>584</v>
      </c>
      <c r="K40" s="37">
        <v>790</v>
      </c>
      <c r="M40" s="17"/>
      <c r="N40" s="18"/>
      <c r="O40" s="16">
        <v>9</v>
      </c>
      <c r="P40" s="16">
        <v>26</v>
      </c>
      <c r="Q40" s="16">
        <v>30</v>
      </c>
      <c r="R40" s="16">
        <v>29</v>
      </c>
      <c r="S40" s="16">
        <v>7</v>
      </c>
      <c r="T40" s="16">
        <v>19</v>
      </c>
      <c r="U40" s="16">
        <v>18</v>
      </c>
      <c r="V40" s="16">
        <f t="shared" si="0"/>
        <v>25</v>
      </c>
      <c r="W40" s="16"/>
      <c r="X40" s="19"/>
    </row>
    <row r="41" spans="1:24" x14ac:dyDescent="0.25">
      <c r="A41" s="7" t="s">
        <v>11</v>
      </c>
      <c r="B41" s="14">
        <v>40</v>
      </c>
      <c r="C41" s="15"/>
      <c r="D41" s="6">
        <v>870</v>
      </c>
      <c r="E41" s="6">
        <v>765</v>
      </c>
      <c r="F41" s="6">
        <v>635</v>
      </c>
      <c r="G41" s="6">
        <v>685</v>
      </c>
      <c r="H41" s="6">
        <v>839</v>
      </c>
      <c r="I41" s="16">
        <v>841</v>
      </c>
      <c r="J41" s="16">
        <v>609</v>
      </c>
      <c r="K41" s="37">
        <v>803</v>
      </c>
      <c r="M41" s="17"/>
      <c r="N41" s="18"/>
      <c r="O41" s="16">
        <v>14</v>
      </c>
      <c r="P41" s="16">
        <v>2</v>
      </c>
      <c r="Q41" s="16">
        <v>35</v>
      </c>
      <c r="R41" s="16">
        <v>27</v>
      </c>
      <c r="S41" s="16">
        <v>2</v>
      </c>
      <c r="T41" s="16">
        <v>16</v>
      </c>
      <c r="U41" s="16">
        <v>25</v>
      </c>
      <c r="V41" s="16">
        <f t="shared" si="0"/>
        <v>13</v>
      </c>
      <c r="W41" s="16"/>
      <c r="X41" s="19"/>
    </row>
    <row r="42" spans="1:24" x14ac:dyDescent="0.25">
      <c r="A42" s="7"/>
      <c r="B42" s="14">
        <v>41</v>
      </c>
      <c r="C42" s="15"/>
      <c r="D42" s="6">
        <v>873</v>
      </c>
      <c r="E42" s="6">
        <v>783</v>
      </c>
      <c r="F42" s="6">
        <v>642</v>
      </c>
      <c r="G42" s="6">
        <v>706</v>
      </c>
      <c r="H42" s="6">
        <v>845</v>
      </c>
      <c r="I42" s="16">
        <v>852</v>
      </c>
      <c r="J42" s="16">
        <v>621</v>
      </c>
      <c r="K42" s="37">
        <v>822</v>
      </c>
      <c r="M42" s="17"/>
      <c r="N42" s="18"/>
      <c r="O42" s="16">
        <v>3</v>
      </c>
      <c r="P42" s="16">
        <v>18</v>
      </c>
      <c r="Q42" s="16">
        <v>7</v>
      </c>
      <c r="R42" s="16">
        <v>21</v>
      </c>
      <c r="S42" s="16">
        <v>6</v>
      </c>
      <c r="T42" s="16">
        <v>11</v>
      </c>
      <c r="U42" s="16">
        <v>12</v>
      </c>
      <c r="V42" s="16">
        <f t="shared" si="0"/>
        <v>19</v>
      </c>
      <c r="W42" s="16"/>
      <c r="X42" s="19"/>
    </row>
    <row r="43" spans="1:24" x14ac:dyDescent="0.25">
      <c r="A43" s="7"/>
      <c r="B43" s="14">
        <v>42</v>
      </c>
      <c r="C43" s="15"/>
      <c r="D43" s="6">
        <v>874</v>
      </c>
      <c r="E43" s="6">
        <v>801</v>
      </c>
      <c r="F43" s="6">
        <v>651</v>
      </c>
      <c r="G43" s="6">
        <v>734</v>
      </c>
      <c r="H43" s="6">
        <v>869</v>
      </c>
      <c r="I43" s="16">
        <v>860</v>
      </c>
      <c r="J43" s="16">
        <v>627</v>
      </c>
      <c r="K43" s="37">
        <v>837</v>
      </c>
      <c r="M43" s="17"/>
      <c r="N43" s="18"/>
      <c r="O43" s="16">
        <v>1</v>
      </c>
      <c r="P43" s="16">
        <v>18</v>
      </c>
      <c r="Q43" s="16">
        <v>9</v>
      </c>
      <c r="R43" s="16">
        <v>28</v>
      </c>
      <c r="S43" s="16">
        <v>24</v>
      </c>
      <c r="T43" s="16">
        <v>8</v>
      </c>
      <c r="U43" s="16">
        <v>6</v>
      </c>
      <c r="V43" s="16">
        <f t="shared" si="0"/>
        <v>15</v>
      </c>
      <c r="W43" s="16"/>
      <c r="X43" s="19"/>
    </row>
    <row r="44" spans="1:24" x14ac:dyDescent="0.25">
      <c r="A44" s="7"/>
      <c r="B44" s="14">
        <v>43</v>
      </c>
      <c r="C44" s="15"/>
      <c r="D44" s="6">
        <v>873</v>
      </c>
      <c r="E44" s="6">
        <v>813</v>
      </c>
      <c r="F44" s="6">
        <v>660</v>
      </c>
      <c r="G44" s="6">
        <v>750</v>
      </c>
      <c r="H44" s="6">
        <v>885</v>
      </c>
      <c r="I44" s="16">
        <v>860</v>
      </c>
      <c r="J44" s="16">
        <v>649</v>
      </c>
      <c r="K44" s="37">
        <v>841</v>
      </c>
      <c r="M44" s="17"/>
      <c r="N44" s="18"/>
      <c r="O44" s="16">
        <v>-1</v>
      </c>
      <c r="P44" s="16">
        <v>12</v>
      </c>
      <c r="Q44" s="16">
        <v>9</v>
      </c>
      <c r="R44" s="16">
        <v>16</v>
      </c>
      <c r="S44" s="16">
        <v>16</v>
      </c>
      <c r="T44" s="16">
        <v>0</v>
      </c>
      <c r="U44" s="16">
        <v>22</v>
      </c>
      <c r="V44" s="16">
        <f t="shared" si="0"/>
        <v>4</v>
      </c>
      <c r="W44" s="16"/>
      <c r="X44" s="19"/>
    </row>
    <row r="45" spans="1:24" x14ac:dyDescent="0.25">
      <c r="A45" s="7" t="s">
        <v>12</v>
      </c>
      <c r="B45" s="14">
        <v>44</v>
      </c>
      <c r="C45" s="15"/>
      <c r="D45" s="6">
        <v>870</v>
      </c>
      <c r="E45" s="6">
        <v>812</v>
      </c>
      <c r="F45" s="6">
        <v>670</v>
      </c>
      <c r="G45" s="6">
        <v>749</v>
      </c>
      <c r="H45" s="6">
        <v>896</v>
      </c>
      <c r="I45" s="16">
        <v>851</v>
      </c>
      <c r="J45" s="16">
        <v>666</v>
      </c>
      <c r="K45" s="37">
        <v>839</v>
      </c>
      <c r="M45" s="17"/>
      <c r="N45" s="18"/>
      <c r="O45" s="16">
        <v>-3</v>
      </c>
      <c r="P45" s="16">
        <v>-1</v>
      </c>
      <c r="Q45" s="16">
        <v>10</v>
      </c>
      <c r="R45" s="16">
        <v>-1</v>
      </c>
      <c r="S45" s="16">
        <v>11</v>
      </c>
      <c r="T45" s="16">
        <v>-9</v>
      </c>
      <c r="U45" s="16">
        <v>17</v>
      </c>
      <c r="V45" s="16">
        <f t="shared" si="0"/>
        <v>-2</v>
      </c>
      <c r="W45" s="16"/>
      <c r="X45" s="19"/>
    </row>
    <row r="46" spans="1:24" x14ac:dyDescent="0.25">
      <c r="A46" s="7"/>
      <c r="B46" s="14">
        <v>45</v>
      </c>
      <c r="C46" s="15"/>
      <c r="D46" s="6">
        <v>877</v>
      </c>
      <c r="E46" s="6">
        <v>794</v>
      </c>
      <c r="F46" s="6">
        <v>658</v>
      </c>
      <c r="G46" s="6">
        <v>748</v>
      </c>
      <c r="H46" s="6">
        <v>923</v>
      </c>
      <c r="I46" s="16">
        <v>852</v>
      </c>
      <c r="J46" s="16">
        <v>687</v>
      </c>
      <c r="K46" s="37">
        <v>841</v>
      </c>
      <c r="M46" s="17"/>
      <c r="N46" s="18"/>
      <c r="O46" s="16">
        <v>7</v>
      </c>
      <c r="P46" s="16">
        <v>-18</v>
      </c>
      <c r="Q46" s="16">
        <v>-12</v>
      </c>
      <c r="R46" s="16">
        <v>-1</v>
      </c>
      <c r="S46" s="16">
        <v>27</v>
      </c>
      <c r="T46" s="16">
        <v>1</v>
      </c>
      <c r="U46" s="16">
        <v>21</v>
      </c>
      <c r="V46" s="16">
        <f t="shared" si="0"/>
        <v>2</v>
      </c>
      <c r="W46" s="16"/>
      <c r="X46" s="19"/>
    </row>
    <row r="47" spans="1:24" x14ac:dyDescent="0.25">
      <c r="A47" s="7"/>
      <c r="B47" s="14">
        <v>46</v>
      </c>
      <c r="C47" s="15"/>
      <c r="D47" s="6">
        <v>878</v>
      </c>
      <c r="E47" s="6">
        <v>769</v>
      </c>
      <c r="F47" s="6">
        <v>629</v>
      </c>
      <c r="G47" s="6">
        <v>717</v>
      </c>
      <c r="H47" s="6">
        <v>903</v>
      </c>
      <c r="I47" s="16">
        <v>847</v>
      </c>
      <c r="J47" s="16">
        <v>688</v>
      </c>
      <c r="M47" s="17"/>
      <c r="N47" s="18"/>
      <c r="O47" s="16">
        <v>1</v>
      </c>
      <c r="P47" s="16">
        <v>-25</v>
      </c>
      <c r="Q47" s="16">
        <v>-29</v>
      </c>
      <c r="R47" s="16">
        <v>-31</v>
      </c>
      <c r="S47" s="16">
        <v>-20</v>
      </c>
      <c r="T47" s="16">
        <v>-5</v>
      </c>
      <c r="U47" s="16">
        <v>1</v>
      </c>
      <c r="V47" s="16"/>
      <c r="W47" s="16"/>
      <c r="X47" s="19"/>
    </row>
    <row r="48" spans="1:24" x14ac:dyDescent="0.25">
      <c r="A48" s="7"/>
      <c r="B48" s="14">
        <v>47</v>
      </c>
      <c r="C48" s="15"/>
      <c r="D48" s="6">
        <v>864</v>
      </c>
      <c r="E48" s="6">
        <v>754</v>
      </c>
      <c r="F48" s="6">
        <v>615</v>
      </c>
      <c r="G48" s="6">
        <v>677</v>
      </c>
      <c r="H48" s="6">
        <v>899</v>
      </c>
      <c r="I48" s="16">
        <v>843</v>
      </c>
      <c r="J48" s="16">
        <v>664</v>
      </c>
      <c r="M48" s="17"/>
      <c r="N48" s="18"/>
      <c r="O48" s="16">
        <v>-14</v>
      </c>
      <c r="P48" s="16">
        <v>-15</v>
      </c>
      <c r="Q48" s="16">
        <v>-14</v>
      </c>
      <c r="R48" s="16">
        <v>-40</v>
      </c>
      <c r="S48" s="16">
        <v>-4</v>
      </c>
      <c r="T48" s="16">
        <v>-4</v>
      </c>
      <c r="U48" s="16">
        <v>-24</v>
      </c>
      <c r="V48" s="16"/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833</v>
      </c>
      <c r="E49" s="6">
        <v>730</v>
      </c>
      <c r="F49" s="6">
        <v>579</v>
      </c>
      <c r="G49" s="6">
        <v>669</v>
      </c>
      <c r="H49" s="6">
        <v>906</v>
      </c>
      <c r="I49" s="16">
        <v>848</v>
      </c>
      <c r="J49" s="16">
        <v>622</v>
      </c>
      <c r="M49" s="17"/>
      <c r="N49" s="18"/>
      <c r="O49" s="16">
        <v>-31</v>
      </c>
      <c r="P49" s="16">
        <v>-24</v>
      </c>
      <c r="Q49" s="16">
        <v>-36</v>
      </c>
      <c r="R49" s="16">
        <v>-8</v>
      </c>
      <c r="S49" s="16">
        <v>7</v>
      </c>
      <c r="T49" s="16">
        <v>5</v>
      </c>
      <c r="U49" s="16">
        <v>-42</v>
      </c>
      <c r="V49" s="16"/>
      <c r="W49" s="16"/>
      <c r="X49" s="19"/>
    </row>
    <row r="50" spans="1:24" x14ac:dyDescent="0.25">
      <c r="A50" s="7"/>
      <c r="B50" s="14">
        <v>49</v>
      </c>
      <c r="C50" s="15"/>
      <c r="D50" s="6">
        <v>822</v>
      </c>
      <c r="E50" s="6">
        <v>714</v>
      </c>
      <c r="F50" s="6">
        <v>555</v>
      </c>
      <c r="G50" s="6">
        <v>644</v>
      </c>
      <c r="H50" s="6">
        <v>920</v>
      </c>
      <c r="I50" s="16">
        <v>837</v>
      </c>
      <c r="J50" s="16">
        <v>611</v>
      </c>
      <c r="M50" s="17"/>
      <c r="N50" s="18"/>
      <c r="O50" s="16">
        <v>-11</v>
      </c>
      <c r="P50" s="16">
        <v>-16</v>
      </c>
      <c r="Q50" s="16">
        <v>-24</v>
      </c>
      <c r="R50" s="16">
        <v>-25</v>
      </c>
      <c r="S50" s="16">
        <v>14</v>
      </c>
      <c r="T50" s="16">
        <v>-11</v>
      </c>
      <c r="U50" s="16">
        <v>-11</v>
      </c>
      <c r="V50" s="16"/>
      <c r="W50" s="16"/>
      <c r="X50" s="19"/>
    </row>
    <row r="51" spans="1:24" x14ac:dyDescent="0.25">
      <c r="A51" s="7"/>
      <c r="B51" s="14">
        <v>50</v>
      </c>
      <c r="C51" s="15"/>
      <c r="D51" s="6">
        <v>774</v>
      </c>
      <c r="E51" s="6">
        <v>673</v>
      </c>
      <c r="F51" s="6">
        <v>550</v>
      </c>
      <c r="G51" s="6">
        <v>603</v>
      </c>
      <c r="H51" s="6">
        <v>904</v>
      </c>
      <c r="I51" s="16">
        <v>815</v>
      </c>
      <c r="J51" s="16">
        <v>570</v>
      </c>
      <c r="M51" s="17"/>
      <c r="N51" s="18"/>
      <c r="O51" s="16">
        <v>-48</v>
      </c>
      <c r="P51" s="16">
        <v>-41</v>
      </c>
      <c r="Q51" s="16">
        <v>-5</v>
      </c>
      <c r="R51" s="16">
        <v>-41</v>
      </c>
      <c r="S51" s="16">
        <v>-16</v>
      </c>
      <c r="T51" s="16">
        <v>-22</v>
      </c>
      <c r="U51" s="16">
        <v>-41</v>
      </c>
      <c r="V51" s="16"/>
      <c r="W51" s="16"/>
      <c r="X51" s="19"/>
    </row>
    <row r="52" spans="1:24" x14ac:dyDescent="0.25">
      <c r="A52" s="7"/>
      <c r="B52" s="14">
        <v>51</v>
      </c>
      <c r="C52" s="15">
        <v>671</v>
      </c>
      <c r="D52" s="6">
        <v>749</v>
      </c>
      <c r="E52" s="6">
        <v>616</v>
      </c>
      <c r="F52" s="6">
        <v>498</v>
      </c>
      <c r="G52" s="6">
        <v>563</v>
      </c>
      <c r="H52" s="6">
        <v>883</v>
      </c>
      <c r="I52" s="16">
        <v>789</v>
      </c>
      <c r="J52" s="16">
        <v>524</v>
      </c>
      <c r="M52" s="17"/>
      <c r="N52" s="18"/>
      <c r="O52" s="16">
        <v>-25</v>
      </c>
      <c r="P52" s="16">
        <v>-57</v>
      </c>
      <c r="Q52" s="16">
        <v>-52</v>
      </c>
      <c r="R52" s="16">
        <v>-40</v>
      </c>
      <c r="S52" s="16">
        <v>-21</v>
      </c>
      <c r="T52" s="16">
        <v>-26</v>
      </c>
      <c r="U52" s="16">
        <v>-46</v>
      </c>
      <c r="V52" s="16"/>
      <c r="W52" s="16"/>
      <c r="X52" s="19"/>
    </row>
    <row r="53" spans="1:24" ht="13.8" thickBot="1" x14ac:dyDescent="0.3">
      <c r="A53" s="27"/>
      <c r="B53" s="28">
        <v>52</v>
      </c>
      <c r="C53" s="29">
        <v>631</v>
      </c>
      <c r="D53" s="30">
        <v>725</v>
      </c>
      <c r="E53" s="30">
        <v>585</v>
      </c>
      <c r="F53" s="30">
        <v>468</v>
      </c>
      <c r="G53" s="30">
        <v>544</v>
      </c>
      <c r="H53" s="30">
        <v>847</v>
      </c>
      <c r="I53" s="33">
        <v>740</v>
      </c>
      <c r="J53" s="33">
        <v>473</v>
      </c>
      <c r="K53" s="30"/>
      <c r="L53" s="30"/>
      <c r="M53" s="31"/>
      <c r="N53" s="32"/>
      <c r="O53" s="33">
        <v>-24</v>
      </c>
      <c r="P53" s="33">
        <v>-31</v>
      </c>
      <c r="Q53" s="33">
        <v>-30</v>
      </c>
      <c r="R53" s="33">
        <v>-19</v>
      </c>
      <c r="S53" s="33">
        <v>-36</v>
      </c>
      <c r="T53" s="33">
        <v>-49</v>
      </c>
      <c r="U53" s="33">
        <v>-51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H16" zoomScale="85" workbookViewId="0">
      <selection activeCell="V45" sqref="V45:V46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363</v>
      </c>
      <c r="E2" s="9">
        <v>333</v>
      </c>
      <c r="F2" s="9">
        <v>356</v>
      </c>
      <c r="G2" s="9">
        <v>282</v>
      </c>
      <c r="H2" s="9">
        <v>263</v>
      </c>
      <c r="I2" s="10">
        <v>385</v>
      </c>
      <c r="J2" s="10">
        <v>383</v>
      </c>
      <c r="K2" s="10">
        <v>286</v>
      </c>
      <c r="L2" s="9"/>
      <c r="M2" s="11"/>
      <c r="N2" s="12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>
        <v>-4</v>
      </c>
      <c r="W2" s="10"/>
      <c r="X2" s="13"/>
    </row>
    <row r="3" spans="1:24" x14ac:dyDescent="0.25">
      <c r="A3" s="7"/>
      <c r="B3" s="14">
        <v>2</v>
      </c>
      <c r="C3" s="15"/>
      <c r="D3" s="6">
        <v>348</v>
      </c>
      <c r="E3" s="6">
        <v>330</v>
      </c>
      <c r="F3" s="6">
        <v>345</v>
      </c>
      <c r="G3" s="6">
        <v>265</v>
      </c>
      <c r="H3" s="6">
        <v>247</v>
      </c>
      <c r="I3" s="16">
        <v>368</v>
      </c>
      <c r="J3" s="16">
        <v>356</v>
      </c>
      <c r="K3" s="16">
        <v>277</v>
      </c>
      <c r="M3" s="17"/>
      <c r="N3" s="18"/>
      <c r="O3" s="16">
        <v>-15</v>
      </c>
      <c r="P3" s="16">
        <v>-3</v>
      </c>
      <c r="Q3" s="16">
        <v>-11</v>
      </c>
      <c r="R3" s="16">
        <v>-17</v>
      </c>
      <c r="S3" s="16">
        <v>-16</v>
      </c>
      <c r="T3" s="16">
        <v>-17</v>
      </c>
      <c r="U3" s="16">
        <v>-27</v>
      </c>
      <c r="V3" s="16">
        <v>-9</v>
      </c>
      <c r="W3" s="16"/>
      <c r="X3" s="19"/>
    </row>
    <row r="4" spans="1:24" x14ac:dyDescent="0.25">
      <c r="A4" s="7"/>
      <c r="B4" s="14">
        <v>3</v>
      </c>
      <c r="C4" s="15"/>
      <c r="D4" s="6">
        <v>334</v>
      </c>
      <c r="E4" s="6">
        <v>317</v>
      </c>
      <c r="F4" s="6">
        <v>330</v>
      </c>
      <c r="G4" s="6">
        <v>237</v>
      </c>
      <c r="H4" s="6">
        <v>229</v>
      </c>
      <c r="I4" s="16">
        <v>356</v>
      </c>
      <c r="J4" s="16">
        <v>347</v>
      </c>
      <c r="K4" s="16">
        <v>264</v>
      </c>
      <c r="M4" s="17"/>
      <c r="N4" s="18"/>
      <c r="O4" s="16">
        <v>-14</v>
      </c>
      <c r="P4" s="16">
        <v>-13</v>
      </c>
      <c r="Q4" s="16">
        <v>-15</v>
      </c>
      <c r="R4" s="16">
        <v>-28</v>
      </c>
      <c r="S4" s="16">
        <v>-18</v>
      </c>
      <c r="T4" s="16">
        <v>-12</v>
      </c>
      <c r="U4" s="16">
        <v>-9</v>
      </c>
      <c r="V4" s="16">
        <v>-13</v>
      </c>
      <c r="W4" s="16"/>
      <c r="X4" s="19"/>
    </row>
    <row r="5" spans="1:24" x14ac:dyDescent="0.25">
      <c r="A5" s="7"/>
      <c r="B5" s="14">
        <v>4</v>
      </c>
      <c r="C5" s="15"/>
      <c r="D5" s="6">
        <v>321</v>
      </c>
      <c r="E5" s="6">
        <v>304</v>
      </c>
      <c r="F5" s="6">
        <v>303</v>
      </c>
      <c r="G5" s="6">
        <v>222</v>
      </c>
      <c r="H5" s="6">
        <v>221</v>
      </c>
      <c r="I5" s="16">
        <v>350</v>
      </c>
      <c r="J5" s="16">
        <v>337</v>
      </c>
      <c r="K5" s="16">
        <v>241</v>
      </c>
      <c r="M5" s="17"/>
      <c r="N5" s="18"/>
      <c r="O5" s="16">
        <v>-13</v>
      </c>
      <c r="P5" s="16">
        <v>-13</v>
      </c>
      <c r="Q5" s="16">
        <v>-27</v>
      </c>
      <c r="R5" s="16">
        <v>-15</v>
      </c>
      <c r="S5" s="16">
        <v>-8</v>
      </c>
      <c r="T5" s="16">
        <v>-6</v>
      </c>
      <c r="U5" s="16">
        <v>-10</v>
      </c>
      <c r="V5" s="16">
        <v>-23</v>
      </c>
      <c r="W5" s="16"/>
      <c r="X5" s="19"/>
    </row>
    <row r="6" spans="1:24" x14ac:dyDescent="0.25">
      <c r="A6" s="7"/>
      <c r="B6" s="14">
        <v>5</v>
      </c>
      <c r="C6" s="15"/>
      <c r="D6" s="6">
        <v>296</v>
      </c>
      <c r="E6" s="6">
        <v>302</v>
      </c>
      <c r="F6" s="6">
        <v>271</v>
      </c>
      <c r="G6" s="6">
        <v>213</v>
      </c>
      <c r="H6" s="6">
        <v>215</v>
      </c>
      <c r="I6" s="16">
        <v>332</v>
      </c>
      <c r="J6" s="16">
        <v>321</v>
      </c>
      <c r="K6" s="16">
        <v>222</v>
      </c>
      <c r="M6" s="17"/>
      <c r="N6" s="18"/>
      <c r="O6" s="16">
        <v>-25</v>
      </c>
      <c r="P6" s="16">
        <v>-2</v>
      </c>
      <c r="Q6" s="16">
        <v>-32</v>
      </c>
      <c r="R6" s="16">
        <v>-9</v>
      </c>
      <c r="S6" s="16">
        <v>-6</v>
      </c>
      <c r="T6" s="16">
        <v>-18</v>
      </c>
      <c r="U6" s="16">
        <v>-16</v>
      </c>
      <c r="V6" s="16">
        <v>-19</v>
      </c>
      <c r="W6" s="16"/>
      <c r="X6" s="19"/>
    </row>
    <row r="7" spans="1:24" x14ac:dyDescent="0.25">
      <c r="A7" s="7" t="s">
        <v>3</v>
      </c>
      <c r="B7" s="14">
        <v>6</v>
      </c>
      <c r="C7" s="15"/>
      <c r="D7" s="6">
        <v>276</v>
      </c>
      <c r="E7" s="6">
        <v>297</v>
      </c>
      <c r="F7" s="6">
        <v>263</v>
      </c>
      <c r="G7" s="6">
        <v>202</v>
      </c>
      <c r="H7" s="6">
        <v>233</v>
      </c>
      <c r="I7" s="16">
        <v>320</v>
      </c>
      <c r="J7" s="16">
        <v>310</v>
      </c>
      <c r="K7" s="16">
        <v>202</v>
      </c>
      <c r="M7" s="17"/>
      <c r="N7" s="18"/>
      <c r="O7" s="16">
        <v>-20</v>
      </c>
      <c r="P7" s="16">
        <v>-5</v>
      </c>
      <c r="Q7" s="16">
        <v>-8</v>
      </c>
      <c r="R7" s="16">
        <v>-11</v>
      </c>
      <c r="S7" s="16">
        <v>18</v>
      </c>
      <c r="T7" s="16">
        <v>-12</v>
      </c>
      <c r="U7" s="16">
        <v>-11</v>
      </c>
      <c r="V7" s="16">
        <v>-20</v>
      </c>
      <c r="W7" s="16"/>
      <c r="X7" s="19"/>
    </row>
    <row r="8" spans="1:24" x14ac:dyDescent="0.25">
      <c r="A8" s="7"/>
      <c r="B8" s="14">
        <v>7</v>
      </c>
      <c r="C8" s="15"/>
      <c r="D8" s="6">
        <v>258</v>
      </c>
      <c r="E8" s="6">
        <v>282</v>
      </c>
      <c r="F8" s="6">
        <v>260</v>
      </c>
      <c r="G8" s="6">
        <v>188</v>
      </c>
      <c r="H8" s="6">
        <v>212</v>
      </c>
      <c r="I8" s="16">
        <v>299</v>
      </c>
      <c r="J8" s="16">
        <v>295</v>
      </c>
      <c r="K8" s="16">
        <v>182</v>
      </c>
      <c r="M8" s="17"/>
      <c r="N8" s="18"/>
      <c r="O8" s="16">
        <v>-18</v>
      </c>
      <c r="P8" s="16">
        <v>-15</v>
      </c>
      <c r="Q8" s="16">
        <v>-3</v>
      </c>
      <c r="R8" s="16">
        <v>-14</v>
      </c>
      <c r="S8" s="16">
        <v>-21</v>
      </c>
      <c r="T8" s="16">
        <v>-21</v>
      </c>
      <c r="U8" s="16">
        <v>-15</v>
      </c>
      <c r="V8" s="16">
        <v>-20</v>
      </c>
      <c r="W8" s="16"/>
      <c r="X8" s="19"/>
    </row>
    <row r="9" spans="1:24" x14ac:dyDescent="0.25">
      <c r="A9" s="7"/>
      <c r="B9" s="14">
        <v>8</v>
      </c>
      <c r="C9" s="15"/>
      <c r="D9" s="6">
        <v>242</v>
      </c>
      <c r="E9" s="6">
        <v>284</v>
      </c>
      <c r="F9" s="6">
        <v>255</v>
      </c>
      <c r="G9" s="6">
        <v>187</v>
      </c>
      <c r="H9" s="6">
        <v>202</v>
      </c>
      <c r="I9" s="16">
        <v>290</v>
      </c>
      <c r="J9" s="16">
        <v>280</v>
      </c>
      <c r="K9" s="16">
        <v>166</v>
      </c>
      <c r="M9" s="17"/>
      <c r="N9" s="18"/>
      <c r="O9" s="16">
        <v>-16</v>
      </c>
      <c r="P9" s="16">
        <v>2</v>
      </c>
      <c r="Q9" s="16">
        <v>-5</v>
      </c>
      <c r="R9" s="16">
        <v>-1</v>
      </c>
      <c r="S9" s="16">
        <v>-10</v>
      </c>
      <c r="T9" s="16">
        <v>-9</v>
      </c>
      <c r="U9" s="16">
        <v>-15</v>
      </c>
      <c r="V9" s="16">
        <v>-16</v>
      </c>
      <c r="W9" s="16"/>
      <c r="X9" s="19"/>
    </row>
    <row r="10" spans="1:24" x14ac:dyDescent="0.25">
      <c r="A10" s="7"/>
      <c r="B10" s="14">
        <v>9</v>
      </c>
      <c r="C10" s="15"/>
      <c r="D10" s="6">
        <v>235</v>
      </c>
      <c r="E10" s="6">
        <v>277</v>
      </c>
      <c r="F10" s="6">
        <v>232</v>
      </c>
      <c r="G10" s="6">
        <v>176</v>
      </c>
      <c r="H10" s="6">
        <v>186</v>
      </c>
      <c r="I10" s="16">
        <v>284</v>
      </c>
      <c r="J10" s="16">
        <v>267</v>
      </c>
      <c r="K10" s="16">
        <v>161</v>
      </c>
      <c r="M10" s="17"/>
      <c r="N10" s="18"/>
      <c r="O10" s="16">
        <v>-7</v>
      </c>
      <c r="P10" s="16">
        <v>-7</v>
      </c>
      <c r="Q10" s="16">
        <v>-23</v>
      </c>
      <c r="R10" s="16">
        <v>-11</v>
      </c>
      <c r="S10" s="16">
        <v>-16</v>
      </c>
      <c r="T10" s="16">
        <v>-6</v>
      </c>
      <c r="U10" s="16">
        <v>-13</v>
      </c>
      <c r="V10" s="16">
        <v>-5</v>
      </c>
      <c r="W10" s="16"/>
      <c r="X10" s="19"/>
    </row>
    <row r="11" spans="1:24" x14ac:dyDescent="0.25">
      <c r="A11" s="7" t="s">
        <v>4</v>
      </c>
      <c r="B11" s="14">
        <v>10</v>
      </c>
      <c r="C11" s="15"/>
      <c r="D11" s="6">
        <v>230</v>
      </c>
      <c r="E11" s="6">
        <v>268</v>
      </c>
      <c r="F11" s="6">
        <v>225</v>
      </c>
      <c r="G11" s="6">
        <v>165</v>
      </c>
      <c r="H11" s="6">
        <v>176</v>
      </c>
      <c r="I11" s="16">
        <v>282</v>
      </c>
      <c r="J11" s="16">
        <v>258</v>
      </c>
      <c r="K11" s="16">
        <v>148</v>
      </c>
      <c r="M11" s="17"/>
      <c r="N11" s="18"/>
      <c r="O11" s="16">
        <v>-5</v>
      </c>
      <c r="P11" s="16">
        <v>-9</v>
      </c>
      <c r="Q11" s="16">
        <v>-7</v>
      </c>
      <c r="R11" s="16">
        <v>-11</v>
      </c>
      <c r="S11" s="16">
        <v>-10</v>
      </c>
      <c r="T11" s="16">
        <v>-2</v>
      </c>
      <c r="U11" s="16">
        <v>-9</v>
      </c>
      <c r="V11" s="16">
        <v>-13</v>
      </c>
      <c r="W11" s="16"/>
      <c r="X11" s="19"/>
    </row>
    <row r="12" spans="1:24" x14ac:dyDescent="0.25">
      <c r="A12" s="7"/>
      <c r="B12" s="14">
        <v>11</v>
      </c>
      <c r="C12" s="15"/>
      <c r="D12" s="6">
        <v>234</v>
      </c>
      <c r="E12" s="6">
        <v>269</v>
      </c>
      <c r="F12" s="6">
        <v>225</v>
      </c>
      <c r="G12" s="6">
        <v>163</v>
      </c>
      <c r="H12" s="6">
        <v>168</v>
      </c>
      <c r="I12" s="16">
        <v>265</v>
      </c>
      <c r="J12" s="16">
        <v>245</v>
      </c>
      <c r="K12" s="16">
        <v>145</v>
      </c>
      <c r="M12" s="17"/>
      <c r="N12" s="18"/>
      <c r="O12" s="16">
        <v>4</v>
      </c>
      <c r="P12" s="16">
        <v>1</v>
      </c>
      <c r="Q12" s="16">
        <v>0</v>
      </c>
      <c r="R12" s="16">
        <v>-2</v>
      </c>
      <c r="S12" s="16">
        <v>-8</v>
      </c>
      <c r="T12" s="16">
        <v>-17</v>
      </c>
      <c r="U12" s="16">
        <v>-13</v>
      </c>
      <c r="V12" s="16">
        <v>-3</v>
      </c>
      <c r="W12" s="16"/>
      <c r="X12" s="19"/>
    </row>
    <row r="13" spans="1:24" x14ac:dyDescent="0.25">
      <c r="A13" s="7"/>
      <c r="B13" s="14">
        <v>12</v>
      </c>
      <c r="C13" s="15"/>
      <c r="D13" s="6">
        <v>230</v>
      </c>
      <c r="E13" s="6">
        <v>264</v>
      </c>
      <c r="F13" s="6">
        <v>226</v>
      </c>
      <c r="G13" s="6">
        <v>165</v>
      </c>
      <c r="H13" s="6">
        <v>172</v>
      </c>
      <c r="I13" s="16">
        <v>257</v>
      </c>
      <c r="J13" s="16">
        <v>236</v>
      </c>
      <c r="K13" s="16">
        <v>150</v>
      </c>
      <c r="M13" s="17"/>
      <c r="N13" s="18"/>
      <c r="O13" s="16">
        <v>-4</v>
      </c>
      <c r="P13" s="16">
        <v>-5</v>
      </c>
      <c r="Q13" s="16">
        <v>1</v>
      </c>
      <c r="R13" s="16">
        <v>2</v>
      </c>
      <c r="S13" s="16">
        <v>4</v>
      </c>
      <c r="T13" s="16">
        <v>-8</v>
      </c>
      <c r="U13" s="16">
        <v>-9</v>
      </c>
      <c r="V13" s="16">
        <v>5</v>
      </c>
      <c r="W13" s="16"/>
      <c r="X13" s="19"/>
    </row>
    <row r="14" spans="1:24" x14ac:dyDescent="0.25">
      <c r="A14" s="7"/>
      <c r="B14" s="14">
        <v>13</v>
      </c>
      <c r="C14" s="15"/>
      <c r="D14" s="6">
        <v>229</v>
      </c>
      <c r="E14" s="6">
        <v>258</v>
      </c>
      <c r="F14" s="6">
        <v>220</v>
      </c>
      <c r="G14" s="6">
        <v>168</v>
      </c>
      <c r="H14" s="6">
        <v>177</v>
      </c>
      <c r="I14" s="16">
        <v>258</v>
      </c>
      <c r="J14" s="16">
        <v>251</v>
      </c>
      <c r="K14" s="16">
        <v>156</v>
      </c>
      <c r="M14" s="17"/>
      <c r="N14" s="18"/>
      <c r="O14" s="16">
        <v>-1</v>
      </c>
      <c r="P14" s="16">
        <v>-6</v>
      </c>
      <c r="Q14" s="16">
        <v>-6</v>
      </c>
      <c r="R14" s="16">
        <v>3</v>
      </c>
      <c r="S14" s="16">
        <v>5</v>
      </c>
      <c r="T14" s="16">
        <v>1</v>
      </c>
      <c r="U14" s="16">
        <v>15</v>
      </c>
      <c r="V14" s="16">
        <v>6</v>
      </c>
      <c r="W14" s="16"/>
      <c r="X14" s="19"/>
    </row>
    <row r="15" spans="1:24" x14ac:dyDescent="0.25">
      <c r="A15" s="7"/>
      <c r="B15" s="14">
        <v>14</v>
      </c>
      <c r="C15" s="15"/>
      <c r="D15" s="6">
        <v>227</v>
      </c>
      <c r="E15" s="6">
        <v>263</v>
      </c>
      <c r="F15" s="6">
        <v>219</v>
      </c>
      <c r="G15" s="6">
        <v>170</v>
      </c>
      <c r="H15" s="6">
        <v>166</v>
      </c>
      <c r="I15" s="16">
        <v>251</v>
      </c>
      <c r="J15" s="16">
        <v>256</v>
      </c>
      <c r="K15" s="16">
        <v>164</v>
      </c>
      <c r="M15" s="17"/>
      <c r="N15" s="18"/>
      <c r="O15" s="16">
        <v>-2</v>
      </c>
      <c r="P15" s="16">
        <v>5</v>
      </c>
      <c r="Q15" s="16">
        <v>-1</v>
      </c>
      <c r="R15" s="16">
        <v>2</v>
      </c>
      <c r="S15" s="16">
        <v>-11</v>
      </c>
      <c r="T15" s="16">
        <v>-7</v>
      </c>
      <c r="U15" s="16">
        <v>5</v>
      </c>
      <c r="V15" s="16">
        <v>8</v>
      </c>
      <c r="W15" s="16"/>
      <c r="X15" s="19"/>
    </row>
    <row r="16" spans="1:24" x14ac:dyDescent="0.25">
      <c r="A16" s="7" t="s">
        <v>5</v>
      </c>
      <c r="B16" s="14">
        <v>15</v>
      </c>
      <c r="C16" s="15"/>
      <c r="D16" s="6">
        <v>226</v>
      </c>
      <c r="E16" s="6">
        <v>261</v>
      </c>
      <c r="F16" s="6">
        <v>225</v>
      </c>
      <c r="G16" s="6">
        <v>170</v>
      </c>
      <c r="H16" s="6">
        <v>163</v>
      </c>
      <c r="I16" s="16">
        <v>236</v>
      </c>
      <c r="J16" s="16">
        <v>261</v>
      </c>
      <c r="K16" s="16">
        <v>171</v>
      </c>
      <c r="M16" s="17"/>
      <c r="N16" s="18"/>
      <c r="O16" s="16">
        <v>-1</v>
      </c>
      <c r="P16" s="16">
        <v>-2</v>
      </c>
      <c r="Q16" s="16">
        <v>6</v>
      </c>
      <c r="R16" s="16">
        <v>0</v>
      </c>
      <c r="S16" s="16">
        <v>-3</v>
      </c>
      <c r="T16" s="16">
        <v>-15</v>
      </c>
      <c r="U16" s="16">
        <v>5</v>
      </c>
      <c r="V16" s="16">
        <v>7</v>
      </c>
      <c r="W16" s="16"/>
      <c r="X16" s="19"/>
    </row>
    <row r="17" spans="1:24" x14ac:dyDescent="0.25">
      <c r="A17" s="7"/>
      <c r="B17" s="14">
        <v>16</v>
      </c>
      <c r="C17" s="15"/>
      <c r="D17" s="6">
        <v>232</v>
      </c>
      <c r="E17" s="6">
        <v>255</v>
      </c>
      <c r="F17" s="6">
        <v>226</v>
      </c>
      <c r="G17" s="6">
        <v>172</v>
      </c>
      <c r="H17" s="6">
        <v>157</v>
      </c>
      <c r="I17" s="16">
        <v>230</v>
      </c>
      <c r="J17" s="16">
        <v>269</v>
      </c>
      <c r="K17" s="16">
        <v>172</v>
      </c>
      <c r="M17" s="17"/>
      <c r="N17" s="18"/>
      <c r="O17" s="16">
        <v>6</v>
      </c>
      <c r="P17" s="16">
        <v>-6</v>
      </c>
      <c r="Q17" s="16">
        <v>1</v>
      </c>
      <c r="R17" s="16">
        <v>2</v>
      </c>
      <c r="S17" s="16">
        <v>-6</v>
      </c>
      <c r="T17" s="16">
        <v>-6</v>
      </c>
      <c r="U17" s="16">
        <v>8</v>
      </c>
      <c r="V17" s="16">
        <v>1</v>
      </c>
      <c r="W17" s="16"/>
      <c r="X17" s="19"/>
    </row>
    <row r="18" spans="1:24" x14ac:dyDescent="0.25">
      <c r="A18" s="7"/>
      <c r="B18" s="14">
        <v>17</v>
      </c>
      <c r="C18" s="15"/>
      <c r="D18" s="6">
        <v>235</v>
      </c>
      <c r="E18" s="6">
        <v>258</v>
      </c>
      <c r="F18" s="6">
        <v>231</v>
      </c>
      <c r="G18" s="6">
        <v>179</v>
      </c>
      <c r="H18" s="6">
        <v>169</v>
      </c>
      <c r="I18" s="16">
        <v>236</v>
      </c>
      <c r="J18" s="16">
        <v>277</v>
      </c>
      <c r="K18" s="16">
        <v>181</v>
      </c>
      <c r="M18" s="17"/>
      <c r="N18" s="18"/>
      <c r="O18" s="16">
        <v>3</v>
      </c>
      <c r="P18" s="16">
        <v>3</v>
      </c>
      <c r="Q18" s="16">
        <v>5</v>
      </c>
      <c r="R18" s="16">
        <v>7</v>
      </c>
      <c r="S18" s="16">
        <v>12</v>
      </c>
      <c r="T18" s="16">
        <v>6</v>
      </c>
      <c r="U18" s="16">
        <v>8</v>
      </c>
      <c r="V18" s="16">
        <v>9</v>
      </c>
      <c r="W18" s="16"/>
      <c r="X18" s="19"/>
    </row>
    <row r="19" spans="1:24" x14ac:dyDescent="0.25">
      <c r="A19" s="7"/>
      <c r="B19" s="14">
        <v>18</v>
      </c>
      <c r="C19" s="15"/>
      <c r="D19" s="6">
        <v>246</v>
      </c>
      <c r="E19" s="6">
        <v>262</v>
      </c>
      <c r="F19" s="6">
        <v>234</v>
      </c>
      <c r="G19" s="6">
        <v>188</v>
      </c>
      <c r="H19" s="6">
        <v>182</v>
      </c>
      <c r="I19" s="16">
        <v>242</v>
      </c>
      <c r="J19" s="16">
        <v>286</v>
      </c>
      <c r="K19" s="16">
        <v>192</v>
      </c>
      <c r="M19" s="17"/>
      <c r="N19" s="18"/>
      <c r="O19" s="16">
        <v>11</v>
      </c>
      <c r="P19" s="16">
        <v>4</v>
      </c>
      <c r="Q19" s="16">
        <v>3</v>
      </c>
      <c r="R19" s="16">
        <v>9</v>
      </c>
      <c r="S19" s="16">
        <v>13</v>
      </c>
      <c r="T19" s="16">
        <v>6</v>
      </c>
      <c r="U19" s="16">
        <v>9</v>
      </c>
      <c r="V19" s="16">
        <v>11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259</v>
      </c>
      <c r="E20" s="6">
        <v>269</v>
      </c>
      <c r="F20" s="6">
        <v>241</v>
      </c>
      <c r="G20" s="6">
        <v>199</v>
      </c>
      <c r="H20" s="6">
        <v>199</v>
      </c>
      <c r="I20" s="16">
        <v>244</v>
      </c>
      <c r="J20" s="16">
        <v>293</v>
      </c>
      <c r="K20" s="16">
        <v>206</v>
      </c>
      <c r="M20" s="17"/>
      <c r="N20" s="18"/>
      <c r="O20" s="16">
        <v>13</v>
      </c>
      <c r="P20" s="16">
        <v>7</v>
      </c>
      <c r="Q20" s="16">
        <v>7</v>
      </c>
      <c r="R20" s="16">
        <v>11</v>
      </c>
      <c r="S20" s="16">
        <v>17</v>
      </c>
      <c r="T20" s="16">
        <v>2</v>
      </c>
      <c r="U20" s="16">
        <v>7</v>
      </c>
      <c r="V20" s="16">
        <v>14</v>
      </c>
      <c r="W20" s="16"/>
      <c r="X20" s="19"/>
    </row>
    <row r="21" spans="1:24" x14ac:dyDescent="0.25">
      <c r="A21" s="7"/>
      <c r="B21" s="14">
        <v>20</v>
      </c>
      <c r="C21" s="15"/>
      <c r="D21" s="6">
        <v>266</v>
      </c>
      <c r="E21" s="6">
        <v>279</v>
      </c>
      <c r="F21" s="6">
        <v>250</v>
      </c>
      <c r="G21" s="6">
        <v>209</v>
      </c>
      <c r="H21" s="6">
        <v>212</v>
      </c>
      <c r="I21" s="16">
        <v>255</v>
      </c>
      <c r="J21" s="16">
        <v>298</v>
      </c>
      <c r="K21" s="16">
        <v>219</v>
      </c>
      <c r="M21" s="17"/>
      <c r="N21" s="18"/>
      <c r="O21" s="16">
        <v>7</v>
      </c>
      <c r="P21" s="16">
        <v>10</v>
      </c>
      <c r="Q21" s="16">
        <v>9</v>
      </c>
      <c r="R21" s="16">
        <v>10</v>
      </c>
      <c r="S21" s="16">
        <v>13</v>
      </c>
      <c r="T21" s="16">
        <v>11</v>
      </c>
      <c r="U21" s="16">
        <v>5</v>
      </c>
      <c r="V21" s="16">
        <v>13</v>
      </c>
      <c r="W21" s="16"/>
      <c r="X21" s="19"/>
    </row>
    <row r="22" spans="1:24" x14ac:dyDescent="0.25">
      <c r="A22" s="7"/>
      <c r="B22" s="14">
        <v>21</v>
      </c>
      <c r="C22" s="15"/>
      <c r="D22" s="6">
        <v>281</v>
      </c>
      <c r="E22" s="6">
        <v>286</v>
      </c>
      <c r="F22" s="6">
        <v>261</v>
      </c>
      <c r="G22" s="6">
        <v>220</v>
      </c>
      <c r="H22" s="6">
        <v>226</v>
      </c>
      <c r="I22" s="16">
        <v>262</v>
      </c>
      <c r="J22" s="16">
        <v>304</v>
      </c>
      <c r="K22" s="16">
        <v>234</v>
      </c>
      <c r="M22" s="17"/>
      <c r="N22" s="18"/>
      <c r="O22" s="16">
        <v>15</v>
      </c>
      <c r="P22" s="16">
        <v>7</v>
      </c>
      <c r="Q22" s="16">
        <v>11</v>
      </c>
      <c r="R22" s="16">
        <v>11</v>
      </c>
      <c r="S22" s="16">
        <v>14</v>
      </c>
      <c r="T22" s="16">
        <v>7</v>
      </c>
      <c r="U22" s="16">
        <v>6</v>
      </c>
      <c r="V22" s="16">
        <v>15</v>
      </c>
      <c r="W22" s="16"/>
      <c r="X22" s="19"/>
    </row>
    <row r="23" spans="1:24" x14ac:dyDescent="0.25">
      <c r="A23" s="7"/>
      <c r="B23" s="14">
        <v>22</v>
      </c>
      <c r="C23" s="15"/>
      <c r="D23" s="6">
        <v>293</v>
      </c>
      <c r="E23" s="6">
        <v>300</v>
      </c>
      <c r="F23" s="6">
        <v>270</v>
      </c>
      <c r="G23" s="6">
        <v>229</v>
      </c>
      <c r="H23" s="6">
        <v>243</v>
      </c>
      <c r="I23" s="16">
        <v>274</v>
      </c>
      <c r="J23" s="16">
        <v>310</v>
      </c>
      <c r="K23" s="16">
        <v>247</v>
      </c>
      <c r="M23" s="17"/>
      <c r="N23" s="18"/>
      <c r="O23" s="16">
        <v>12</v>
      </c>
      <c r="P23" s="16">
        <v>14</v>
      </c>
      <c r="Q23" s="16">
        <v>9</v>
      </c>
      <c r="R23" s="16">
        <v>9</v>
      </c>
      <c r="S23" s="16">
        <v>17</v>
      </c>
      <c r="T23" s="16">
        <v>12</v>
      </c>
      <c r="U23" s="16">
        <v>6</v>
      </c>
      <c r="V23" s="16">
        <v>13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312</v>
      </c>
      <c r="E24" s="22">
        <v>314</v>
      </c>
      <c r="F24" s="22">
        <v>278</v>
      </c>
      <c r="G24" s="22">
        <v>240</v>
      </c>
      <c r="H24" s="22">
        <v>258</v>
      </c>
      <c r="I24" s="25">
        <v>288</v>
      </c>
      <c r="J24" s="25">
        <v>322</v>
      </c>
      <c r="K24" s="22">
        <v>265</v>
      </c>
      <c r="L24" s="22"/>
      <c r="M24" s="23"/>
      <c r="N24" s="24"/>
      <c r="O24" s="25">
        <v>19</v>
      </c>
      <c r="P24" s="25">
        <v>14</v>
      </c>
      <c r="Q24" s="25">
        <v>8</v>
      </c>
      <c r="R24" s="25">
        <v>11</v>
      </c>
      <c r="S24" s="25">
        <v>15</v>
      </c>
      <c r="T24" s="25">
        <v>14</v>
      </c>
      <c r="U24" s="25">
        <v>12</v>
      </c>
      <c r="V24" s="25">
        <f t="shared" ref="V24:V46" si="0">K24-K23</f>
        <v>18</v>
      </c>
      <c r="W24" s="25"/>
      <c r="X24" s="26"/>
    </row>
    <row r="25" spans="1:24" x14ac:dyDescent="0.25">
      <c r="A25" s="7"/>
      <c r="B25" s="14">
        <v>24</v>
      </c>
      <c r="C25" s="15"/>
      <c r="D25" s="6">
        <v>312</v>
      </c>
      <c r="E25" s="6">
        <v>324</v>
      </c>
      <c r="F25" s="6">
        <v>280</v>
      </c>
      <c r="G25" s="6">
        <v>252</v>
      </c>
      <c r="H25" s="6">
        <v>277</v>
      </c>
      <c r="I25" s="16">
        <v>300</v>
      </c>
      <c r="J25" s="16">
        <v>326</v>
      </c>
      <c r="K25" s="37">
        <v>279</v>
      </c>
      <c r="M25" s="17"/>
      <c r="N25" s="18"/>
      <c r="O25" s="16">
        <v>0</v>
      </c>
      <c r="P25" s="16">
        <v>10</v>
      </c>
      <c r="Q25" s="16">
        <v>2</v>
      </c>
      <c r="R25" s="16">
        <v>12</v>
      </c>
      <c r="S25" s="16">
        <v>19</v>
      </c>
      <c r="T25" s="16">
        <v>12</v>
      </c>
      <c r="U25" s="16">
        <v>4</v>
      </c>
      <c r="V25" s="36">
        <f t="shared" si="0"/>
        <v>14</v>
      </c>
      <c r="W25" s="16"/>
      <c r="X25" s="19"/>
    </row>
    <row r="26" spans="1:24" x14ac:dyDescent="0.25">
      <c r="A26" s="7"/>
      <c r="B26" s="14">
        <v>25</v>
      </c>
      <c r="C26" s="15"/>
      <c r="D26" s="6">
        <v>321</v>
      </c>
      <c r="E26" s="6">
        <v>334</v>
      </c>
      <c r="F26" s="6">
        <v>290</v>
      </c>
      <c r="G26" s="6">
        <v>262</v>
      </c>
      <c r="H26" s="6">
        <v>288</v>
      </c>
      <c r="I26" s="16">
        <v>311</v>
      </c>
      <c r="J26" s="16">
        <v>331</v>
      </c>
      <c r="K26" s="37">
        <v>293</v>
      </c>
      <c r="M26" s="17"/>
      <c r="N26" s="18"/>
      <c r="O26" s="16">
        <v>9</v>
      </c>
      <c r="P26" s="16">
        <v>10</v>
      </c>
      <c r="Q26" s="16">
        <v>10</v>
      </c>
      <c r="R26" s="16">
        <v>10</v>
      </c>
      <c r="S26" s="16">
        <v>11</v>
      </c>
      <c r="T26" s="16">
        <v>11</v>
      </c>
      <c r="U26" s="16">
        <v>5</v>
      </c>
      <c r="V26" s="16">
        <f t="shared" si="0"/>
        <v>14</v>
      </c>
      <c r="W26" s="16"/>
      <c r="X26" s="19"/>
    </row>
    <row r="27" spans="1:24" x14ac:dyDescent="0.25">
      <c r="A27" s="7"/>
      <c r="B27" s="14">
        <v>26</v>
      </c>
      <c r="C27" s="15"/>
      <c r="D27" s="6">
        <v>326</v>
      </c>
      <c r="E27" s="6">
        <v>337</v>
      </c>
      <c r="F27" s="6">
        <v>300</v>
      </c>
      <c r="G27" s="6">
        <v>273</v>
      </c>
      <c r="H27" s="6">
        <v>300</v>
      </c>
      <c r="I27" s="16">
        <v>322</v>
      </c>
      <c r="J27" s="16">
        <v>340</v>
      </c>
      <c r="K27" s="37">
        <v>305</v>
      </c>
      <c r="M27" s="17"/>
      <c r="N27" s="18"/>
      <c r="O27" s="16">
        <v>5</v>
      </c>
      <c r="P27" s="16">
        <v>3</v>
      </c>
      <c r="Q27" s="16">
        <v>10</v>
      </c>
      <c r="R27" s="16">
        <v>11</v>
      </c>
      <c r="S27" s="16">
        <v>12</v>
      </c>
      <c r="T27" s="16">
        <v>11</v>
      </c>
      <c r="U27" s="16">
        <v>9</v>
      </c>
      <c r="V27" s="16">
        <f t="shared" si="0"/>
        <v>12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337</v>
      </c>
      <c r="E28" s="6">
        <v>356</v>
      </c>
      <c r="F28" s="6">
        <v>305</v>
      </c>
      <c r="G28" s="6">
        <v>284</v>
      </c>
      <c r="H28" s="6">
        <v>310</v>
      </c>
      <c r="I28" s="16">
        <v>333</v>
      </c>
      <c r="J28" s="16">
        <v>348</v>
      </c>
      <c r="K28" s="37">
        <v>316</v>
      </c>
      <c r="M28" s="17"/>
      <c r="N28" s="18"/>
      <c r="O28" s="16">
        <v>11</v>
      </c>
      <c r="P28" s="16">
        <v>19</v>
      </c>
      <c r="Q28" s="16">
        <v>5</v>
      </c>
      <c r="R28" s="16">
        <v>11</v>
      </c>
      <c r="S28" s="16">
        <v>10</v>
      </c>
      <c r="T28" s="16">
        <v>11</v>
      </c>
      <c r="U28" s="16">
        <v>8</v>
      </c>
      <c r="V28" s="16">
        <f t="shared" si="0"/>
        <v>11</v>
      </c>
      <c r="W28" s="16"/>
      <c r="X28" s="19"/>
    </row>
    <row r="29" spans="1:24" x14ac:dyDescent="0.25">
      <c r="A29" s="7"/>
      <c r="B29" s="14">
        <v>28</v>
      </c>
      <c r="C29" s="15"/>
      <c r="D29" s="6">
        <v>345</v>
      </c>
      <c r="E29" s="6">
        <v>365</v>
      </c>
      <c r="F29" s="6">
        <v>312</v>
      </c>
      <c r="G29" s="6">
        <v>290</v>
      </c>
      <c r="H29" s="6">
        <v>321</v>
      </c>
      <c r="I29" s="16">
        <v>347</v>
      </c>
      <c r="J29" s="16">
        <v>356</v>
      </c>
      <c r="K29" s="37">
        <v>325</v>
      </c>
      <c r="M29" s="17"/>
      <c r="N29" s="18"/>
      <c r="O29" s="16">
        <v>8</v>
      </c>
      <c r="P29" s="16">
        <v>9</v>
      </c>
      <c r="Q29" s="16">
        <v>7</v>
      </c>
      <c r="R29" s="16">
        <v>6</v>
      </c>
      <c r="S29" s="16">
        <v>11</v>
      </c>
      <c r="T29" s="16">
        <v>14</v>
      </c>
      <c r="U29" s="16">
        <v>8</v>
      </c>
      <c r="V29" s="16">
        <f t="shared" si="0"/>
        <v>9</v>
      </c>
      <c r="W29" s="16"/>
      <c r="X29" s="19"/>
    </row>
    <row r="30" spans="1:24" x14ac:dyDescent="0.25">
      <c r="A30" s="7"/>
      <c r="B30" s="14">
        <v>29</v>
      </c>
      <c r="C30" s="15"/>
      <c r="D30" s="6">
        <v>354</v>
      </c>
      <c r="E30" s="6">
        <v>371</v>
      </c>
      <c r="F30" s="6">
        <v>318</v>
      </c>
      <c r="G30" s="6">
        <v>300</v>
      </c>
      <c r="H30" s="6">
        <v>324</v>
      </c>
      <c r="I30" s="16">
        <v>355</v>
      </c>
      <c r="J30" s="16">
        <v>365</v>
      </c>
      <c r="K30" s="37">
        <v>351</v>
      </c>
      <c r="M30" s="17"/>
      <c r="N30" s="18"/>
      <c r="O30" s="16">
        <v>9</v>
      </c>
      <c r="P30" s="16">
        <v>6</v>
      </c>
      <c r="Q30" s="16">
        <v>6</v>
      </c>
      <c r="R30" s="16">
        <v>10</v>
      </c>
      <c r="S30" s="16">
        <v>3</v>
      </c>
      <c r="T30" s="16">
        <v>8</v>
      </c>
      <c r="U30" s="16">
        <v>9</v>
      </c>
      <c r="V30" s="16">
        <f t="shared" si="0"/>
        <v>26</v>
      </c>
      <c r="W30" s="16" t="s">
        <v>15</v>
      </c>
      <c r="X30" s="19"/>
    </row>
    <row r="31" spans="1:24" x14ac:dyDescent="0.25">
      <c r="A31" s="7"/>
      <c r="B31" s="14">
        <v>30</v>
      </c>
      <c r="C31" s="15"/>
      <c r="D31" s="6">
        <v>359</v>
      </c>
      <c r="E31" s="6">
        <v>375</v>
      </c>
      <c r="F31" s="6">
        <v>317</v>
      </c>
      <c r="G31" s="6">
        <v>304</v>
      </c>
      <c r="H31" s="6">
        <v>331</v>
      </c>
      <c r="I31" s="16">
        <v>365</v>
      </c>
      <c r="J31" s="16">
        <v>370</v>
      </c>
      <c r="K31" s="37">
        <v>362</v>
      </c>
      <c r="M31" s="17"/>
      <c r="N31" s="18"/>
      <c r="O31" s="16">
        <v>5</v>
      </c>
      <c r="P31" s="16">
        <v>4</v>
      </c>
      <c r="Q31" s="16">
        <v>-1</v>
      </c>
      <c r="R31" s="16">
        <v>4</v>
      </c>
      <c r="S31" s="16">
        <v>7</v>
      </c>
      <c r="T31" s="16">
        <v>10</v>
      </c>
      <c r="U31" s="16">
        <v>5</v>
      </c>
      <c r="V31" s="16">
        <f t="shared" si="0"/>
        <v>11</v>
      </c>
      <c r="W31" s="16"/>
      <c r="X31" s="19"/>
    </row>
    <row r="32" spans="1:24" x14ac:dyDescent="0.25">
      <c r="A32" s="7" t="s">
        <v>9</v>
      </c>
      <c r="B32" s="14">
        <v>31</v>
      </c>
      <c r="C32" s="15"/>
      <c r="D32" s="6">
        <v>364</v>
      </c>
      <c r="E32" s="6">
        <v>376</v>
      </c>
      <c r="F32" s="6">
        <v>315</v>
      </c>
      <c r="G32" s="6">
        <v>311</v>
      </c>
      <c r="H32" s="6">
        <v>337</v>
      </c>
      <c r="I32" s="16">
        <v>372</v>
      </c>
      <c r="J32" s="16">
        <v>368</v>
      </c>
      <c r="K32" s="37">
        <v>372</v>
      </c>
      <c r="M32" s="17"/>
      <c r="N32" s="18"/>
      <c r="O32" s="16">
        <v>5</v>
      </c>
      <c r="P32" s="16">
        <v>1</v>
      </c>
      <c r="Q32" s="16">
        <v>-2</v>
      </c>
      <c r="R32" s="16">
        <v>7</v>
      </c>
      <c r="S32" s="16">
        <v>6</v>
      </c>
      <c r="T32" s="16">
        <v>7</v>
      </c>
      <c r="U32" s="16">
        <v>-2</v>
      </c>
      <c r="V32" s="16">
        <f t="shared" si="0"/>
        <v>10</v>
      </c>
      <c r="W32" s="16"/>
      <c r="X32" s="19"/>
    </row>
    <row r="33" spans="1:24" x14ac:dyDescent="0.25">
      <c r="A33" s="7"/>
      <c r="B33" s="14">
        <v>32</v>
      </c>
      <c r="C33" s="15"/>
      <c r="D33" s="6">
        <v>370</v>
      </c>
      <c r="E33" s="6">
        <v>379</v>
      </c>
      <c r="F33" s="6">
        <v>320</v>
      </c>
      <c r="G33" s="6">
        <v>313</v>
      </c>
      <c r="H33" s="6">
        <v>344</v>
      </c>
      <c r="I33" s="16">
        <v>380</v>
      </c>
      <c r="J33" s="16">
        <v>367</v>
      </c>
      <c r="K33" s="37">
        <v>381</v>
      </c>
      <c r="M33" s="17"/>
      <c r="N33" s="18"/>
      <c r="O33" s="16">
        <v>6</v>
      </c>
      <c r="P33" s="16">
        <v>3</v>
      </c>
      <c r="Q33" s="16">
        <v>5</v>
      </c>
      <c r="R33" s="16">
        <v>2</v>
      </c>
      <c r="S33" s="16">
        <v>7</v>
      </c>
      <c r="T33" s="16">
        <v>8</v>
      </c>
      <c r="U33" s="16">
        <v>-1</v>
      </c>
      <c r="V33" s="16">
        <f t="shared" si="0"/>
        <v>9</v>
      </c>
      <c r="W33" s="16"/>
      <c r="X33" s="19"/>
    </row>
    <row r="34" spans="1:24" x14ac:dyDescent="0.25">
      <c r="A34" s="7"/>
      <c r="B34" s="14">
        <v>33</v>
      </c>
      <c r="C34" s="15"/>
      <c r="D34" s="6">
        <v>376</v>
      </c>
      <c r="E34" s="6">
        <v>382</v>
      </c>
      <c r="F34" s="6">
        <v>316</v>
      </c>
      <c r="G34" s="6">
        <v>320</v>
      </c>
      <c r="H34" s="6">
        <v>351</v>
      </c>
      <c r="I34" s="16">
        <v>387</v>
      </c>
      <c r="J34" s="16">
        <v>367</v>
      </c>
      <c r="K34" s="37">
        <v>396</v>
      </c>
      <c r="M34" s="17"/>
      <c r="N34" s="18"/>
      <c r="O34" s="16">
        <v>6</v>
      </c>
      <c r="P34" s="16">
        <v>3</v>
      </c>
      <c r="Q34" s="16">
        <v>-4</v>
      </c>
      <c r="R34" s="16">
        <v>7</v>
      </c>
      <c r="S34" s="16">
        <v>7</v>
      </c>
      <c r="T34" s="16">
        <v>7</v>
      </c>
      <c r="U34" s="16">
        <v>0</v>
      </c>
      <c r="V34" s="16">
        <f t="shared" si="0"/>
        <v>15</v>
      </c>
      <c r="W34" s="16"/>
      <c r="X34" s="19"/>
    </row>
    <row r="35" spans="1:24" x14ac:dyDescent="0.25">
      <c r="A35" s="7"/>
      <c r="B35" s="14">
        <v>34</v>
      </c>
      <c r="C35" s="15"/>
      <c r="D35" s="6">
        <v>384</v>
      </c>
      <c r="E35" s="6">
        <v>386</v>
      </c>
      <c r="F35" s="6">
        <v>315</v>
      </c>
      <c r="G35" s="6">
        <v>325</v>
      </c>
      <c r="H35" s="6">
        <v>361</v>
      </c>
      <c r="I35" s="16">
        <v>392</v>
      </c>
      <c r="J35" s="16">
        <v>366</v>
      </c>
      <c r="K35" s="37">
        <v>402</v>
      </c>
      <c r="M35" s="17"/>
      <c r="N35" s="18"/>
      <c r="O35" s="16">
        <v>8</v>
      </c>
      <c r="P35" s="16">
        <v>4</v>
      </c>
      <c r="Q35" s="16">
        <v>-1</v>
      </c>
      <c r="R35" s="16">
        <v>5</v>
      </c>
      <c r="S35" s="16">
        <v>10</v>
      </c>
      <c r="T35" s="16">
        <v>5</v>
      </c>
      <c r="U35" s="16">
        <v>-1</v>
      </c>
      <c r="V35" s="16">
        <f t="shared" si="0"/>
        <v>6</v>
      </c>
      <c r="W35" s="16"/>
      <c r="X35" s="19"/>
    </row>
    <row r="36" spans="1:24" x14ac:dyDescent="0.25">
      <c r="A36" s="7"/>
      <c r="B36" s="14">
        <v>35</v>
      </c>
      <c r="C36" s="15"/>
      <c r="D36" s="6">
        <v>392</v>
      </c>
      <c r="E36" s="6">
        <v>387</v>
      </c>
      <c r="F36" s="6">
        <v>314</v>
      </c>
      <c r="G36" s="6">
        <v>331</v>
      </c>
      <c r="H36" s="6">
        <v>368</v>
      </c>
      <c r="I36" s="16">
        <v>390</v>
      </c>
      <c r="J36" s="16">
        <v>361</v>
      </c>
      <c r="K36" s="37">
        <v>411</v>
      </c>
      <c r="M36" s="17"/>
      <c r="N36" s="18"/>
      <c r="O36" s="16">
        <v>8</v>
      </c>
      <c r="P36" s="16">
        <v>1</v>
      </c>
      <c r="Q36" s="16">
        <v>-1</v>
      </c>
      <c r="R36" s="16">
        <v>6</v>
      </c>
      <c r="S36" s="16">
        <v>7</v>
      </c>
      <c r="T36" s="16">
        <v>-2</v>
      </c>
      <c r="U36" s="16">
        <v>-5</v>
      </c>
      <c r="V36" s="16">
        <f t="shared" si="0"/>
        <v>9</v>
      </c>
      <c r="W36" s="16"/>
      <c r="X36" s="19"/>
    </row>
    <row r="37" spans="1:24" x14ac:dyDescent="0.25">
      <c r="A37" s="7" t="s">
        <v>10</v>
      </c>
      <c r="B37" s="14">
        <v>36</v>
      </c>
      <c r="C37" s="15"/>
      <c r="D37" s="6">
        <v>407</v>
      </c>
      <c r="E37" s="6">
        <v>390</v>
      </c>
      <c r="F37" s="6">
        <v>321</v>
      </c>
      <c r="G37" s="6">
        <v>337</v>
      </c>
      <c r="H37" s="6">
        <v>369</v>
      </c>
      <c r="I37" s="16">
        <v>396</v>
      </c>
      <c r="J37" s="16">
        <v>360</v>
      </c>
      <c r="K37" s="37">
        <v>418</v>
      </c>
      <c r="M37" s="17"/>
      <c r="N37" s="18"/>
      <c r="O37" s="16">
        <v>15</v>
      </c>
      <c r="P37" s="16">
        <v>3</v>
      </c>
      <c r="Q37" s="16">
        <v>7</v>
      </c>
      <c r="R37" s="16">
        <v>6</v>
      </c>
      <c r="S37" s="16">
        <v>1</v>
      </c>
      <c r="T37" s="16">
        <v>6</v>
      </c>
      <c r="U37" s="16">
        <v>-1</v>
      </c>
      <c r="V37" s="16">
        <f t="shared" si="0"/>
        <v>7</v>
      </c>
      <c r="W37" s="16"/>
      <c r="X37" s="19"/>
    </row>
    <row r="38" spans="1:24" x14ac:dyDescent="0.25">
      <c r="A38" s="7"/>
      <c r="B38" s="14">
        <v>37</v>
      </c>
      <c r="C38" s="15"/>
      <c r="D38" s="6">
        <v>418</v>
      </c>
      <c r="E38" s="6">
        <v>397</v>
      </c>
      <c r="F38" s="6">
        <v>324</v>
      </c>
      <c r="G38" s="6">
        <v>339</v>
      </c>
      <c r="H38" s="6">
        <v>379</v>
      </c>
      <c r="I38" s="16">
        <v>404</v>
      </c>
      <c r="J38" s="16">
        <v>365</v>
      </c>
      <c r="K38" s="37">
        <v>428</v>
      </c>
      <c r="M38" s="17"/>
      <c r="N38" s="18"/>
      <c r="O38" s="16">
        <v>11</v>
      </c>
      <c r="P38" s="16">
        <v>7</v>
      </c>
      <c r="Q38" s="16">
        <v>3</v>
      </c>
      <c r="R38" s="16">
        <v>2</v>
      </c>
      <c r="S38" s="16">
        <v>10</v>
      </c>
      <c r="T38" s="16">
        <v>8</v>
      </c>
      <c r="U38" s="16">
        <v>5</v>
      </c>
      <c r="V38" s="16">
        <f t="shared" si="0"/>
        <v>10</v>
      </c>
      <c r="W38" s="16"/>
      <c r="X38" s="19"/>
    </row>
    <row r="39" spans="1:24" x14ac:dyDescent="0.25">
      <c r="A39" s="7"/>
      <c r="B39" s="14">
        <v>38</v>
      </c>
      <c r="C39" s="15"/>
      <c r="D39" s="6">
        <v>416</v>
      </c>
      <c r="E39" s="6">
        <v>401</v>
      </c>
      <c r="F39" s="6">
        <v>330</v>
      </c>
      <c r="G39" s="6">
        <v>346</v>
      </c>
      <c r="H39" s="6">
        <v>390</v>
      </c>
      <c r="I39" s="16">
        <v>412</v>
      </c>
      <c r="J39" s="16">
        <v>367</v>
      </c>
      <c r="K39" s="37">
        <v>438</v>
      </c>
      <c r="M39" s="17"/>
      <c r="N39" s="18"/>
      <c r="O39" s="16">
        <v>-2</v>
      </c>
      <c r="P39" s="16">
        <v>4</v>
      </c>
      <c r="Q39" s="16">
        <v>6</v>
      </c>
      <c r="R39" s="16">
        <v>7</v>
      </c>
      <c r="S39" s="16">
        <v>11</v>
      </c>
      <c r="T39" s="16">
        <v>8</v>
      </c>
      <c r="U39" s="16">
        <v>2</v>
      </c>
      <c r="V39" s="16">
        <f t="shared" si="0"/>
        <v>10</v>
      </c>
      <c r="W39" s="16"/>
      <c r="X39" s="19"/>
    </row>
    <row r="40" spans="1:24" x14ac:dyDescent="0.25">
      <c r="A40" s="7"/>
      <c r="B40" s="14">
        <v>39</v>
      </c>
      <c r="C40" s="15"/>
      <c r="D40" s="6">
        <v>413</v>
      </c>
      <c r="E40" s="6">
        <v>406</v>
      </c>
      <c r="F40" s="6">
        <v>330</v>
      </c>
      <c r="G40" s="6">
        <v>352</v>
      </c>
      <c r="H40" s="6">
        <v>394</v>
      </c>
      <c r="I40" s="16">
        <v>419</v>
      </c>
      <c r="J40" s="16">
        <v>369</v>
      </c>
      <c r="K40" s="37">
        <v>446</v>
      </c>
      <c r="M40" s="17"/>
      <c r="N40" s="18"/>
      <c r="O40" s="16">
        <v>-3</v>
      </c>
      <c r="P40" s="16">
        <v>5</v>
      </c>
      <c r="Q40" s="16">
        <v>0</v>
      </c>
      <c r="R40" s="16">
        <v>6</v>
      </c>
      <c r="S40" s="16">
        <v>4</v>
      </c>
      <c r="T40" s="16">
        <v>7</v>
      </c>
      <c r="U40" s="16">
        <v>2</v>
      </c>
      <c r="V40" s="16">
        <f t="shared" si="0"/>
        <v>8</v>
      </c>
      <c r="W40" s="16"/>
      <c r="X40" s="19"/>
    </row>
    <row r="41" spans="1:24" x14ac:dyDescent="0.25">
      <c r="A41" s="7" t="s">
        <v>11</v>
      </c>
      <c r="B41" s="14">
        <v>40</v>
      </c>
      <c r="C41" s="15"/>
      <c r="D41" s="6">
        <v>420</v>
      </c>
      <c r="E41" s="6">
        <v>411</v>
      </c>
      <c r="F41" s="6">
        <v>333</v>
      </c>
      <c r="G41" s="6">
        <v>357</v>
      </c>
      <c r="H41" s="6">
        <v>406</v>
      </c>
      <c r="I41" s="16">
        <v>421</v>
      </c>
      <c r="J41" s="16">
        <v>372</v>
      </c>
      <c r="K41" s="37">
        <v>452</v>
      </c>
      <c r="M41" s="17"/>
      <c r="N41" s="18"/>
      <c r="O41" s="16">
        <v>7</v>
      </c>
      <c r="P41" s="16">
        <v>5</v>
      </c>
      <c r="Q41" s="16">
        <v>3</v>
      </c>
      <c r="R41" s="16">
        <v>5</v>
      </c>
      <c r="S41" s="16">
        <v>12</v>
      </c>
      <c r="T41" s="16">
        <v>2</v>
      </c>
      <c r="U41" s="16">
        <v>3</v>
      </c>
      <c r="V41" s="16">
        <f t="shared" si="0"/>
        <v>6</v>
      </c>
      <c r="W41" s="16"/>
      <c r="X41" s="19"/>
    </row>
    <row r="42" spans="1:24" x14ac:dyDescent="0.25">
      <c r="A42" s="7"/>
      <c r="B42" s="14">
        <v>41</v>
      </c>
      <c r="C42" s="15"/>
      <c r="D42" s="6">
        <v>422</v>
      </c>
      <c r="E42" s="6">
        <v>418</v>
      </c>
      <c r="F42" s="6">
        <v>336</v>
      </c>
      <c r="G42" s="6">
        <v>363</v>
      </c>
      <c r="H42" s="6">
        <v>412</v>
      </c>
      <c r="I42" s="16">
        <v>428</v>
      </c>
      <c r="J42" s="16">
        <v>375</v>
      </c>
      <c r="K42" s="37">
        <v>452</v>
      </c>
      <c r="M42" s="17"/>
      <c r="N42" s="18"/>
      <c r="O42" s="16">
        <v>2</v>
      </c>
      <c r="P42" s="16">
        <v>7</v>
      </c>
      <c r="Q42" s="16">
        <v>3</v>
      </c>
      <c r="R42" s="16">
        <v>6</v>
      </c>
      <c r="S42" s="16">
        <v>6</v>
      </c>
      <c r="T42" s="16">
        <v>7</v>
      </c>
      <c r="U42" s="16">
        <v>3</v>
      </c>
      <c r="V42" s="16">
        <f t="shared" si="0"/>
        <v>0</v>
      </c>
      <c r="W42" s="16"/>
      <c r="X42" s="19"/>
    </row>
    <row r="43" spans="1:24" x14ac:dyDescent="0.25">
      <c r="A43" s="7"/>
      <c r="B43" s="14">
        <v>42</v>
      </c>
      <c r="C43" s="15"/>
      <c r="D43" s="6">
        <v>428</v>
      </c>
      <c r="E43" s="6">
        <v>423</v>
      </c>
      <c r="F43" s="6">
        <v>341</v>
      </c>
      <c r="G43" s="6">
        <v>363</v>
      </c>
      <c r="H43" s="6">
        <v>418</v>
      </c>
      <c r="I43" s="16">
        <v>430</v>
      </c>
      <c r="J43" s="16">
        <v>378</v>
      </c>
      <c r="K43" s="37">
        <v>464</v>
      </c>
      <c r="M43" s="17"/>
      <c r="N43" s="18"/>
      <c r="O43" s="16">
        <v>6</v>
      </c>
      <c r="P43" s="16">
        <v>5</v>
      </c>
      <c r="Q43" s="16">
        <v>5</v>
      </c>
      <c r="R43" s="16">
        <v>0</v>
      </c>
      <c r="S43" s="16">
        <v>6</v>
      </c>
      <c r="T43" s="16">
        <v>2</v>
      </c>
      <c r="U43" s="16">
        <v>3</v>
      </c>
      <c r="V43" s="16">
        <f t="shared" si="0"/>
        <v>12</v>
      </c>
      <c r="W43" s="16"/>
      <c r="X43" s="19"/>
    </row>
    <row r="44" spans="1:24" x14ac:dyDescent="0.25">
      <c r="A44" s="7"/>
      <c r="B44" s="14">
        <v>43</v>
      </c>
      <c r="C44" s="15"/>
      <c r="D44" s="6">
        <v>430</v>
      </c>
      <c r="E44" s="6">
        <v>424</v>
      </c>
      <c r="F44" s="6">
        <v>339</v>
      </c>
      <c r="G44" s="6">
        <v>369</v>
      </c>
      <c r="H44" s="6">
        <v>427</v>
      </c>
      <c r="I44" s="16">
        <v>430</v>
      </c>
      <c r="J44" s="16">
        <v>380</v>
      </c>
      <c r="K44" s="37">
        <v>469</v>
      </c>
      <c r="M44" s="17"/>
      <c r="N44" s="18"/>
      <c r="O44" s="16">
        <v>2</v>
      </c>
      <c r="P44" s="16">
        <v>1</v>
      </c>
      <c r="Q44" s="16">
        <v>-2</v>
      </c>
      <c r="R44" s="16">
        <v>6</v>
      </c>
      <c r="S44" s="16">
        <v>9</v>
      </c>
      <c r="T44" s="16">
        <v>0</v>
      </c>
      <c r="U44" s="16">
        <v>2</v>
      </c>
      <c r="V44" s="16">
        <f t="shared" si="0"/>
        <v>5</v>
      </c>
      <c r="W44" s="16"/>
      <c r="X44" s="19"/>
    </row>
    <row r="45" spans="1:24" x14ac:dyDescent="0.25">
      <c r="A45" s="7" t="s">
        <v>12</v>
      </c>
      <c r="B45" s="14">
        <v>44</v>
      </c>
      <c r="C45" s="15"/>
      <c r="D45" s="6">
        <v>427</v>
      </c>
      <c r="E45" s="6">
        <v>423</v>
      </c>
      <c r="F45" s="6">
        <v>334</v>
      </c>
      <c r="G45" s="6">
        <v>367</v>
      </c>
      <c r="H45" s="6">
        <v>435</v>
      </c>
      <c r="I45" s="16">
        <v>433</v>
      </c>
      <c r="J45" s="16">
        <v>385</v>
      </c>
      <c r="K45" s="37">
        <v>469</v>
      </c>
      <c r="M45" s="17"/>
      <c r="N45" s="18"/>
      <c r="O45" s="16">
        <v>-3</v>
      </c>
      <c r="P45" s="16">
        <v>-1</v>
      </c>
      <c r="Q45" s="16">
        <v>-5</v>
      </c>
      <c r="R45" s="16">
        <v>-2</v>
      </c>
      <c r="S45" s="16">
        <v>8</v>
      </c>
      <c r="T45" s="16">
        <v>3</v>
      </c>
      <c r="U45" s="16">
        <v>5</v>
      </c>
      <c r="V45" s="16">
        <f t="shared" si="0"/>
        <v>0</v>
      </c>
      <c r="W45" s="16"/>
      <c r="X45" s="19"/>
    </row>
    <row r="46" spans="1:24" x14ac:dyDescent="0.25">
      <c r="A46" s="7"/>
      <c r="B46" s="14">
        <v>45</v>
      </c>
      <c r="C46" s="15"/>
      <c r="D46" s="6">
        <v>427</v>
      </c>
      <c r="E46" s="6">
        <v>410</v>
      </c>
      <c r="F46" s="6">
        <v>331</v>
      </c>
      <c r="G46" s="6">
        <v>371</v>
      </c>
      <c r="H46" s="6">
        <v>449</v>
      </c>
      <c r="I46" s="16">
        <v>434</v>
      </c>
      <c r="J46" s="16">
        <v>383</v>
      </c>
      <c r="K46" s="37">
        <v>473</v>
      </c>
      <c r="M46" s="17"/>
      <c r="N46" s="18"/>
      <c r="O46" s="16">
        <v>0</v>
      </c>
      <c r="P46" s="16">
        <v>-13</v>
      </c>
      <c r="Q46" s="16">
        <v>-3</v>
      </c>
      <c r="R46" s="16">
        <v>4</v>
      </c>
      <c r="S46" s="16">
        <v>14</v>
      </c>
      <c r="T46" s="16">
        <v>1</v>
      </c>
      <c r="U46" s="16">
        <v>-2</v>
      </c>
      <c r="V46" s="16">
        <f t="shared" si="0"/>
        <v>4</v>
      </c>
      <c r="W46" s="16"/>
      <c r="X46" s="19"/>
    </row>
    <row r="47" spans="1:24" x14ac:dyDescent="0.25">
      <c r="A47" s="7"/>
      <c r="B47" s="14">
        <v>46</v>
      </c>
      <c r="C47" s="15"/>
      <c r="D47" s="6">
        <v>420</v>
      </c>
      <c r="E47" s="6">
        <v>422</v>
      </c>
      <c r="F47" s="6">
        <v>332</v>
      </c>
      <c r="G47" s="6">
        <v>367</v>
      </c>
      <c r="H47" s="6">
        <v>441</v>
      </c>
      <c r="I47" s="16">
        <v>439</v>
      </c>
      <c r="J47" s="16">
        <v>372</v>
      </c>
      <c r="M47" s="17"/>
      <c r="N47" s="18"/>
      <c r="O47" s="16">
        <v>-7</v>
      </c>
      <c r="P47" s="16">
        <v>12</v>
      </c>
      <c r="Q47" s="16">
        <v>1</v>
      </c>
      <c r="R47" s="16">
        <v>-4</v>
      </c>
      <c r="S47" s="16">
        <v>-8</v>
      </c>
      <c r="T47" s="16">
        <v>5</v>
      </c>
      <c r="U47" s="16">
        <v>-11</v>
      </c>
      <c r="V47" s="16"/>
      <c r="W47" s="16"/>
      <c r="X47" s="19"/>
    </row>
    <row r="48" spans="1:24" x14ac:dyDescent="0.25">
      <c r="A48" s="7"/>
      <c r="B48" s="14">
        <v>47</v>
      </c>
      <c r="C48" s="15"/>
      <c r="D48" s="6">
        <v>412</v>
      </c>
      <c r="E48" s="6">
        <v>420</v>
      </c>
      <c r="F48" s="6">
        <v>336</v>
      </c>
      <c r="G48" s="6">
        <v>359</v>
      </c>
      <c r="H48" s="6">
        <v>444</v>
      </c>
      <c r="I48" s="16">
        <v>442</v>
      </c>
      <c r="J48" s="16">
        <v>341</v>
      </c>
      <c r="M48" s="17"/>
      <c r="N48" s="18"/>
      <c r="O48" s="16">
        <v>-8</v>
      </c>
      <c r="P48" s="16">
        <v>-2</v>
      </c>
      <c r="Q48" s="16">
        <v>4</v>
      </c>
      <c r="R48" s="16">
        <v>-8</v>
      </c>
      <c r="S48" s="16">
        <v>3</v>
      </c>
      <c r="T48" s="16">
        <v>3</v>
      </c>
      <c r="U48" s="16">
        <v>-31</v>
      </c>
      <c r="V48" s="16"/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400</v>
      </c>
      <c r="E49" s="6">
        <v>420</v>
      </c>
      <c r="F49" s="6">
        <v>320</v>
      </c>
      <c r="G49" s="6">
        <v>356</v>
      </c>
      <c r="H49" s="6">
        <v>452</v>
      </c>
      <c r="I49" s="16">
        <v>439</v>
      </c>
      <c r="J49" s="16">
        <v>328</v>
      </c>
      <c r="M49" s="17"/>
      <c r="N49" s="18"/>
      <c r="O49" s="16">
        <v>-12</v>
      </c>
      <c r="P49" s="16">
        <v>0</v>
      </c>
      <c r="Q49" s="16">
        <v>-16</v>
      </c>
      <c r="R49" s="16">
        <v>-3</v>
      </c>
      <c r="S49" s="16">
        <v>8</v>
      </c>
      <c r="T49" s="16">
        <v>-3</v>
      </c>
      <c r="U49" s="16">
        <v>-13</v>
      </c>
      <c r="V49" s="16"/>
      <c r="W49" s="16"/>
      <c r="X49" s="19"/>
    </row>
    <row r="50" spans="1:24" x14ac:dyDescent="0.25">
      <c r="A50" s="7"/>
      <c r="B50" s="14">
        <v>49</v>
      </c>
      <c r="C50" s="15"/>
      <c r="D50" s="6">
        <v>385</v>
      </c>
      <c r="E50" s="6">
        <v>411</v>
      </c>
      <c r="F50" s="6">
        <v>312</v>
      </c>
      <c r="G50" s="6">
        <v>344</v>
      </c>
      <c r="H50" s="6">
        <v>451</v>
      </c>
      <c r="I50" s="16">
        <v>437</v>
      </c>
      <c r="J50" s="16">
        <v>323</v>
      </c>
      <c r="M50" s="17"/>
      <c r="N50" s="18"/>
      <c r="O50" s="16">
        <v>-15</v>
      </c>
      <c r="P50" s="16">
        <v>-9</v>
      </c>
      <c r="Q50" s="16">
        <v>-8</v>
      </c>
      <c r="R50" s="16">
        <v>-12</v>
      </c>
      <c r="S50" s="16">
        <v>-1</v>
      </c>
      <c r="T50" s="16">
        <v>-2</v>
      </c>
      <c r="U50" s="16">
        <v>-5</v>
      </c>
      <c r="V50" s="16"/>
      <c r="W50" s="16"/>
      <c r="X50" s="19"/>
    </row>
    <row r="51" spans="1:24" x14ac:dyDescent="0.25">
      <c r="A51" s="7"/>
      <c r="B51" s="14">
        <v>50</v>
      </c>
      <c r="C51" s="15"/>
      <c r="D51" s="6">
        <v>361</v>
      </c>
      <c r="E51" s="6">
        <v>402</v>
      </c>
      <c r="F51" s="6">
        <v>308</v>
      </c>
      <c r="G51" s="6">
        <v>325</v>
      </c>
      <c r="H51" s="6">
        <v>437</v>
      </c>
      <c r="I51" s="16">
        <v>423</v>
      </c>
      <c r="J51" s="16">
        <v>316</v>
      </c>
      <c r="M51" s="17"/>
      <c r="N51" s="18"/>
      <c r="O51" s="16">
        <v>-24</v>
      </c>
      <c r="P51" s="16">
        <v>-9</v>
      </c>
      <c r="Q51" s="16">
        <v>-4</v>
      </c>
      <c r="R51" s="16">
        <v>-19</v>
      </c>
      <c r="S51" s="16">
        <v>-14</v>
      </c>
      <c r="T51" s="16">
        <v>-14</v>
      </c>
      <c r="U51" s="16">
        <v>-7</v>
      </c>
      <c r="V51" s="16"/>
      <c r="W51" s="16"/>
      <c r="X51" s="19"/>
    </row>
    <row r="52" spans="1:24" x14ac:dyDescent="0.25">
      <c r="A52" s="7"/>
      <c r="B52" s="14">
        <v>51</v>
      </c>
      <c r="C52" s="15">
        <v>366</v>
      </c>
      <c r="D52" s="6">
        <v>363</v>
      </c>
      <c r="E52" s="6">
        <v>390</v>
      </c>
      <c r="F52" s="6">
        <v>292</v>
      </c>
      <c r="G52" s="6">
        <v>296</v>
      </c>
      <c r="H52" s="6">
        <v>430</v>
      </c>
      <c r="I52" s="16">
        <v>408</v>
      </c>
      <c r="J52" s="16">
        <v>304</v>
      </c>
      <c r="M52" s="17"/>
      <c r="N52" s="18"/>
      <c r="O52" s="16">
        <v>2</v>
      </c>
      <c r="P52" s="16">
        <v>-12</v>
      </c>
      <c r="Q52" s="16">
        <v>-16</v>
      </c>
      <c r="R52" s="16">
        <v>-29</v>
      </c>
      <c r="S52" s="16">
        <v>-7</v>
      </c>
      <c r="T52" s="16">
        <v>-15</v>
      </c>
      <c r="U52" s="16">
        <v>-12</v>
      </c>
      <c r="V52" s="16"/>
      <c r="W52" s="16"/>
      <c r="X52" s="19"/>
    </row>
    <row r="53" spans="1:24" ht="13.8" thickBot="1" x14ac:dyDescent="0.3">
      <c r="A53" s="27"/>
      <c r="B53" s="28">
        <v>52</v>
      </c>
      <c r="C53" s="29">
        <v>374</v>
      </c>
      <c r="D53" s="30">
        <v>360</v>
      </c>
      <c r="E53" s="30">
        <v>366</v>
      </c>
      <c r="F53" s="30">
        <v>278</v>
      </c>
      <c r="G53" s="30">
        <v>274</v>
      </c>
      <c r="H53" s="30">
        <v>392</v>
      </c>
      <c r="I53" s="33">
        <v>393</v>
      </c>
      <c r="J53" s="33">
        <v>290</v>
      </c>
      <c r="K53" s="30"/>
      <c r="L53" s="30"/>
      <c r="M53" s="31"/>
      <c r="N53" s="32"/>
      <c r="O53" s="33">
        <v>-3</v>
      </c>
      <c r="P53" s="33">
        <v>-24</v>
      </c>
      <c r="Q53" s="33">
        <v>-14</v>
      </c>
      <c r="R53" s="33">
        <v>-22</v>
      </c>
      <c r="S53" s="33">
        <v>-38</v>
      </c>
      <c r="T53" s="33">
        <v>-15</v>
      </c>
      <c r="U53" s="33">
        <v>-14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5" workbookViewId="0">
      <pane xSplit="2" ySplit="1" topLeftCell="K20" activePane="bottomRight" state="frozenSplit"/>
      <selection pane="topRight" activeCell="C1" sqref="C1"/>
      <selection pane="bottomLeft"/>
      <selection pane="bottomRight" activeCell="Y35" sqref="Y35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5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5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5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5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5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5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5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5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5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5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5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5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5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5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5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5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5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5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5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5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34" si="0">K24-K23</f>
        <v>117</v>
      </c>
      <c r="W24" s="25"/>
      <c r="X24" s="26"/>
    </row>
    <row r="25" spans="1:24" x14ac:dyDescent="0.25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5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5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5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5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5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5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5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39">
        <f>15/65</f>
        <v>0.23076923076923078</v>
      </c>
      <c r="X33" s="19"/>
      <c r="Y33" s="6">
        <f>3200-2419</f>
        <v>781</v>
      </c>
    </row>
    <row r="34" spans="1:26" x14ac:dyDescent="0.25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37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16">
        <f t="shared" si="0"/>
        <v>50</v>
      </c>
      <c r="W34" s="16"/>
      <c r="X34" s="19"/>
      <c r="Y34" s="6">
        <f>Y33/9</f>
        <v>86.777777777777771</v>
      </c>
    </row>
    <row r="35" spans="1:26" x14ac:dyDescent="0.25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16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16">
        <v>55</v>
      </c>
      <c r="W35" s="16"/>
      <c r="X35" s="19"/>
    </row>
    <row r="36" spans="1:26" x14ac:dyDescent="0.25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16">
        <f t="shared" ref="K36:K46" si="1">K35+V36</f>
        <v>2471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16">
        <v>52</v>
      </c>
      <c r="W36" s="16"/>
      <c r="X36" s="19"/>
    </row>
    <row r="37" spans="1:26" x14ac:dyDescent="0.25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16">
        <f t="shared" si="1"/>
        <v>2513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16">
        <v>42</v>
      </c>
      <c r="W37" s="16"/>
      <c r="X37" s="19"/>
    </row>
    <row r="38" spans="1:26" x14ac:dyDescent="0.25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16">
        <f t="shared" si="1"/>
        <v>2585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16">
        <v>72</v>
      </c>
      <c r="W38" s="16"/>
      <c r="X38" s="19"/>
    </row>
    <row r="39" spans="1:26" x14ac:dyDescent="0.25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16">
        <f t="shared" si="1"/>
        <v>2652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16">
        <v>67</v>
      </c>
      <c r="W39" s="16"/>
      <c r="X39" s="19"/>
    </row>
    <row r="40" spans="1:26" x14ac:dyDescent="0.25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16">
        <f t="shared" si="1"/>
        <v>2729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16">
        <v>77</v>
      </c>
      <c r="W40" s="16"/>
      <c r="X40" s="19"/>
    </row>
    <row r="41" spans="1:26" x14ac:dyDescent="0.25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16">
        <f t="shared" si="1"/>
        <v>2807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16">
        <v>78</v>
      </c>
      <c r="W41" s="16"/>
      <c r="X41" s="19"/>
    </row>
    <row r="42" spans="1:26" x14ac:dyDescent="0.25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16">
        <f t="shared" si="1"/>
        <v>2869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16">
        <v>62</v>
      </c>
      <c r="W42" s="16"/>
      <c r="X42" s="19"/>
    </row>
    <row r="43" spans="1:26" x14ac:dyDescent="0.25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16">
        <f t="shared" si="1"/>
        <v>2898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16">
        <v>29</v>
      </c>
      <c r="W43" s="16"/>
      <c r="X43" s="19"/>
    </row>
    <row r="44" spans="1:26" x14ac:dyDescent="0.25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16">
        <f t="shared" si="1"/>
        <v>2969</v>
      </c>
      <c r="M44" s="17"/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16">
        <v>71</v>
      </c>
      <c r="W44" s="16"/>
      <c r="X44" s="19"/>
      <c r="Y44" s="6">
        <v>60</v>
      </c>
      <c r="Z44" s="6">
        <f>11*77</f>
        <v>847</v>
      </c>
    </row>
    <row r="45" spans="1:26" x14ac:dyDescent="0.25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16">
        <f t="shared" si="1"/>
        <v>3039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16">
        <v>70</v>
      </c>
      <c r="W45" s="16"/>
      <c r="X45" s="19"/>
      <c r="Z45" s="6">
        <f>2283+Z44</f>
        <v>3130</v>
      </c>
    </row>
    <row r="46" spans="1:26" x14ac:dyDescent="0.25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16">
        <f t="shared" si="1"/>
        <v>3075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16">
        <v>36</v>
      </c>
      <c r="W46" s="16"/>
      <c r="X46" s="19"/>
    </row>
    <row r="47" spans="1:26" x14ac:dyDescent="0.25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5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5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5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5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8" thickBot="1" x14ac:dyDescent="0.3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CONSUMING EAST</vt:lpstr>
      <vt:lpstr>PRODUCING</vt:lpstr>
      <vt:lpstr>WEST</vt:lpstr>
      <vt:lpstr>FORCAST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2001-06-04T20:20:46Z</dcterms:created>
  <dcterms:modified xsi:type="dcterms:W3CDTF">2023-09-10T15:28:06Z</dcterms:modified>
</cp:coreProperties>
</file>