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72" windowWidth="15180" windowHeight="8832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92512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<sst xmlns="http://schemas.openxmlformats.org/spreadsheetml/2006/main" count="202" uniqueCount="30">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</sst>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  <xf numFmtId="164" fontId="4" fillId="0" borderId="0" xfId="0" applyNumberFormat="1" applyFont="1"/>
    <xf numFmtId="164" fontId="0" fillId="0" borderId="0" xfId="0" applyNumberFormat="1" applyAlignment="1">
      <alignment horizontal="center"/>
    </xf>
    <xf numFmtId="16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336395610388142E-2"/>
          <c:y val="7.4941473414822199E-2"/>
          <c:w val="0.89380666150585741"/>
          <c:h val="0.6299767608933492"/>
        </c:manualLayout>
      </c:layout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Data'!$J$5:$J$2264</c:f>
              <c:numCache>
                <c:formatCode>General</c:formatCode>
                <c:ptCount val="2260"/>
                <c:pt idx="0">
                  <c:v>1.554</c:v>
                </c:pt>
                <c:pt idx="1">
                  <c:v>1.5840000000000001</c:v>
                </c:pt>
                <c:pt idx="2">
                  <c:v>1.5820000000000001</c:v>
                </c:pt>
                <c:pt idx="3" formatCode="0.00_);\(0.00\)">
                  <c:v>1.6</c:v>
                </c:pt>
                <c:pt idx="4">
                  <c:v>1.5589999999999999</c:v>
                </c:pt>
                <c:pt idx="5">
                  <c:v>1.6140000000000001</c:v>
                </c:pt>
                <c:pt idx="6">
                  <c:v>1.5980000000000001</c:v>
                </c:pt>
                <c:pt idx="7">
                  <c:v>1.6120000000000001</c:v>
                </c:pt>
                <c:pt idx="8" formatCode="0.00_);\(0.00\)">
                  <c:v>1.6459999999999999</c:v>
                </c:pt>
                <c:pt idx="9">
                  <c:v>1.647</c:v>
                </c:pt>
                <c:pt idx="10">
                  <c:v>1.603</c:v>
                </c:pt>
                <c:pt idx="11">
                  <c:v>1.5509999999999999</c:v>
                </c:pt>
                <c:pt idx="12">
                  <c:v>1.631</c:v>
                </c:pt>
                <c:pt idx="13" formatCode="0.00_);\(0.00\)">
                  <c:v>1.677</c:v>
                </c:pt>
                <c:pt idx="14">
                  <c:v>1.6339999999999999</c:v>
                </c:pt>
                <c:pt idx="15">
                  <c:v>1.573</c:v>
                </c:pt>
                <c:pt idx="16">
                  <c:v>1.589</c:v>
                </c:pt>
                <c:pt idx="17">
                  <c:v>1.575</c:v>
                </c:pt>
                <c:pt idx="18" formatCode="0.00_);\(0.00\)">
                  <c:v>1.5880000000000001</c:v>
                </c:pt>
                <c:pt idx="19">
                  <c:v>1.597</c:v>
                </c:pt>
                <c:pt idx="20">
                  <c:v>1.6</c:v>
                </c:pt>
                <c:pt idx="21">
                  <c:v>1.627</c:v>
                </c:pt>
                <c:pt idx="22">
                  <c:v>1.569</c:v>
                </c:pt>
                <c:pt idx="23">
                  <c:v>1.583</c:v>
                </c:pt>
                <c:pt idx="24" formatCode="0.00_);\(0.00\)">
                  <c:v>1.6180000000000001</c:v>
                </c:pt>
                <c:pt idx="25">
                  <c:v>1.7410000000000001</c:v>
                </c:pt>
                <c:pt idx="26">
                  <c:v>1.6859999999999999</c:v>
                </c:pt>
                <c:pt idx="27">
                  <c:v>1.712</c:v>
                </c:pt>
                <c:pt idx="28" formatCode="0.00_);\(0.00\)">
                  <c:v>1.7450000000000001</c:v>
                </c:pt>
                <c:pt idx="29">
                  <c:v>1.71</c:v>
                </c:pt>
                <c:pt idx="30">
                  <c:v>1.7649999999999999</c:v>
                </c:pt>
                <c:pt idx="31">
                  <c:v>1.7969999999999999</c:v>
                </c:pt>
                <c:pt idx="32" formatCode="0.00_);\(0.00\)">
                  <c:v>1.873</c:v>
                </c:pt>
                <c:pt idx="33">
                  <c:v>1.827</c:v>
                </c:pt>
                <c:pt idx="34">
                  <c:v>1.764</c:v>
                </c:pt>
                <c:pt idx="35" formatCode="0.00_);\(0.00\)">
                  <c:v>1.798</c:v>
                </c:pt>
                <c:pt idx="36">
                  <c:v>1.7869999999999999</c:v>
                </c:pt>
                <c:pt idx="37">
                  <c:v>1.8240000000000001</c:v>
                </c:pt>
                <c:pt idx="38">
                  <c:v>1.921</c:v>
                </c:pt>
                <c:pt idx="39">
                  <c:v>1.9259999999999999</c:v>
                </c:pt>
                <c:pt idx="40" formatCode="0.00_);\(0.00\)">
                  <c:v>1.9450000000000001</c:v>
                </c:pt>
                <c:pt idx="41">
                  <c:v>1.915</c:v>
                </c:pt>
                <c:pt idx="42">
                  <c:v>1.9650000000000001</c:v>
                </c:pt>
                <c:pt idx="43">
                  <c:v>1.913</c:v>
                </c:pt>
                <c:pt idx="44">
                  <c:v>2.0129999999999999</c:v>
                </c:pt>
                <c:pt idx="45" formatCode="0.00_);\(0.00\)">
                  <c:v>2.0310000000000001</c:v>
                </c:pt>
                <c:pt idx="46">
                  <c:v>2.0870000000000002</c:v>
                </c:pt>
                <c:pt idx="47">
                  <c:v>2.0419999999999998</c:v>
                </c:pt>
                <c:pt idx="48">
                  <c:v>2.117</c:v>
                </c:pt>
                <c:pt idx="49">
                  <c:v>2.2240000000000002</c:v>
                </c:pt>
                <c:pt idx="50" formatCode="0.00_);\(0.00\)">
                  <c:v>2.0230000000000001</c:v>
                </c:pt>
                <c:pt idx="51">
                  <c:v>1.9750000000000001</c:v>
                </c:pt>
                <c:pt idx="52">
                  <c:v>2.0270000000000001</c:v>
                </c:pt>
                <c:pt idx="53">
                  <c:v>2.0419999999999998</c:v>
                </c:pt>
                <c:pt idx="54">
                  <c:v>2.069</c:v>
                </c:pt>
                <c:pt idx="55" formatCode="0.00_);\(0.00\)">
                  <c:v>2.0369999999999999</c:v>
                </c:pt>
                <c:pt idx="56">
                  <c:v>2.0249999999999999</c:v>
                </c:pt>
                <c:pt idx="57">
                  <c:v>2.093</c:v>
                </c:pt>
                <c:pt idx="58">
                  <c:v>2.153</c:v>
                </c:pt>
                <c:pt idx="59">
                  <c:v>2.1539999999999999</c:v>
                </c:pt>
                <c:pt idx="60" formatCode="0.00_);\(0.00\)">
                  <c:v>2.2290000000000001</c:v>
                </c:pt>
                <c:pt idx="61">
                  <c:v>2.3439999999999999</c:v>
                </c:pt>
                <c:pt idx="62">
                  <c:v>2.3199999999999998</c:v>
                </c:pt>
                <c:pt idx="63">
                  <c:v>2.3639999999999999</c:v>
                </c:pt>
                <c:pt idx="64" formatCode="0.00_);\(0.00\)">
                  <c:v>2.3570000000000002</c:v>
                </c:pt>
                <c:pt idx="65">
                  <c:v>2.391</c:v>
                </c:pt>
                <c:pt idx="66">
                  <c:v>2.4079999999999999</c:v>
                </c:pt>
                <c:pt idx="67">
                  <c:v>2.4420000000000002</c:v>
                </c:pt>
                <c:pt idx="68">
                  <c:v>2.633</c:v>
                </c:pt>
                <c:pt idx="69" formatCode="0.00_);\(0.00\)">
                  <c:v>2.7280000000000002</c:v>
                </c:pt>
                <c:pt idx="70">
                  <c:v>2.758</c:v>
                </c:pt>
                <c:pt idx="71">
                  <c:v>2.3170000000000002</c:v>
                </c:pt>
                <c:pt idx="72">
                  <c:v>2.3180000000000001</c:v>
                </c:pt>
                <c:pt idx="73">
                  <c:v>2.3540000000000001</c:v>
                </c:pt>
                <c:pt idx="74" formatCode="0.00_);\(0.00\)">
                  <c:v>2.3719999999999999</c:v>
                </c:pt>
                <c:pt idx="75">
                  <c:v>2.3650000000000002</c:v>
                </c:pt>
                <c:pt idx="76">
                  <c:v>2.2890000000000001</c:v>
                </c:pt>
                <c:pt idx="77">
                  <c:v>2.3170000000000002</c:v>
                </c:pt>
                <c:pt idx="78">
                  <c:v>2.2240000000000002</c:v>
                </c:pt>
                <c:pt idx="79" formatCode="0.00_);\(0.00\)">
                  <c:v>2.1739999999999999</c:v>
                </c:pt>
                <c:pt idx="80">
                  <c:v>2.1619999999999999</c:v>
                </c:pt>
                <c:pt idx="81">
                  <c:v>2.0819999999999999</c:v>
                </c:pt>
                <c:pt idx="82">
                  <c:v>2.157</c:v>
                </c:pt>
                <c:pt idx="83">
                  <c:v>2.2149999999999999</c:v>
                </c:pt>
                <c:pt idx="84" formatCode="0.00_);\(0.00\)">
                  <c:v>2.2709999999999999</c:v>
                </c:pt>
                <c:pt idx="85">
                  <c:v>2.262</c:v>
                </c:pt>
                <c:pt idx="86">
                  <c:v>2.3140000000000001</c:v>
                </c:pt>
                <c:pt idx="87">
                  <c:v>2.3490000000000002</c:v>
                </c:pt>
                <c:pt idx="88">
                  <c:v>2.3149999999999999</c:v>
                </c:pt>
                <c:pt idx="89" formatCode="0.00_);\(0.00\)">
                  <c:v>2.3220000000000001</c:v>
                </c:pt>
                <c:pt idx="90">
                  <c:v>2.1190000000000002</c:v>
                </c:pt>
                <c:pt idx="91">
                  <c:v>2.0089999999999999</c:v>
                </c:pt>
                <c:pt idx="92">
                  <c:v>2.0840000000000001</c:v>
                </c:pt>
                <c:pt idx="93">
                  <c:v>2.0859999999999999</c:v>
                </c:pt>
                <c:pt idx="94" formatCode="0.00_);\(0.00\)">
                  <c:v>2.1040000000000001</c:v>
                </c:pt>
                <c:pt idx="95">
                  <c:v>2.141</c:v>
                </c:pt>
                <c:pt idx="96">
                  <c:v>2.1789999999999998</c:v>
                </c:pt>
                <c:pt idx="97">
                  <c:v>2.1080000000000001</c:v>
                </c:pt>
                <c:pt idx="98" formatCode="0.00_);\(0.00\)">
                  <c:v>2.1139999999999999</c:v>
                </c:pt>
                <c:pt idx="99">
                  <c:v>2.11</c:v>
                </c:pt>
                <c:pt idx="100">
                  <c:v>2.036</c:v>
                </c:pt>
                <c:pt idx="101">
                  <c:v>2.1259999999999999</c:v>
                </c:pt>
                <c:pt idx="102">
                  <c:v>2.1709999999999998</c:v>
                </c:pt>
                <c:pt idx="103" formatCode="0.00_);\(0.00\)">
                  <c:v>2.141</c:v>
                </c:pt>
                <c:pt idx="104">
                  <c:v>2.1779999999999999</c:v>
                </c:pt>
                <c:pt idx="105">
                  <c:v>2.2000000000000002</c:v>
                </c:pt>
                <c:pt idx="106">
                  <c:v>2.1520000000000001</c:v>
                </c:pt>
                <c:pt idx="107">
                  <c:v>2.1930000000000001</c:v>
                </c:pt>
                <c:pt idx="108" formatCode="0.00_);\(0.00\)">
                  <c:v>2.2410000000000001</c:v>
                </c:pt>
                <c:pt idx="109">
                  <c:v>2.2549999999999999</c:v>
                </c:pt>
                <c:pt idx="110">
                  <c:v>2.1949999999999998</c:v>
                </c:pt>
                <c:pt idx="111">
                  <c:v>2.0859999999999999</c:v>
                </c:pt>
                <c:pt idx="112">
                  <c:v>1.9179999999999999</c:v>
                </c:pt>
                <c:pt idx="113" formatCode="0.00_);\(0.00\)">
                  <c:v>2.1589999999999998</c:v>
                </c:pt>
                <c:pt idx="114">
                  <c:v>2.157</c:v>
                </c:pt>
                <c:pt idx="115">
                  <c:v>2.1970000000000001</c:v>
                </c:pt>
                <c:pt idx="116">
                  <c:v>2.1709999999999998</c:v>
                </c:pt>
                <c:pt idx="117">
                  <c:v>2.181</c:v>
                </c:pt>
                <c:pt idx="118" formatCode="0.00_);\(0.00\)">
                  <c:v>2.121</c:v>
                </c:pt>
                <c:pt idx="119">
                  <c:v>2.1440000000000001</c:v>
                </c:pt>
                <c:pt idx="120">
                  <c:v>2.1579999999999999</c:v>
                </c:pt>
                <c:pt idx="121" formatCode="0.00_);\(0.00\)">
                  <c:v>2.1259999999999999</c:v>
                </c:pt>
                <c:pt idx="122">
                  <c:v>2.153</c:v>
                </c:pt>
                <c:pt idx="123">
                  <c:v>2.085</c:v>
                </c:pt>
                <c:pt idx="124">
                  <c:v>2.081</c:v>
                </c:pt>
                <c:pt idx="125">
                  <c:v>2.0339999999999998</c:v>
                </c:pt>
                <c:pt idx="126" formatCode="0.00_);\(0.00\)">
                  <c:v>2.0310000000000001</c:v>
                </c:pt>
                <c:pt idx="127">
                  <c:v>2.0670000000000002</c:v>
                </c:pt>
                <c:pt idx="128">
                  <c:v>2.024</c:v>
                </c:pt>
                <c:pt idx="129">
                  <c:v>2.0329999999999999</c:v>
                </c:pt>
                <c:pt idx="130">
                  <c:v>2.0950000000000002</c:v>
                </c:pt>
                <c:pt idx="131" formatCode="0.00_);\(0.00\)">
                  <c:v>2.0960000000000001</c:v>
                </c:pt>
                <c:pt idx="132">
                  <c:v>2.121</c:v>
                </c:pt>
                <c:pt idx="133">
                  <c:v>2.1240000000000001</c:v>
                </c:pt>
                <c:pt idx="134">
                  <c:v>2.11</c:v>
                </c:pt>
                <c:pt idx="135">
                  <c:v>2.14</c:v>
                </c:pt>
                <c:pt idx="136" formatCode="0.00_);\(0.00\)">
                  <c:v>2.181</c:v>
                </c:pt>
                <c:pt idx="137">
                  <c:v>2.2200000000000002</c:v>
                </c:pt>
                <c:pt idx="138">
                  <c:v>2.2200000000000002</c:v>
                </c:pt>
                <c:pt idx="139">
                  <c:v>2.2160000000000002</c:v>
                </c:pt>
                <c:pt idx="140">
                  <c:v>2.1890000000000001</c:v>
                </c:pt>
                <c:pt idx="141">
                  <c:v>2.2000000000000002</c:v>
                </c:pt>
                <c:pt idx="142" formatCode="0.00_);\(0.00\)">
                  <c:v>2.2250000000000001</c:v>
                </c:pt>
                <c:pt idx="143">
                  <c:v>2.2029999999999998</c:v>
                </c:pt>
                <c:pt idx="144">
                  <c:v>2.1760000000000002</c:v>
                </c:pt>
                <c:pt idx="145">
                  <c:v>2.218</c:v>
                </c:pt>
                <c:pt idx="146">
                  <c:v>2.2530000000000001</c:v>
                </c:pt>
                <c:pt idx="147" formatCode="0.00_);\(0.00\)">
                  <c:v>2.2959999999999998</c:v>
                </c:pt>
                <c:pt idx="148">
                  <c:v>2.2949999999999999</c:v>
                </c:pt>
                <c:pt idx="149">
                  <c:v>2.3570000000000002</c:v>
                </c:pt>
                <c:pt idx="150">
                  <c:v>2.35</c:v>
                </c:pt>
                <c:pt idx="151">
                  <c:v>2.41</c:v>
                </c:pt>
                <c:pt idx="152" formatCode="0.00_);\(0.00\)">
                  <c:v>2.39</c:v>
                </c:pt>
                <c:pt idx="153">
                  <c:v>2.46</c:v>
                </c:pt>
                <c:pt idx="154">
                  <c:v>2.4180000000000001</c:v>
                </c:pt>
                <c:pt idx="155">
                  <c:v>2.4009999999999998</c:v>
                </c:pt>
                <c:pt idx="156">
                  <c:v>2.3809999999999998</c:v>
                </c:pt>
                <c:pt idx="157" formatCode="0.00_);\(0.00\)">
                  <c:v>2.4279999999999999</c:v>
                </c:pt>
                <c:pt idx="158">
                  <c:v>2.4470000000000001</c:v>
                </c:pt>
                <c:pt idx="159">
                  <c:v>2.403</c:v>
                </c:pt>
                <c:pt idx="160">
                  <c:v>2.375</c:v>
                </c:pt>
                <c:pt idx="161">
                  <c:v>2.3660000000000001</c:v>
                </c:pt>
                <c:pt idx="162" formatCode="0.00_);\(0.00\)">
                  <c:v>2.4060000000000001</c:v>
                </c:pt>
                <c:pt idx="163">
                  <c:v>2.391</c:v>
                </c:pt>
                <c:pt idx="164">
                  <c:v>2.2719999999999998</c:v>
                </c:pt>
                <c:pt idx="165">
                  <c:v>2.2829999999999999</c:v>
                </c:pt>
                <c:pt idx="166" formatCode="0.00_);\(0.00\)">
                  <c:v>2.2639999999999998</c:v>
                </c:pt>
                <c:pt idx="167">
                  <c:v>2.1960000000000002</c:v>
                </c:pt>
                <c:pt idx="168">
                  <c:v>2.1960000000000002</c:v>
                </c:pt>
                <c:pt idx="169">
                  <c:v>2.157</c:v>
                </c:pt>
                <c:pt idx="170">
                  <c:v>2.1230000000000002</c:v>
                </c:pt>
                <c:pt idx="171" formatCode="0.00_);\(0.00\)">
                  <c:v>2.085</c:v>
                </c:pt>
                <c:pt idx="172">
                  <c:v>2.165</c:v>
                </c:pt>
                <c:pt idx="173">
                  <c:v>2.1930000000000001</c:v>
                </c:pt>
                <c:pt idx="174">
                  <c:v>2.238</c:v>
                </c:pt>
                <c:pt idx="175">
                  <c:v>2.1579999999999999</c:v>
                </c:pt>
                <c:pt idx="176" formatCode="0.00_);\(0.00\)">
                  <c:v>2.0659999999999998</c:v>
                </c:pt>
                <c:pt idx="177">
                  <c:v>2.2570000000000001</c:v>
                </c:pt>
                <c:pt idx="178">
                  <c:v>2.2639999999999998</c:v>
                </c:pt>
                <c:pt idx="179">
                  <c:v>2.302</c:v>
                </c:pt>
                <c:pt idx="180">
                  <c:v>2.3180000000000001</c:v>
                </c:pt>
                <c:pt idx="181" formatCode="0.00_);\(0.00\)">
                  <c:v>2.2909999999999999</c:v>
                </c:pt>
                <c:pt idx="182">
                  <c:v>2.2770000000000001</c:v>
                </c:pt>
                <c:pt idx="183">
                  <c:v>2.1970000000000001</c:v>
                </c:pt>
                <c:pt idx="184">
                  <c:v>2.1779999999999999</c:v>
                </c:pt>
                <c:pt idx="185">
                  <c:v>2.173</c:v>
                </c:pt>
                <c:pt idx="186">
                  <c:v>2.1219999999999999</c:v>
                </c:pt>
                <c:pt idx="187">
                  <c:v>2.141</c:v>
                </c:pt>
                <c:pt idx="188">
                  <c:v>2.1850000000000001</c:v>
                </c:pt>
                <c:pt idx="189">
                  <c:v>2.1509999999999998</c:v>
                </c:pt>
                <c:pt idx="190">
                  <c:v>2.2050000000000001</c:v>
                </c:pt>
                <c:pt idx="191">
                  <c:v>2.1669999999999998</c:v>
                </c:pt>
                <c:pt idx="192">
                  <c:v>2.1720000000000002</c:v>
                </c:pt>
                <c:pt idx="193">
                  <c:v>2.1309999999999998</c:v>
                </c:pt>
                <c:pt idx="194">
                  <c:v>2.1659999999999999</c:v>
                </c:pt>
                <c:pt idx="195">
                  <c:v>2.1160000000000001</c:v>
                </c:pt>
                <c:pt idx="196">
                  <c:v>2.1259999999999999</c:v>
                </c:pt>
                <c:pt idx="197">
                  <c:v>2.1549999999999998</c:v>
                </c:pt>
                <c:pt idx="198">
                  <c:v>2.3130000000000002</c:v>
                </c:pt>
                <c:pt idx="199">
                  <c:v>2.3050000000000002</c:v>
                </c:pt>
                <c:pt idx="200">
                  <c:v>2.3639999999999999</c:v>
                </c:pt>
                <c:pt idx="201">
                  <c:v>2.3849999999999998</c:v>
                </c:pt>
                <c:pt idx="202">
                  <c:v>2.3679999999999999</c:v>
                </c:pt>
                <c:pt idx="203">
                  <c:v>2.4340000000000002</c:v>
                </c:pt>
                <c:pt idx="204">
                  <c:v>2.407</c:v>
                </c:pt>
                <c:pt idx="205">
                  <c:v>2.4409999999999998</c:v>
                </c:pt>
                <c:pt idx="206">
                  <c:v>2.4460000000000002</c:v>
                </c:pt>
                <c:pt idx="207">
                  <c:v>2.44</c:v>
                </c:pt>
                <c:pt idx="208">
                  <c:v>2.3889999999999998</c:v>
                </c:pt>
                <c:pt idx="209">
                  <c:v>2.38</c:v>
                </c:pt>
                <c:pt idx="210">
                  <c:v>2.323</c:v>
                </c:pt>
                <c:pt idx="211">
                  <c:v>2.2970000000000002</c:v>
                </c:pt>
                <c:pt idx="212">
                  <c:v>2.2330000000000001</c:v>
                </c:pt>
                <c:pt idx="213">
                  <c:v>2.262</c:v>
                </c:pt>
                <c:pt idx="214">
                  <c:v>2.25</c:v>
                </c:pt>
                <c:pt idx="215">
                  <c:v>2.2949999999999999</c:v>
                </c:pt>
                <c:pt idx="216">
                  <c:v>2.3359999999999999</c:v>
                </c:pt>
                <c:pt idx="217">
                  <c:v>2.3849999999999998</c:v>
                </c:pt>
                <c:pt idx="218">
                  <c:v>2.3959999999999999</c:v>
                </c:pt>
                <c:pt idx="219">
                  <c:v>2.3519999999999999</c:v>
                </c:pt>
                <c:pt idx="220">
                  <c:v>2.355</c:v>
                </c:pt>
                <c:pt idx="221">
                  <c:v>2.2749999999999999</c:v>
                </c:pt>
                <c:pt idx="222">
                  <c:v>2.2429999999999999</c:v>
                </c:pt>
                <c:pt idx="223">
                  <c:v>2.198</c:v>
                </c:pt>
                <c:pt idx="224">
                  <c:v>2.1349999999999998</c:v>
                </c:pt>
                <c:pt idx="225">
                  <c:v>2.153</c:v>
                </c:pt>
                <c:pt idx="226">
                  <c:v>2.0329999999999999</c:v>
                </c:pt>
                <c:pt idx="227">
                  <c:v>2.0539999999999998</c:v>
                </c:pt>
                <c:pt idx="228">
                  <c:v>1.982</c:v>
                </c:pt>
                <c:pt idx="229">
                  <c:v>1.9159999999999999</c:v>
                </c:pt>
                <c:pt idx="230">
                  <c:v>1.946</c:v>
                </c:pt>
                <c:pt idx="231">
                  <c:v>1.893</c:v>
                </c:pt>
                <c:pt idx="232">
                  <c:v>2.016</c:v>
                </c:pt>
                <c:pt idx="233">
                  <c:v>2.0129999999999999</c:v>
                </c:pt>
                <c:pt idx="234">
                  <c:v>2.0750000000000002</c:v>
                </c:pt>
                <c:pt idx="235">
                  <c:v>2.105</c:v>
                </c:pt>
                <c:pt idx="236">
                  <c:v>2.1720000000000002</c:v>
                </c:pt>
                <c:pt idx="237">
                  <c:v>2.0019999999999998</c:v>
                </c:pt>
                <c:pt idx="238">
                  <c:v>2.0219999999999998</c:v>
                </c:pt>
                <c:pt idx="239">
                  <c:v>1.964</c:v>
                </c:pt>
                <c:pt idx="240">
                  <c:v>2.0880000000000001</c:v>
                </c:pt>
                <c:pt idx="241">
                  <c:v>2.0750000000000002</c:v>
                </c:pt>
                <c:pt idx="242">
                  <c:v>2.0539999999999998</c:v>
                </c:pt>
                <c:pt idx="243">
                  <c:v>1.9970000000000001</c:v>
                </c:pt>
                <c:pt idx="244">
                  <c:v>1.929</c:v>
                </c:pt>
                <c:pt idx="245">
                  <c:v>1.964</c:v>
                </c:pt>
                <c:pt idx="246">
                  <c:v>2.0910000000000002</c:v>
                </c:pt>
                <c:pt idx="247" formatCode="0.00_);\(0.00\)">
                  <c:v>2.0939999999999999</c:v>
                </c:pt>
                <c:pt idx="248">
                  <c:v>2.1560000000000001</c:v>
                </c:pt>
                <c:pt idx="249">
                  <c:v>2.157</c:v>
                </c:pt>
                <c:pt idx="250">
                  <c:v>2.2189999999999999</c:v>
                </c:pt>
                <c:pt idx="251">
                  <c:v>2.2370000000000001</c:v>
                </c:pt>
                <c:pt idx="252" formatCode="0.00_);\(0.00\)">
                  <c:v>2.194</c:v>
                </c:pt>
                <c:pt idx="253">
                  <c:v>2.2679999999999998</c:v>
                </c:pt>
                <c:pt idx="254">
                  <c:v>2.36</c:v>
                </c:pt>
                <c:pt idx="255">
                  <c:v>2.3180000000000001</c:v>
                </c:pt>
                <c:pt idx="256">
                  <c:v>2.2519999999999998</c:v>
                </c:pt>
                <c:pt idx="257" formatCode="0.00_);\(0.00\)">
                  <c:v>2.25</c:v>
                </c:pt>
                <c:pt idx="258">
                  <c:v>2.3050000000000002</c:v>
                </c:pt>
                <c:pt idx="259">
                  <c:v>2.4700000000000002</c:v>
                </c:pt>
                <c:pt idx="260">
                  <c:v>2.246</c:v>
                </c:pt>
                <c:pt idx="261">
                  <c:v>2.359</c:v>
                </c:pt>
                <c:pt idx="262" formatCode="0.00_);\(0.00\)">
                  <c:v>2.4169999999999998</c:v>
                </c:pt>
                <c:pt idx="263">
                  <c:v>2.528</c:v>
                </c:pt>
                <c:pt idx="264">
                  <c:v>2.5539999999999998</c:v>
                </c:pt>
                <c:pt idx="265">
                  <c:v>2.6389999999999998</c:v>
                </c:pt>
                <c:pt idx="266">
                  <c:v>2.585</c:v>
                </c:pt>
                <c:pt idx="267" formatCode="0.00_);\(0.00\)">
                  <c:v>2.383</c:v>
                </c:pt>
                <c:pt idx="268">
                  <c:v>2.3690000000000002</c:v>
                </c:pt>
                <c:pt idx="269">
                  <c:v>2.347</c:v>
                </c:pt>
                <c:pt idx="270">
                  <c:v>2.411</c:v>
                </c:pt>
                <c:pt idx="271">
                  <c:v>2.3580000000000001</c:v>
                </c:pt>
                <c:pt idx="272" formatCode="0.00_);\(0.00\)">
                  <c:v>2.3740000000000001</c:v>
                </c:pt>
                <c:pt idx="273">
                  <c:v>2.3559999999999999</c:v>
                </c:pt>
                <c:pt idx="274">
                  <c:v>2.2519999999999998</c:v>
                </c:pt>
                <c:pt idx="275">
                  <c:v>2.2530000000000001</c:v>
                </c:pt>
                <c:pt idx="276">
                  <c:v>2.3450000000000002</c:v>
                </c:pt>
                <c:pt idx="277" formatCode="0.00_);\(0.00\)">
                  <c:v>2.3849999999999998</c:v>
                </c:pt>
                <c:pt idx="278">
                  <c:v>2.4180000000000001</c:v>
                </c:pt>
                <c:pt idx="279">
                  <c:v>2.2959999999999998</c:v>
                </c:pt>
                <c:pt idx="280">
                  <c:v>2.2320000000000002</c:v>
                </c:pt>
                <c:pt idx="281" formatCode="0.00_);\(0.00\)">
                  <c:v>2.2480000000000002</c:v>
                </c:pt>
                <c:pt idx="282">
                  <c:v>2.2919999999999998</c:v>
                </c:pt>
                <c:pt idx="283">
                  <c:v>2.2080000000000002</c:v>
                </c:pt>
                <c:pt idx="284">
                  <c:v>2.1800000000000002</c:v>
                </c:pt>
                <c:pt idx="285">
                  <c:v>2.1709999999999998</c:v>
                </c:pt>
                <c:pt idx="286" formatCode="0.00_);\(0.00\)">
                  <c:v>2.1459999999999999</c:v>
                </c:pt>
                <c:pt idx="287">
                  <c:v>2.1880000000000002</c:v>
                </c:pt>
                <c:pt idx="288">
                  <c:v>2.1669999999999998</c:v>
                </c:pt>
                <c:pt idx="289">
                  <c:v>2.1960000000000002</c:v>
                </c:pt>
                <c:pt idx="290">
                  <c:v>2.1560000000000001</c:v>
                </c:pt>
                <c:pt idx="291" formatCode="0.00_);\(0.00\)">
                  <c:v>2.1160000000000001</c:v>
                </c:pt>
                <c:pt idx="292">
                  <c:v>2.0960000000000001</c:v>
                </c:pt>
                <c:pt idx="293">
                  <c:v>2.0499999999999998</c:v>
                </c:pt>
                <c:pt idx="294">
                  <c:v>2.1040000000000001</c:v>
                </c:pt>
                <c:pt idx="295">
                  <c:v>2.1629999999999998</c:v>
                </c:pt>
                <c:pt idx="296" formatCode="0.00_);\(0.00\)">
                  <c:v>2.1240000000000001</c:v>
                </c:pt>
                <c:pt idx="297">
                  <c:v>2.1030000000000002</c:v>
                </c:pt>
                <c:pt idx="298">
                  <c:v>2.0550000000000002</c:v>
                </c:pt>
                <c:pt idx="299">
                  <c:v>2.1070000000000002</c:v>
                </c:pt>
                <c:pt idx="300">
                  <c:v>2.077</c:v>
                </c:pt>
                <c:pt idx="301" formatCode="0.00_);\(0.00\)">
                  <c:v>1.9810000000000001</c:v>
                </c:pt>
                <c:pt idx="302">
                  <c:v>2.0720000000000001</c:v>
                </c:pt>
                <c:pt idx="303">
                  <c:v>2.0659999999999998</c:v>
                </c:pt>
                <c:pt idx="304">
                  <c:v>2.0619999999999998</c:v>
                </c:pt>
                <c:pt idx="305">
                  <c:v>2.0579999999999998</c:v>
                </c:pt>
                <c:pt idx="306" formatCode="0.00_);\(0.00\)">
                  <c:v>2.0750000000000002</c:v>
                </c:pt>
                <c:pt idx="307">
                  <c:v>2.1</c:v>
                </c:pt>
                <c:pt idx="308">
                  <c:v>2.1440000000000001</c:v>
                </c:pt>
                <c:pt idx="309">
                  <c:v>2.069</c:v>
                </c:pt>
                <c:pt idx="310">
                  <c:v>2.097</c:v>
                </c:pt>
                <c:pt idx="311" formatCode="0.00_);\(0.00\)">
                  <c:v>2.085</c:v>
                </c:pt>
                <c:pt idx="312">
                  <c:v>2.0659999999999998</c:v>
                </c:pt>
                <c:pt idx="313">
                  <c:v>2.0680000000000001</c:v>
                </c:pt>
                <c:pt idx="314">
                  <c:v>2.089</c:v>
                </c:pt>
                <c:pt idx="315">
                  <c:v>2.1309999999999998</c:v>
                </c:pt>
                <c:pt idx="316" formatCode="0.00_);\(0.00\)">
                  <c:v>2.1629999999999998</c:v>
                </c:pt>
                <c:pt idx="317">
                  <c:v>2.1869999999999998</c:v>
                </c:pt>
                <c:pt idx="318">
                  <c:v>2.1560000000000001</c:v>
                </c:pt>
                <c:pt idx="319">
                  <c:v>2.129</c:v>
                </c:pt>
                <c:pt idx="320">
                  <c:v>2.1389999999999998</c:v>
                </c:pt>
                <c:pt idx="321" formatCode="0.00_);\(0.00\)">
                  <c:v>2.1320000000000001</c:v>
                </c:pt>
                <c:pt idx="322">
                  <c:v>2.0760000000000001</c:v>
                </c:pt>
                <c:pt idx="323">
                  <c:v>2.1520000000000001</c:v>
                </c:pt>
                <c:pt idx="324">
                  <c:v>2.1030000000000002</c:v>
                </c:pt>
                <c:pt idx="325" formatCode="0.00_);\(0.00\)">
                  <c:v>2.0670000000000002</c:v>
                </c:pt>
                <c:pt idx="326">
                  <c:v>2.0670000000000002</c:v>
                </c:pt>
                <c:pt idx="327">
                  <c:v>2.0089999999999999</c:v>
                </c:pt>
                <c:pt idx="328">
                  <c:v>2.0019999999999998</c:v>
                </c:pt>
                <c:pt idx="329">
                  <c:v>2.0339999999999998</c:v>
                </c:pt>
                <c:pt idx="330" formatCode="0.00_);\(0.00\)">
                  <c:v>2.044</c:v>
                </c:pt>
                <c:pt idx="331">
                  <c:v>2.0369999999999999</c:v>
                </c:pt>
                <c:pt idx="332">
                  <c:v>1.986</c:v>
                </c:pt>
                <c:pt idx="333">
                  <c:v>1.99</c:v>
                </c:pt>
                <c:pt idx="334">
                  <c:v>1.95</c:v>
                </c:pt>
                <c:pt idx="335" formatCode="0.00_);\(0.00\)">
                  <c:v>1.9470000000000001</c:v>
                </c:pt>
                <c:pt idx="336">
                  <c:v>1.923</c:v>
                </c:pt>
                <c:pt idx="337">
                  <c:v>1.913</c:v>
                </c:pt>
                <c:pt idx="338">
                  <c:v>1.9490000000000001</c:v>
                </c:pt>
                <c:pt idx="339">
                  <c:v>1.9430000000000001</c:v>
                </c:pt>
                <c:pt idx="340" formatCode="0.00_);\(0.00\)">
                  <c:v>1.9570000000000001</c:v>
                </c:pt>
                <c:pt idx="341">
                  <c:v>1.9039999999999999</c:v>
                </c:pt>
                <c:pt idx="342">
                  <c:v>1.851</c:v>
                </c:pt>
                <c:pt idx="343">
                  <c:v>1.8839999999999999</c:v>
                </c:pt>
                <c:pt idx="344">
                  <c:v>1.8360000000000001</c:v>
                </c:pt>
                <c:pt idx="345" formatCode="0.00_);\(0.00\)">
                  <c:v>1.8620000000000001</c:v>
                </c:pt>
                <c:pt idx="346">
                  <c:v>1.8420000000000001</c:v>
                </c:pt>
                <c:pt idx="347">
                  <c:v>1.917</c:v>
                </c:pt>
                <c:pt idx="348">
                  <c:v>1.89</c:v>
                </c:pt>
                <c:pt idx="349" formatCode="0.00_);\(0.00\)">
                  <c:v>1.982</c:v>
                </c:pt>
                <c:pt idx="350">
                  <c:v>1.9650000000000001</c:v>
                </c:pt>
                <c:pt idx="351">
                  <c:v>1.97</c:v>
                </c:pt>
                <c:pt idx="352">
                  <c:v>1.97</c:v>
                </c:pt>
                <c:pt idx="353">
                  <c:v>2.0219999999999998</c:v>
                </c:pt>
                <c:pt idx="354">
                  <c:v>2.0870000000000002</c:v>
                </c:pt>
                <c:pt idx="355" formatCode="0.00_);\(0.00\)">
                  <c:v>2.0470000000000002</c:v>
                </c:pt>
                <c:pt idx="356">
                  <c:v>2.1339999999999999</c:v>
                </c:pt>
                <c:pt idx="357">
                  <c:v>2.13</c:v>
                </c:pt>
                <c:pt idx="358">
                  <c:v>2.121</c:v>
                </c:pt>
                <c:pt idx="359">
                  <c:v>2.13</c:v>
                </c:pt>
                <c:pt idx="360">
                  <c:v>2.1720000000000002</c:v>
                </c:pt>
                <c:pt idx="361" formatCode="0.00_);\(0.00\)">
                  <c:v>2.1339999999999999</c:v>
                </c:pt>
                <c:pt idx="362">
                  <c:v>2.085</c:v>
                </c:pt>
                <c:pt idx="363">
                  <c:v>2.1259999999999999</c:v>
                </c:pt>
                <c:pt idx="364">
                  <c:v>2.0779999999999998</c:v>
                </c:pt>
                <c:pt idx="365">
                  <c:v>2.024</c:v>
                </c:pt>
                <c:pt idx="366" formatCode="0.00_);\(0.00\)">
                  <c:v>1.966</c:v>
                </c:pt>
                <c:pt idx="367">
                  <c:v>2.1339999999999999</c:v>
                </c:pt>
                <c:pt idx="368">
                  <c:v>2.1360000000000001</c:v>
                </c:pt>
                <c:pt idx="369">
                  <c:v>2.2000000000000002</c:v>
                </c:pt>
                <c:pt idx="370">
                  <c:v>2.1800000000000002</c:v>
                </c:pt>
                <c:pt idx="371" formatCode="0.00_);\(0.00\)">
                  <c:v>2.1840000000000002</c:v>
                </c:pt>
                <c:pt idx="372">
                  <c:v>2.2160000000000002</c:v>
                </c:pt>
                <c:pt idx="373">
                  <c:v>2.1309999999999998</c:v>
                </c:pt>
                <c:pt idx="374">
                  <c:v>2.1219999999999999</c:v>
                </c:pt>
                <c:pt idx="375" formatCode="0.00_);\(0.00\)">
                  <c:v>2.0720000000000001</c:v>
                </c:pt>
                <c:pt idx="376">
                  <c:v>2.0230000000000001</c:v>
                </c:pt>
                <c:pt idx="377">
                  <c:v>2.0259999999999998</c:v>
                </c:pt>
                <c:pt idx="378">
                  <c:v>2.0049999999999999</c:v>
                </c:pt>
                <c:pt idx="379">
                  <c:v>2</c:v>
                </c:pt>
                <c:pt idx="380" formatCode="0.00_);\(0.00\)">
                  <c:v>1.9770000000000001</c:v>
                </c:pt>
                <c:pt idx="381">
                  <c:v>1.948</c:v>
                </c:pt>
                <c:pt idx="382">
                  <c:v>1.9450000000000001</c:v>
                </c:pt>
                <c:pt idx="383">
                  <c:v>1.9590000000000001</c:v>
                </c:pt>
                <c:pt idx="384">
                  <c:v>1.901</c:v>
                </c:pt>
                <c:pt idx="385" formatCode="0.00_);\(0.00\)">
                  <c:v>1.84</c:v>
                </c:pt>
                <c:pt idx="386">
                  <c:v>1.7889999999999999</c:v>
                </c:pt>
                <c:pt idx="387">
                  <c:v>1.845</c:v>
                </c:pt>
                <c:pt idx="388">
                  <c:v>1.8680000000000001</c:v>
                </c:pt>
                <c:pt idx="389">
                  <c:v>1.843</c:v>
                </c:pt>
                <c:pt idx="390" formatCode="0.00_);\(0.00\)">
                  <c:v>1.861</c:v>
                </c:pt>
                <c:pt idx="391">
                  <c:v>1.893</c:v>
                </c:pt>
                <c:pt idx="392">
                  <c:v>1.8779999999999999</c:v>
                </c:pt>
                <c:pt idx="393">
                  <c:v>1.8160000000000001</c:v>
                </c:pt>
                <c:pt idx="394">
                  <c:v>1.742</c:v>
                </c:pt>
                <c:pt idx="395" formatCode="0.00_);\(0.00\)">
                  <c:v>1.7609999999999999</c:v>
                </c:pt>
                <c:pt idx="396">
                  <c:v>1.7190000000000001</c:v>
                </c:pt>
                <c:pt idx="397">
                  <c:v>1.671</c:v>
                </c:pt>
                <c:pt idx="398">
                  <c:v>1.7030000000000001</c:v>
                </c:pt>
                <c:pt idx="399">
                  <c:v>1.766</c:v>
                </c:pt>
                <c:pt idx="400" formatCode="0.00_);\(0.00\)">
                  <c:v>1.6859999999999999</c:v>
                </c:pt>
                <c:pt idx="401">
                  <c:v>1.72</c:v>
                </c:pt>
                <c:pt idx="402">
                  <c:v>1.7529999999999999</c:v>
                </c:pt>
                <c:pt idx="403">
                  <c:v>1.79</c:v>
                </c:pt>
                <c:pt idx="404">
                  <c:v>1.837</c:v>
                </c:pt>
                <c:pt idx="405" formatCode="0.00_);\(0.00\)">
                  <c:v>1.7310000000000001</c:v>
                </c:pt>
                <c:pt idx="406">
                  <c:v>1.6739999999999999</c:v>
                </c:pt>
                <c:pt idx="407">
                  <c:v>1.6120000000000001</c:v>
                </c:pt>
                <c:pt idx="408">
                  <c:v>1.532</c:v>
                </c:pt>
                <c:pt idx="409">
                  <c:v>1.484</c:v>
                </c:pt>
                <c:pt idx="410" formatCode="0.00_);\(0.00\)">
                  <c:v>1.62</c:v>
                </c:pt>
                <c:pt idx="411">
                  <c:v>1.617</c:v>
                </c:pt>
                <c:pt idx="412">
                  <c:v>1.661</c:v>
                </c:pt>
                <c:pt idx="413">
                  <c:v>1.601</c:v>
                </c:pt>
                <c:pt idx="414">
                  <c:v>1.5860000000000001</c:v>
                </c:pt>
                <c:pt idx="415" formatCode="0.00_);\(0.00\)">
                  <c:v>1.5960000000000001</c:v>
                </c:pt>
                <c:pt idx="416">
                  <c:v>1.56</c:v>
                </c:pt>
                <c:pt idx="417">
                  <c:v>#N/A</c:v>
                </c:pt>
                <c:pt idx="418">
                  <c:v>1.5960000000000001</c:v>
                </c:pt>
                <c:pt idx="419">
                  <c:v>1.631</c:v>
                </c:pt>
                <c:pt idx="420" formatCode="0.00_);\(0.00\)">
                  <c:v>1.659</c:v>
                </c:pt>
                <c:pt idx="421">
                  <c:v>1.6379999999999999</c:v>
                </c:pt>
                <c:pt idx="422">
                  <c:v>1.6879999999999999</c:v>
                </c:pt>
                <c:pt idx="423">
                  <c:v>1.675</c:v>
                </c:pt>
                <c:pt idx="424">
                  <c:v>1.6839999999999999</c:v>
                </c:pt>
                <c:pt idx="425" formatCode="0.00_);\(0.00\)">
                  <c:v>1.631</c:v>
                </c:pt>
                <c:pt idx="426">
                  <c:v>1.6279999999999999</c:v>
                </c:pt>
                <c:pt idx="427">
                  <c:v>1.633</c:v>
                </c:pt>
                <c:pt idx="428">
                  <c:v>1.556</c:v>
                </c:pt>
                <c:pt idx="429">
                  <c:v>1.4930000000000001</c:v>
                </c:pt>
                <c:pt idx="430" formatCode="0.00_);\(0.00\)">
                  <c:v>1.4450000000000001</c:v>
                </c:pt>
                <c:pt idx="431">
                  <c:v>1.4059999999999999</c:v>
                </c:pt>
                <c:pt idx="432">
                  <c:v>1.716</c:v>
                </c:pt>
                <c:pt idx="433">
                  <c:v>1.7150000000000001</c:v>
                </c:pt>
                <c:pt idx="434">
                  <c:v>1.702</c:v>
                </c:pt>
                <c:pt idx="435" formatCode="0.00_);\(0.00\)">
                  <c:v>1.7070000000000001</c:v>
                </c:pt>
                <c:pt idx="436">
                  <c:v>1.657</c:v>
                </c:pt>
                <c:pt idx="437">
                  <c:v>1.6830000000000001</c:v>
                </c:pt>
                <c:pt idx="438">
                  <c:v>1.6919999999999999</c:v>
                </c:pt>
                <c:pt idx="439">
                  <c:v>1.6639999999999999</c:v>
                </c:pt>
                <c:pt idx="440">
                  <c:v>1.647</c:v>
                </c:pt>
                <c:pt idx="441">
                  <c:v>1.6240000000000001</c:v>
                </c:pt>
                <c:pt idx="442">
                  <c:v>1.6579999999999999</c:v>
                </c:pt>
                <c:pt idx="443">
                  <c:v>1.6639999999999999</c:v>
                </c:pt>
                <c:pt idx="444">
                  <c:v>1.6419999999999999</c:v>
                </c:pt>
                <c:pt idx="445">
                  <c:v>1.61</c:v>
                </c:pt>
                <c:pt idx="446">
                  <c:v>1.6319999999999999</c:v>
                </c:pt>
                <c:pt idx="447">
                  <c:v>1.653</c:v>
                </c:pt>
                <c:pt idx="448">
                  <c:v>1.635</c:v>
                </c:pt>
                <c:pt idx="449">
                  <c:v>1.585</c:v>
                </c:pt>
                <c:pt idx="450">
                  <c:v>1.5569999999999999</c:v>
                </c:pt>
                <c:pt idx="451">
                  <c:v>1.597</c:v>
                </c:pt>
                <c:pt idx="452">
                  <c:v>1.6830000000000001</c:v>
                </c:pt>
                <c:pt idx="453">
                  <c:v>1.9470000000000001</c:v>
                </c:pt>
                <c:pt idx="454">
                  <c:v>2.0310000000000001</c:v>
                </c:pt>
                <c:pt idx="455">
                  <c:v>2.008</c:v>
                </c:pt>
                <c:pt idx="456">
                  <c:v>1.992</c:v>
                </c:pt>
                <c:pt idx="457">
                  <c:v>1.95</c:v>
                </c:pt>
                <c:pt idx="458">
                  <c:v>1.9359999999999999</c:v>
                </c:pt>
                <c:pt idx="459">
                  <c:v>1.869</c:v>
                </c:pt>
                <c:pt idx="460">
                  <c:v>1.861</c:v>
                </c:pt>
                <c:pt idx="461">
                  <c:v>1.8560000000000001</c:v>
                </c:pt>
                <c:pt idx="462">
                  <c:v>1.7589999999999999</c:v>
                </c:pt>
                <c:pt idx="463">
                  <c:v>1.754</c:v>
                </c:pt>
                <c:pt idx="464">
                  <c:v>1.7749999999999999</c:v>
                </c:pt>
                <c:pt idx="465">
                  <c:v>1.7410000000000001</c:v>
                </c:pt>
                <c:pt idx="466">
                  <c:v>1.7410000000000001</c:v>
                </c:pt>
                <c:pt idx="467">
                  <c:v>1.7030000000000001</c:v>
                </c:pt>
                <c:pt idx="468">
                  <c:v>1.7350000000000001</c:v>
                </c:pt>
                <c:pt idx="469">
                  <c:v>1.659</c:v>
                </c:pt>
                <c:pt idx="470">
                  <c:v>1.6180000000000001</c:v>
                </c:pt>
                <c:pt idx="471">
                  <c:v>1.6850000000000001</c:v>
                </c:pt>
                <c:pt idx="472">
                  <c:v>1.661</c:v>
                </c:pt>
                <c:pt idx="473">
                  <c:v>1.8740000000000001</c:v>
                </c:pt>
                <c:pt idx="474">
                  <c:v>1.875</c:v>
                </c:pt>
                <c:pt idx="475">
                  <c:v>1.871</c:v>
                </c:pt>
                <c:pt idx="476">
                  <c:v>1.77</c:v>
                </c:pt>
                <c:pt idx="477">
                  <c:v>1.6950000000000001</c:v>
                </c:pt>
                <c:pt idx="478">
                  <c:v>1.653</c:v>
                </c:pt>
                <c:pt idx="479">
                  <c:v>1.635</c:v>
                </c:pt>
                <c:pt idx="480">
                  <c:v>1.728</c:v>
                </c:pt>
                <c:pt idx="481">
                  <c:v>1.6910000000000001</c:v>
                </c:pt>
                <c:pt idx="482">
                  <c:v>1.784</c:v>
                </c:pt>
                <c:pt idx="483">
                  <c:v>1.847</c:v>
                </c:pt>
                <c:pt idx="484">
                  <c:v>1.8420000000000001</c:v>
                </c:pt>
                <c:pt idx="485">
                  <c:v>1.913</c:v>
                </c:pt>
                <c:pt idx="486">
                  <c:v>1.768</c:v>
                </c:pt>
                <c:pt idx="487">
                  <c:v>1.714</c:v>
                </c:pt>
                <c:pt idx="488">
                  <c:v>1.718</c:v>
                </c:pt>
                <c:pt idx="489">
                  <c:v>1.6850000000000001</c:v>
                </c:pt>
                <c:pt idx="490">
                  <c:v>1.577</c:v>
                </c:pt>
                <c:pt idx="491">
                  <c:v>1.573</c:v>
                </c:pt>
                <c:pt idx="492">
                  <c:v>1.5920000000000001</c:v>
                </c:pt>
                <c:pt idx="493">
                  <c:v>1.639</c:v>
                </c:pt>
                <c:pt idx="494">
                  <c:v>1.571</c:v>
                </c:pt>
                <c:pt idx="495">
                  <c:v>1.694</c:v>
                </c:pt>
                <c:pt idx="496">
                  <c:v>1.6850000000000001</c:v>
                </c:pt>
                <c:pt idx="497">
                  <c:v>1.6859999999999999</c:v>
                </c:pt>
                <c:pt idx="498">
                  <c:v>1.7250000000000001</c:v>
                </c:pt>
                <c:pt idx="499">
                  <c:v>1.6830000000000001</c:v>
                </c:pt>
                <c:pt idx="500">
                  <c:v>1.617</c:v>
                </c:pt>
                <c:pt idx="501" formatCode="0.00_);\(0.00\)">
                  <c:v>1.552</c:v>
                </c:pt>
                <c:pt idx="502">
                  <c:v>1.4990000000000001</c:v>
                </c:pt>
                <c:pt idx="503">
                  <c:v>1.454</c:v>
                </c:pt>
                <c:pt idx="504">
                  <c:v>1.4390000000000001</c:v>
                </c:pt>
                <c:pt idx="505">
                  <c:v>1.4370000000000001</c:v>
                </c:pt>
                <c:pt idx="506" formatCode="0.00_);\(0.00\)">
                  <c:v>1.343</c:v>
                </c:pt>
                <c:pt idx="507">
                  <c:v>1.323</c:v>
                </c:pt>
                <c:pt idx="508">
                  <c:v>1.39</c:v>
                </c:pt>
                <c:pt idx="509">
                  <c:v>1.4339999999999999</c:v>
                </c:pt>
                <c:pt idx="510">
                  <c:v>1.335</c:v>
                </c:pt>
                <c:pt idx="511" formatCode="0.00_);\(0.00\)">
                  <c:v>1.359</c:v>
                </c:pt>
                <c:pt idx="512">
                  <c:v>1.425</c:v>
                </c:pt>
                <c:pt idx="513">
                  <c:v>1.389</c:v>
                </c:pt>
                <c:pt idx="514">
                  <c:v>1.4159999999999999</c:v>
                </c:pt>
                <c:pt idx="515">
                  <c:v>1.361</c:v>
                </c:pt>
                <c:pt idx="516" formatCode="0.00_);\(0.00\)">
                  <c:v>1.3819999999999999</c:v>
                </c:pt>
                <c:pt idx="517">
                  <c:v>1.391</c:v>
                </c:pt>
                <c:pt idx="518">
                  <c:v>1.3779999999999999</c:v>
                </c:pt>
                <c:pt idx="519">
                  <c:v>1.3540000000000001</c:v>
                </c:pt>
                <c:pt idx="520">
                  <c:v>1.39</c:v>
                </c:pt>
                <c:pt idx="521" formatCode="0.00_);\(0.00\)">
                  <c:v>1.4350000000000001</c:v>
                </c:pt>
                <c:pt idx="522">
                  <c:v>1.482</c:v>
                </c:pt>
                <c:pt idx="523">
                  <c:v>1.538</c:v>
                </c:pt>
                <c:pt idx="524">
                  <c:v>1.421</c:v>
                </c:pt>
                <c:pt idx="525">
                  <c:v>1.4379999999999999</c:v>
                </c:pt>
                <c:pt idx="526" formatCode="0.00_);\(0.00\)">
                  <c:v>1.4890000000000001</c:v>
                </c:pt>
                <c:pt idx="527">
                  <c:v>1.47</c:v>
                </c:pt>
                <c:pt idx="528">
                  <c:v>1.39</c:v>
                </c:pt>
                <c:pt idx="529">
                  <c:v>1.3919999999999999</c:v>
                </c:pt>
                <c:pt idx="530">
                  <c:v>1.3859999999999999</c:v>
                </c:pt>
                <c:pt idx="531" formatCode="0.00_);\(0.00\)">
                  <c:v>1.399</c:v>
                </c:pt>
                <c:pt idx="532">
                  <c:v>1.419</c:v>
                </c:pt>
                <c:pt idx="533">
                  <c:v>1.4279999999999999</c:v>
                </c:pt>
                <c:pt idx="534">
                  <c:v>1.4279999999999999</c:v>
                </c:pt>
                <c:pt idx="535" formatCode="0.00_);\(0.00\)">
                  <c:v>1.46</c:v>
                </c:pt>
                <c:pt idx="536">
                  <c:v>1.4690000000000001</c:v>
                </c:pt>
                <c:pt idx="537">
                  <c:v>1.43</c:v>
                </c:pt>
                <c:pt idx="538">
                  <c:v>1.4830000000000001</c:v>
                </c:pt>
                <c:pt idx="539">
                  <c:v>1.4830000000000001</c:v>
                </c:pt>
                <c:pt idx="540" formatCode="0.00_);\(0.00\)">
                  <c:v>1.4810000000000001</c:v>
                </c:pt>
                <c:pt idx="541">
                  <c:v>1.448</c:v>
                </c:pt>
                <c:pt idx="542">
                  <c:v>1.431</c:v>
                </c:pt>
                <c:pt idx="543">
                  <c:v>1.4319999999999999</c:v>
                </c:pt>
                <c:pt idx="544">
                  <c:v>1.4490000000000001</c:v>
                </c:pt>
                <c:pt idx="545" formatCode="0.00_);\(0.00\)">
                  <c:v>1.4419999999999999</c:v>
                </c:pt>
                <c:pt idx="546">
                  <c:v>1.4630000000000001</c:v>
                </c:pt>
                <c:pt idx="547">
                  <c:v>1.456</c:v>
                </c:pt>
                <c:pt idx="548">
                  <c:v>1.47</c:v>
                </c:pt>
                <c:pt idx="549">
                  <c:v>1.506</c:v>
                </c:pt>
                <c:pt idx="550" formatCode="0.00_);\(0.00\)">
                  <c:v>1.62</c:v>
                </c:pt>
                <c:pt idx="551">
                  <c:v>1.5660000000000001</c:v>
                </c:pt>
                <c:pt idx="552">
                  <c:v>1.5229999999999999</c:v>
                </c:pt>
                <c:pt idx="553">
                  <c:v>1.5129999999999999</c:v>
                </c:pt>
                <c:pt idx="554">
                  <c:v>1.548</c:v>
                </c:pt>
                <c:pt idx="555" formatCode="0.00_);\(0.00\)">
                  <c:v>1.5660000000000001</c:v>
                </c:pt>
                <c:pt idx="556">
                  <c:v>1.5660000000000001</c:v>
                </c:pt>
                <c:pt idx="557">
                  <c:v>1.657</c:v>
                </c:pt>
                <c:pt idx="558">
                  <c:v>1.635</c:v>
                </c:pt>
                <c:pt idx="559">
                  <c:v>1.659</c:v>
                </c:pt>
                <c:pt idx="560" formatCode="0.00_);\(0.00\)">
                  <c:v>1.6870000000000001</c:v>
                </c:pt>
                <c:pt idx="561">
                  <c:v>1.6850000000000001</c:v>
                </c:pt>
                <c:pt idx="562">
                  <c:v>1.681</c:v>
                </c:pt>
                <c:pt idx="563">
                  <c:v>1.694</c:v>
                </c:pt>
                <c:pt idx="564">
                  <c:v>1.6539999999999999</c:v>
                </c:pt>
                <c:pt idx="565" formatCode="0.00_);\(0.00\)">
                  <c:v>1.6359999999999999</c:v>
                </c:pt>
                <c:pt idx="566">
                  <c:v>1.623</c:v>
                </c:pt>
                <c:pt idx="567">
                  <c:v>1.597</c:v>
                </c:pt>
                <c:pt idx="568">
                  <c:v>1.623</c:v>
                </c:pt>
                <c:pt idx="569">
                  <c:v>1.621</c:v>
                </c:pt>
                <c:pt idx="570" formatCode="0.00_);\(0.00\)">
                  <c:v>1.619</c:v>
                </c:pt>
                <c:pt idx="571">
                  <c:v>1.6559999999999999</c:v>
                </c:pt>
                <c:pt idx="572">
                  <c:v>1.679</c:v>
                </c:pt>
                <c:pt idx="573">
                  <c:v>1.7170000000000001</c:v>
                </c:pt>
                <c:pt idx="574" formatCode="0.00_);\(0.00\)">
                  <c:v>1.694</c:v>
                </c:pt>
                <c:pt idx="575">
                  <c:v>1.6719999999999999</c:v>
                </c:pt>
                <c:pt idx="576">
                  <c:v>1.7130000000000001</c:v>
                </c:pt>
                <c:pt idx="577">
                  <c:v>1.6850000000000001</c:v>
                </c:pt>
                <c:pt idx="578">
                  <c:v>1.6679999999999999</c:v>
                </c:pt>
                <c:pt idx="579" formatCode="0.00_);\(0.00\)">
                  <c:v>1.6519999999999999</c:v>
                </c:pt>
                <c:pt idx="580">
                  <c:v>1.6619999999999999</c:v>
                </c:pt>
                <c:pt idx="581">
                  <c:v>1.6950000000000001</c:v>
                </c:pt>
                <c:pt idx="582">
                  <c:v>1.6659999999999999</c:v>
                </c:pt>
                <c:pt idx="583">
                  <c:v>1.6659999999999999</c:v>
                </c:pt>
                <c:pt idx="584" formatCode="0.00_);\(0.00\)">
                  <c:v>1.653</c:v>
                </c:pt>
                <c:pt idx="585">
                  <c:v>1.651</c:v>
                </c:pt>
                <c:pt idx="586">
                  <c:v>1.66</c:v>
                </c:pt>
                <c:pt idx="587">
                  <c:v>1.681</c:v>
                </c:pt>
                <c:pt idx="588">
                  <c:v>1.6779999999999999</c:v>
                </c:pt>
                <c:pt idx="589" formatCode="0.00_);\(0.00\)">
                  <c:v>1.651</c:v>
                </c:pt>
                <c:pt idx="590">
                  <c:v>1.6619999999999999</c:v>
                </c:pt>
                <c:pt idx="591">
                  <c:v>1.73</c:v>
                </c:pt>
                <c:pt idx="592">
                  <c:v>1.7170000000000001</c:v>
                </c:pt>
                <c:pt idx="593">
                  <c:v>1.6950000000000001</c:v>
                </c:pt>
                <c:pt idx="594" formatCode="0.00_);\(0.00\)">
                  <c:v>1.7430000000000001</c:v>
                </c:pt>
                <c:pt idx="595">
                  <c:v>1.7410000000000001</c:v>
                </c:pt>
                <c:pt idx="596">
                  <c:v>1.7290000000000001</c:v>
                </c:pt>
                <c:pt idx="597">
                  <c:v>1.7569999999999999</c:v>
                </c:pt>
                <c:pt idx="598">
                  <c:v>1.81</c:v>
                </c:pt>
                <c:pt idx="599" formatCode="0.00_);\(0.00\)">
                  <c:v>1.7749999999999999</c:v>
                </c:pt>
                <c:pt idx="600">
                  <c:v>1.7689999999999999</c:v>
                </c:pt>
                <c:pt idx="601">
                  <c:v>1.718</c:v>
                </c:pt>
                <c:pt idx="602">
                  <c:v>1.718</c:v>
                </c:pt>
                <c:pt idx="603" formatCode="0.00_);\(0.00\)">
                  <c:v>1.7350000000000001</c:v>
                </c:pt>
                <c:pt idx="604">
                  <c:v>1.6879999999999999</c:v>
                </c:pt>
                <c:pt idx="605">
                  <c:v>1.7310000000000001</c:v>
                </c:pt>
                <c:pt idx="606">
                  <c:v>1.6859999999999999</c:v>
                </c:pt>
                <c:pt idx="607">
                  <c:v>1.6930000000000001</c:v>
                </c:pt>
                <c:pt idx="608" formatCode="0.00_);\(0.00\)">
                  <c:v>1.6970000000000001</c:v>
                </c:pt>
                <c:pt idx="609">
                  <c:v>1.704</c:v>
                </c:pt>
                <c:pt idx="610">
                  <c:v>1.712</c:v>
                </c:pt>
                <c:pt idx="611">
                  <c:v>1.708</c:v>
                </c:pt>
                <c:pt idx="612">
                  <c:v>1.698</c:v>
                </c:pt>
                <c:pt idx="613" formatCode="0.00_);\(0.00\)">
                  <c:v>1.673</c:v>
                </c:pt>
                <c:pt idx="614">
                  <c:v>1.6279999999999999</c:v>
                </c:pt>
                <c:pt idx="615">
                  <c:v>1.62</c:v>
                </c:pt>
                <c:pt idx="616">
                  <c:v>1.603</c:v>
                </c:pt>
                <c:pt idx="617">
                  <c:v>1.5649999999999999</c:v>
                </c:pt>
                <c:pt idx="618" formatCode="0.00_);\(0.00\)">
                  <c:v>1.5649999999999999</c:v>
                </c:pt>
                <c:pt idx="619">
                  <c:v>1.532</c:v>
                </c:pt>
                <c:pt idx="620">
                  <c:v>1.56</c:v>
                </c:pt>
                <c:pt idx="621">
                  <c:v>1.569</c:v>
                </c:pt>
                <c:pt idx="622">
                  <c:v>1.532</c:v>
                </c:pt>
                <c:pt idx="623" formatCode="0.00_);\(0.00\)">
                  <c:v>1.52</c:v>
                </c:pt>
                <c:pt idx="624">
                  <c:v>1.53</c:v>
                </c:pt>
                <c:pt idx="625">
                  <c:v>1.472</c:v>
                </c:pt>
                <c:pt idx="626" formatCode="0.00_);\(0.00\)">
                  <c:v>1.4710000000000001</c:v>
                </c:pt>
                <c:pt idx="627">
                  <c:v>1.5</c:v>
                </c:pt>
                <c:pt idx="628">
                  <c:v>1.5649999999999999</c:v>
                </c:pt>
                <c:pt idx="629">
                  <c:v>1.5269999999999999</c:v>
                </c:pt>
                <c:pt idx="630">
                  <c:v>1.536</c:v>
                </c:pt>
                <c:pt idx="631" formatCode="0.00_);\(0.00\)">
                  <c:v>1.4870000000000001</c:v>
                </c:pt>
                <c:pt idx="632">
                  <c:v>1.512</c:v>
                </c:pt>
                <c:pt idx="633">
                  <c:v>1.494</c:v>
                </c:pt>
                <c:pt idx="634">
                  <c:v>1.5249999999999999</c:v>
                </c:pt>
                <c:pt idx="635">
                  <c:v>1.4950000000000001</c:v>
                </c:pt>
                <c:pt idx="636" formatCode="0.00_);\(0.00\)">
                  <c:v>1.4630000000000001</c:v>
                </c:pt>
                <c:pt idx="637">
                  <c:v>1.4379999999999999</c:v>
                </c:pt>
                <c:pt idx="638">
                  <c:v>1.385</c:v>
                </c:pt>
                <c:pt idx="639">
                  <c:v>1.4319999999999999</c:v>
                </c:pt>
                <c:pt idx="640">
                  <c:v>1.47</c:v>
                </c:pt>
                <c:pt idx="641" formatCode="0.00_);\(0.00\)">
                  <c:v>1.49</c:v>
                </c:pt>
                <c:pt idx="642">
                  <c:v>1.5229999999999999</c:v>
                </c:pt>
                <c:pt idx="643">
                  <c:v>1.6140000000000001</c:v>
                </c:pt>
                <c:pt idx="644">
                  <c:v>1.4590000000000001</c:v>
                </c:pt>
                <c:pt idx="645">
                  <c:v>1.4219999999999999</c:v>
                </c:pt>
                <c:pt idx="646" formatCode="0.00_);\(0.00\)">
                  <c:v>1.4319999999999999</c:v>
                </c:pt>
                <c:pt idx="647">
                  <c:v>1.456</c:v>
                </c:pt>
                <c:pt idx="648">
                  <c:v>1.478</c:v>
                </c:pt>
                <c:pt idx="649">
                  <c:v>1.4710000000000001</c:v>
                </c:pt>
                <c:pt idx="650">
                  <c:v>1.5389999999999999</c:v>
                </c:pt>
                <c:pt idx="651" formatCode="0.00_);\(0.00\)">
                  <c:v>1.504</c:v>
                </c:pt>
                <c:pt idx="652">
                  <c:v>1.5029999999999999</c:v>
                </c:pt>
                <c:pt idx="653">
                  <c:v>1.55</c:v>
                </c:pt>
                <c:pt idx="654">
                  <c:v>1.5589999999999999</c:v>
                </c:pt>
                <c:pt idx="655">
                  <c:v>1.5269999999999999</c:v>
                </c:pt>
                <c:pt idx="656" formatCode="0.00_);\(0.00\)">
                  <c:v>1.53</c:v>
                </c:pt>
                <c:pt idx="657">
                  <c:v>1.577</c:v>
                </c:pt>
                <c:pt idx="658">
                  <c:v>1.6180000000000001</c:v>
                </c:pt>
                <c:pt idx="659">
                  <c:v>1.5669999999999999</c:v>
                </c:pt>
                <c:pt idx="660">
                  <c:v>1.5680000000000001</c:v>
                </c:pt>
                <c:pt idx="661" formatCode="0.00_);\(0.00\)">
                  <c:v>1.575</c:v>
                </c:pt>
                <c:pt idx="662">
                  <c:v>1.694</c:v>
                </c:pt>
                <c:pt idx="663">
                  <c:v>1.6559999999999999</c:v>
                </c:pt>
                <c:pt idx="664">
                  <c:v>1.6930000000000001</c:v>
                </c:pt>
                <c:pt idx="665">
                  <c:v>1.702</c:v>
                </c:pt>
                <c:pt idx="666" formatCode="0.00_);\(0.00\)">
                  <c:v>1.748</c:v>
                </c:pt>
                <c:pt idx="667">
                  <c:v>1.74</c:v>
                </c:pt>
                <c:pt idx="668">
                  <c:v>1.7010000000000001</c:v>
                </c:pt>
                <c:pt idx="669">
                  <c:v>1.6439999999999999</c:v>
                </c:pt>
                <c:pt idx="670" formatCode="0.00_);\(0.00\)">
                  <c:v>1.6259999999999999</c:v>
                </c:pt>
                <c:pt idx="671">
                  <c:v>1.6419999999999999</c:v>
                </c:pt>
                <c:pt idx="672">
                  <c:v>1.655</c:v>
                </c:pt>
                <c:pt idx="673">
                  <c:v>1.653</c:v>
                </c:pt>
                <c:pt idx="674">
                  <c:v>1.72</c:v>
                </c:pt>
                <c:pt idx="675" formatCode="0.00_);\(0.00\)">
                  <c:v>1.651</c:v>
                </c:pt>
                <c:pt idx="676">
                  <c:v>1.6579999999999999</c:v>
                </c:pt>
                <c:pt idx="677">
                  <c:v>1.6040000000000001</c:v>
                </c:pt>
                <c:pt idx="678">
                  <c:v>1.589</c:v>
                </c:pt>
                <c:pt idx="679">
                  <c:v>1.5960000000000001</c:v>
                </c:pt>
                <c:pt idx="680" formatCode="0.00_);\(0.00\)">
                  <c:v>1.6140000000000001</c:v>
                </c:pt>
                <c:pt idx="681">
                  <c:v>1.6439999999999999</c:v>
                </c:pt>
                <c:pt idx="682">
                  <c:v>1.764</c:v>
                </c:pt>
                <c:pt idx="683">
                  <c:v>1.7629999999999999</c:v>
                </c:pt>
                <c:pt idx="684">
                  <c:v>1.726</c:v>
                </c:pt>
                <c:pt idx="685" formatCode="0.00_);\(0.00\)">
                  <c:v>1.75</c:v>
                </c:pt>
                <c:pt idx="686">
                  <c:v>1.75</c:v>
                </c:pt>
                <c:pt idx="687">
                  <c:v>1.8939999999999999</c:v>
                </c:pt>
                <c:pt idx="688">
                  <c:v>1.8089999999999999</c:v>
                </c:pt>
                <c:pt idx="689">
                  <c:v>1.829</c:v>
                </c:pt>
                <c:pt idx="690">
                  <c:v>1.7949999999999999</c:v>
                </c:pt>
                <c:pt idx="691">
                  <c:v>1.802</c:v>
                </c:pt>
                <c:pt idx="692">
                  <c:v>1.845</c:v>
                </c:pt>
                <c:pt idx="693">
                  <c:v>1.802</c:v>
                </c:pt>
                <c:pt idx="694">
                  <c:v>1.7609999999999999</c:v>
                </c:pt>
                <c:pt idx="695">
                  <c:v>1.7350000000000001</c:v>
                </c:pt>
                <c:pt idx="696">
                  <c:v>1.75</c:v>
                </c:pt>
                <c:pt idx="697">
                  <c:v>1.7090000000000001</c:v>
                </c:pt>
                <c:pt idx="698">
                  <c:v>1.7210000000000001</c:v>
                </c:pt>
                <c:pt idx="699">
                  <c:v>1.7270000000000001</c:v>
                </c:pt>
                <c:pt idx="700">
                  <c:v>1.7230000000000001</c:v>
                </c:pt>
                <c:pt idx="701">
                  <c:v>1.754</c:v>
                </c:pt>
                <c:pt idx="702">
                  <c:v>1.7629999999999999</c:v>
                </c:pt>
                <c:pt idx="703">
                  <c:v>1.772</c:v>
                </c:pt>
                <c:pt idx="704">
                  <c:v>1.81</c:v>
                </c:pt>
                <c:pt idx="705">
                  <c:v>1.83</c:v>
                </c:pt>
                <c:pt idx="706">
                  <c:v>1.839</c:v>
                </c:pt>
                <c:pt idx="707">
                  <c:v>1.85</c:v>
                </c:pt>
                <c:pt idx="708">
                  <c:v>1.8660000000000001</c:v>
                </c:pt>
                <c:pt idx="709">
                  <c:v>1.849</c:v>
                </c:pt>
                <c:pt idx="710">
                  <c:v>1.8440000000000001</c:v>
                </c:pt>
                <c:pt idx="711">
                  <c:v>1.833</c:v>
                </c:pt>
                <c:pt idx="712">
                  <c:v>1.8240000000000001</c:v>
                </c:pt>
                <c:pt idx="713">
                  <c:v>1.8440000000000001</c:v>
                </c:pt>
                <c:pt idx="714">
                  <c:v>1.8680000000000001</c:v>
                </c:pt>
                <c:pt idx="715">
                  <c:v>1.8560000000000001</c:v>
                </c:pt>
                <c:pt idx="716">
                  <c:v>1.901</c:v>
                </c:pt>
                <c:pt idx="717">
                  <c:v>1.9119999999999999</c:v>
                </c:pt>
                <c:pt idx="718">
                  <c:v>1.9059999999999999</c:v>
                </c:pt>
                <c:pt idx="719">
                  <c:v>1.919</c:v>
                </c:pt>
                <c:pt idx="720">
                  <c:v>1.9690000000000001</c:v>
                </c:pt>
                <c:pt idx="721">
                  <c:v>2.024</c:v>
                </c:pt>
                <c:pt idx="722">
                  <c:v>2.157</c:v>
                </c:pt>
                <c:pt idx="723">
                  <c:v>2.2410000000000001</c:v>
                </c:pt>
                <c:pt idx="724">
                  <c:v>2.113</c:v>
                </c:pt>
                <c:pt idx="725">
                  <c:v>2.09</c:v>
                </c:pt>
                <c:pt idx="726">
                  <c:v>2.0880000000000001</c:v>
                </c:pt>
                <c:pt idx="727">
                  <c:v>2.024</c:v>
                </c:pt>
                <c:pt idx="728">
                  <c:v>2.0310000000000001</c:v>
                </c:pt>
                <c:pt idx="729">
                  <c:v>2.0179999999999998</c:v>
                </c:pt>
                <c:pt idx="730">
                  <c:v>2.069</c:v>
                </c:pt>
                <c:pt idx="731">
                  <c:v>2.12</c:v>
                </c:pt>
                <c:pt idx="732">
                  <c:v>2.2250000000000001</c:v>
                </c:pt>
                <c:pt idx="733">
                  <c:v>2.2069999999999999</c:v>
                </c:pt>
                <c:pt idx="734">
                  <c:v>2.2080000000000002</c:v>
                </c:pt>
                <c:pt idx="735">
                  <c:v>2.2160000000000002</c:v>
                </c:pt>
                <c:pt idx="736">
                  <c:v>2.1930000000000001</c:v>
                </c:pt>
                <c:pt idx="737">
                  <c:v>2.2349999999999999</c:v>
                </c:pt>
                <c:pt idx="738">
                  <c:v>2.286</c:v>
                </c:pt>
                <c:pt idx="739">
                  <c:v>2.3530000000000002</c:v>
                </c:pt>
                <c:pt idx="740">
                  <c:v>2.3639999999999999</c:v>
                </c:pt>
                <c:pt idx="741">
                  <c:v>2.504</c:v>
                </c:pt>
                <c:pt idx="742">
                  <c:v>2.8679999999999999</c:v>
                </c:pt>
                <c:pt idx="743">
                  <c:v>3.0710000000000002</c:v>
                </c:pt>
                <c:pt idx="744">
                  <c:v>3.448</c:v>
                </c:pt>
                <c:pt idx="745">
                  <c:v>2.3679999999999999</c:v>
                </c:pt>
                <c:pt idx="746">
                  <c:v>2.468</c:v>
                </c:pt>
                <c:pt idx="747">
                  <c:v>2.8679999999999999</c:v>
                </c:pt>
                <c:pt idx="748">
                  <c:v>2.5089999999999999</c:v>
                </c:pt>
                <c:pt idx="749">
                  <c:v>2.6190000000000002</c:v>
                </c:pt>
                <c:pt idx="750">
                  <c:v>2.859</c:v>
                </c:pt>
                <c:pt idx="751">
                  <c:v>2.9860000000000002</c:v>
                </c:pt>
                <c:pt idx="752" formatCode="0.00_);\(0.00\)">
                  <c:v>2.964</c:v>
                </c:pt>
                <c:pt idx="753">
                  <c:v>2.9159999999999999</c:v>
                </c:pt>
                <c:pt idx="754">
                  <c:v>2.92</c:v>
                </c:pt>
                <c:pt idx="755">
                  <c:v>2.9279999999999999</c:v>
                </c:pt>
                <c:pt idx="756">
                  <c:v>2.8090000000000002</c:v>
                </c:pt>
                <c:pt idx="757" formatCode="0.00_);\(0.00\)">
                  <c:v>2.4900000000000002</c:v>
                </c:pt>
                <c:pt idx="758">
                  <c:v>2.3170000000000002</c:v>
                </c:pt>
                <c:pt idx="759">
                  <c:v>2.0169999999999999</c:v>
                </c:pt>
                <c:pt idx="760">
                  <c:v>2.0739999999999998</c:v>
                </c:pt>
                <c:pt idx="761">
                  <c:v>2.3359999999999999</c:v>
                </c:pt>
                <c:pt idx="762" formatCode="0.00_);\(0.00\)">
                  <c:v>2.2639999999999998</c:v>
                </c:pt>
                <c:pt idx="763">
                  <c:v>2.1680000000000001</c:v>
                </c:pt>
                <c:pt idx="764">
                  <c:v>2.125</c:v>
                </c:pt>
                <c:pt idx="765">
                  <c:v>2.4449999999999998</c:v>
                </c:pt>
                <c:pt idx="766">
                  <c:v>2.4929999999999999</c:v>
                </c:pt>
                <c:pt idx="767" formatCode="0.00_);\(0.00\)">
                  <c:v>2.34</c:v>
                </c:pt>
                <c:pt idx="768">
                  <c:v>2.1259999999999999</c:v>
                </c:pt>
                <c:pt idx="769">
                  <c:v>2.3370000000000002</c:v>
                </c:pt>
                <c:pt idx="770">
                  <c:v>2.504</c:v>
                </c:pt>
                <c:pt idx="771">
                  <c:v>2.6579999999999999</c:v>
                </c:pt>
                <c:pt idx="772" formatCode="0.00_);\(0.00\)">
                  <c:v>2.4990000000000001</c:v>
                </c:pt>
                <c:pt idx="773">
                  <c:v>2.4670000000000001</c:v>
                </c:pt>
                <c:pt idx="774">
                  <c:v>2.1680000000000001</c:v>
                </c:pt>
                <c:pt idx="775">
                  <c:v>2.448</c:v>
                </c:pt>
                <c:pt idx="776">
                  <c:v>2.5129999999999999</c:v>
                </c:pt>
                <c:pt idx="777" formatCode="0.00_);\(0.00\)">
                  <c:v>2.472</c:v>
                </c:pt>
                <c:pt idx="778">
                  <c:v>2.5510000000000002</c:v>
                </c:pt>
                <c:pt idx="779">
                  <c:v>2.456</c:v>
                </c:pt>
                <c:pt idx="780">
                  <c:v>2.6619999999999999</c:v>
                </c:pt>
                <c:pt idx="781">
                  <c:v>2.5819999999999999</c:v>
                </c:pt>
                <c:pt idx="782" formatCode="0.00_);\(0.00\)">
                  <c:v>2.5760000000000001</c:v>
                </c:pt>
                <c:pt idx="783">
                  <c:v>2.4409999999999998</c:v>
                </c:pt>
                <c:pt idx="784">
                  <c:v>2.37</c:v>
                </c:pt>
                <c:pt idx="785">
                  <c:v>2.3210000000000002</c:v>
                </c:pt>
                <c:pt idx="786">
                  <c:v>2.4470000000000001</c:v>
                </c:pt>
                <c:pt idx="787" formatCode="0.00_);\(0.00\)">
                  <c:v>2.6230000000000002</c:v>
                </c:pt>
                <c:pt idx="788">
                  <c:v>2.746</c:v>
                </c:pt>
                <c:pt idx="789">
                  <c:v>2.3380000000000001</c:v>
                </c:pt>
                <c:pt idx="790">
                  <c:v>2.3260000000000001</c:v>
                </c:pt>
                <c:pt idx="791">
                  <c:v>2.306</c:v>
                </c:pt>
                <c:pt idx="792" formatCode="0.00_);\(0.00\)">
                  <c:v>2.2360000000000002</c:v>
                </c:pt>
                <c:pt idx="793">
                  <c:v>2.1560000000000001</c:v>
                </c:pt>
                <c:pt idx="794">
                  <c:v>2.2400000000000002</c:v>
                </c:pt>
                <c:pt idx="795">
                  <c:v>2.1739999999999999</c:v>
                </c:pt>
                <c:pt idx="796">
                  <c:v>2.1880000000000002</c:v>
                </c:pt>
                <c:pt idx="797" formatCode="0.00_);\(0.00\)">
                  <c:v>2.1280000000000001</c:v>
                </c:pt>
                <c:pt idx="798">
                  <c:v>2.0950000000000002</c:v>
                </c:pt>
                <c:pt idx="799">
                  <c:v>2.1779999999999999</c:v>
                </c:pt>
                <c:pt idx="800">
                  <c:v>2.1680000000000001</c:v>
                </c:pt>
                <c:pt idx="801">
                  <c:v>2.2400000000000002</c:v>
                </c:pt>
                <c:pt idx="802" formatCode="0.00_);\(0.00\)">
                  <c:v>2.2469999999999999</c:v>
                </c:pt>
                <c:pt idx="803">
                  <c:v>2.3330000000000002</c:v>
                </c:pt>
                <c:pt idx="804">
                  <c:v>2.5110000000000001</c:v>
                </c:pt>
                <c:pt idx="805">
                  <c:v>2.5230000000000001</c:v>
                </c:pt>
                <c:pt idx="806">
                  <c:v>2.5739999999999998</c:v>
                </c:pt>
                <c:pt idx="807" formatCode="0.00_);\(0.00\)">
                  <c:v>2.74</c:v>
                </c:pt>
                <c:pt idx="808">
                  <c:v>2.863</c:v>
                </c:pt>
                <c:pt idx="809">
                  <c:v>2.7789999999999999</c:v>
                </c:pt>
                <c:pt idx="810">
                  <c:v>2.2669999999999999</c:v>
                </c:pt>
                <c:pt idx="811">
                  <c:v>2.339</c:v>
                </c:pt>
                <c:pt idx="812" formatCode="0.00_);\(0.00\)">
                  <c:v>2.3420000000000001</c:v>
                </c:pt>
                <c:pt idx="813">
                  <c:v>2.3359999999999999</c:v>
                </c:pt>
                <c:pt idx="814">
                  <c:v>2.2879999999999998</c:v>
                </c:pt>
                <c:pt idx="815">
                  <c:v>2.2930000000000001</c:v>
                </c:pt>
                <c:pt idx="816">
                  <c:v>2.3039999999999998</c:v>
                </c:pt>
                <c:pt idx="817" formatCode="0.00_);\(0.00\)">
                  <c:v>2.335</c:v>
                </c:pt>
                <c:pt idx="818">
                  <c:v>2.3719999999999999</c:v>
                </c:pt>
                <c:pt idx="819">
                  <c:v>2.3690000000000002</c:v>
                </c:pt>
                <c:pt idx="820">
                  <c:v>2.34</c:v>
                </c:pt>
                <c:pt idx="821" formatCode="0.00_);\(0.00\)">
                  <c:v>2.3290000000000002</c:v>
                </c:pt>
                <c:pt idx="822">
                  <c:v>2.411</c:v>
                </c:pt>
                <c:pt idx="823">
                  <c:v>2.343</c:v>
                </c:pt>
                <c:pt idx="824">
                  <c:v>2.3159999999999998</c:v>
                </c:pt>
                <c:pt idx="825">
                  <c:v>2.339</c:v>
                </c:pt>
                <c:pt idx="826" formatCode="0.00_);\(0.00\)">
                  <c:v>2.331</c:v>
                </c:pt>
                <c:pt idx="827">
                  <c:v>2.3610000000000002</c:v>
                </c:pt>
                <c:pt idx="828">
                  <c:v>2.359</c:v>
                </c:pt>
                <c:pt idx="829">
                  <c:v>2.2799999999999998</c:v>
                </c:pt>
                <c:pt idx="830">
                  <c:v>2.214</c:v>
                </c:pt>
                <c:pt idx="831" formatCode="0.00_);\(0.00\)">
                  <c:v>2.258</c:v>
                </c:pt>
                <c:pt idx="832">
                  <c:v>2.2069999999999999</c:v>
                </c:pt>
                <c:pt idx="833">
                  <c:v>2.2229999999999999</c:v>
                </c:pt>
                <c:pt idx="834">
                  <c:v>2.2240000000000002</c:v>
                </c:pt>
                <c:pt idx="835">
                  <c:v>2.2290000000000001</c:v>
                </c:pt>
                <c:pt idx="836" formatCode="0.00_);\(0.00\)">
                  <c:v>2.19</c:v>
                </c:pt>
                <c:pt idx="837">
                  <c:v>2.1309999999999998</c:v>
                </c:pt>
                <c:pt idx="838">
                  <c:v>2.1480000000000001</c:v>
                </c:pt>
                <c:pt idx="839">
                  <c:v>2.1869999999999998</c:v>
                </c:pt>
                <c:pt idx="840">
                  <c:v>2.1859999999999999</c:v>
                </c:pt>
                <c:pt idx="841" formatCode="0.00_);\(0.00\)">
                  <c:v>2.21</c:v>
                </c:pt>
                <c:pt idx="842">
                  <c:v>2.2040000000000002</c:v>
                </c:pt>
                <c:pt idx="843">
                  <c:v>2.286</c:v>
                </c:pt>
                <c:pt idx="844">
                  <c:v>2.2730000000000001</c:v>
                </c:pt>
                <c:pt idx="845">
                  <c:v>2.2989999999999999</c:v>
                </c:pt>
                <c:pt idx="846" formatCode="0.00_);\(0.00\)">
                  <c:v>2.302</c:v>
                </c:pt>
                <c:pt idx="847">
                  <c:v>2.2839999999999998</c:v>
                </c:pt>
                <c:pt idx="848">
                  <c:v>2.3239999999999998</c:v>
                </c:pt>
                <c:pt idx="849">
                  <c:v>2.2949999999999999</c:v>
                </c:pt>
                <c:pt idx="850">
                  <c:v>2.3290000000000002</c:v>
                </c:pt>
                <c:pt idx="851" formatCode="0.00_);\(0.00\)">
                  <c:v>2.3370000000000002</c:v>
                </c:pt>
                <c:pt idx="852">
                  <c:v>2.3610000000000002</c:v>
                </c:pt>
                <c:pt idx="853">
                  <c:v>2.4180000000000001</c:v>
                </c:pt>
                <c:pt idx="854">
                  <c:v>2.4420000000000002</c:v>
                </c:pt>
                <c:pt idx="855" formatCode="0.00_);\(0.00\)">
                  <c:v>2.3959999999999999</c:v>
                </c:pt>
                <c:pt idx="856">
                  <c:v>2.4060000000000001</c:v>
                </c:pt>
                <c:pt idx="857">
                  <c:v>2.4060000000000001</c:v>
                </c:pt>
                <c:pt idx="858">
                  <c:v>2.3639999999999999</c:v>
                </c:pt>
                <c:pt idx="859">
                  <c:v>2.379</c:v>
                </c:pt>
                <c:pt idx="860" formatCode="0.00_);\(0.00\)">
                  <c:v>2.3620000000000001</c:v>
                </c:pt>
                <c:pt idx="861">
                  <c:v>2.395</c:v>
                </c:pt>
                <c:pt idx="862">
                  <c:v>2.39</c:v>
                </c:pt>
                <c:pt idx="863">
                  <c:v>2.427</c:v>
                </c:pt>
                <c:pt idx="864">
                  <c:v>2.4340000000000002</c:v>
                </c:pt>
                <c:pt idx="865" formatCode="0.00_);\(0.00\)">
                  <c:v>2.4940000000000002</c:v>
                </c:pt>
                <c:pt idx="866">
                  <c:v>2.5089999999999999</c:v>
                </c:pt>
                <c:pt idx="867">
                  <c:v>2.536</c:v>
                </c:pt>
                <c:pt idx="868">
                  <c:v>2.61</c:v>
                </c:pt>
                <c:pt idx="869">
                  <c:v>2.6309999999999998</c:v>
                </c:pt>
                <c:pt idx="870" formatCode="0.00_);\(0.00\)">
                  <c:v>2.617</c:v>
                </c:pt>
                <c:pt idx="871">
                  <c:v>2.64</c:v>
                </c:pt>
                <c:pt idx="872">
                  <c:v>2.6459999999999999</c:v>
                </c:pt>
                <c:pt idx="873">
                  <c:v>2.6669999999999998</c:v>
                </c:pt>
                <c:pt idx="874">
                  <c:v>2.6869999999999998</c:v>
                </c:pt>
                <c:pt idx="875" formatCode="0.00_);\(0.00\)">
                  <c:v>2.7869999999999999</c:v>
                </c:pt>
                <c:pt idx="876">
                  <c:v>2.911</c:v>
                </c:pt>
                <c:pt idx="877">
                  <c:v>2.76</c:v>
                </c:pt>
                <c:pt idx="878">
                  <c:v>2.81</c:v>
                </c:pt>
                <c:pt idx="879">
                  <c:v>2.8410000000000002</c:v>
                </c:pt>
                <c:pt idx="880">
                  <c:v>2.827</c:v>
                </c:pt>
                <c:pt idx="881">
                  <c:v>2.7389999999999999</c:v>
                </c:pt>
                <c:pt idx="882">
                  <c:v>2.7770000000000001</c:v>
                </c:pt>
                <c:pt idx="883" formatCode="0.00_);\(0.00\)">
                  <c:v>2.6960000000000002</c:v>
                </c:pt>
                <c:pt idx="884">
                  <c:v>2.7610000000000001</c:v>
                </c:pt>
                <c:pt idx="885">
                  <c:v>2.7650000000000001</c:v>
                </c:pt>
                <c:pt idx="886">
                  <c:v>2.76</c:v>
                </c:pt>
                <c:pt idx="887">
                  <c:v>2.6379999999999999</c:v>
                </c:pt>
                <c:pt idx="888" formatCode="0.00_);\(0.00\)">
                  <c:v>2.4300000000000002</c:v>
                </c:pt>
                <c:pt idx="889">
                  <c:v>2.359</c:v>
                </c:pt>
                <c:pt idx="890">
                  <c:v>2.181</c:v>
                </c:pt>
                <c:pt idx="891">
                  <c:v>2.39</c:v>
                </c:pt>
                <c:pt idx="892">
                  <c:v>2.359</c:v>
                </c:pt>
                <c:pt idx="893" formatCode="0.00_);\(0.00\)">
                  <c:v>2.3220000000000001</c:v>
                </c:pt>
                <c:pt idx="894">
                  <c:v>2.1920000000000002</c:v>
                </c:pt>
                <c:pt idx="895">
                  <c:v>2.0459999999999998</c:v>
                </c:pt>
                <c:pt idx="896">
                  <c:v>2.1440000000000001</c:v>
                </c:pt>
                <c:pt idx="897">
                  <c:v>2.1629999999999998</c:v>
                </c:pt>
                <c:pt idx="898" formatCode="0.00_);\(0.00\)">
                  <c:v>2.2759999999999998</c:v>
                </c:pt>
                <c:pt idx="899">
                  <c:v>2.3149999999999999</c:v>
                </c:pt>
                <c:pt idx="900">
                  <c:v>2.2149999999999999</c:v>
                </c:pt>
                <c:pt idx="901">
                  <c:v>2.1240000000000001</c:v>
                </c:pt>
                <c:pt idx="902">
                  <c:v>2.0910000000000002</c:v>
                </c:pt>
                <c:pt idx="903" formatCode="0.00_);\(0.00\)">
                  <c:v>2.0680000000000001</c:v>
                </c:pt>
                <c:pt idx="904">
                  <c:v>2.1030000000000002</c:v>
                </c:pt>
                <c:pt idx="905">
                  <c:v>2.0739999999999998</c:v>
                </c:pt>
                <c:pt idx="906">
                  <c:v>2.056</c:v>
                </c:pt>
                <c:pt idx="907">
                  <c:v>2.0859999999999999</c:v>
                </c:pt>
                <c:pt idx="908" formatCode="0.00_);\(0.00\)">
                  <c:v>2.04</c:v>
                </c:pt>
                <c:pt idx="909">
                  <c:v>2.14</c:v>
                </c:pt>
                <c:pt idx="910">
                  <c:v>2.1869999999999998</c:v>
                </c:pt>
                <c:pt idx="911">
                  <c:v>2.0529999999999999</c:v>
                </c:pt>
                <c:pt idx="912">
                  <c:v>2.0299999999999998</c:v>
                </c:pt>
                <c:pt idx="913" formatCode="0.00_);\(0.00\)">
                  <c:v>1.921</c:v>
                </c:pt>
                <c:pt idx="914">
                  <c:v>1.95</c:v>
                </c:pt>
                <c:pt idx="915">
                  <c:v>1.853</c:v>
                </c:pt>
                <c:pt idx="916">
                  <c:v>1.8819999999999999</c:v>
                </c:pt>
                <c:pt idx="917">
                  <c:v>1.865</c:v>
                </c:pt>
                <c:pt idx="918" formatCode="0.00_);\(0.00\)">
                  <c:v>1.907</c:v>
                </c:pt>
                <c:pt idx="919">
                  <c:v>1.859</c:v>
                </c:pt>
                <c:pt idx="920">
                  <c:v>1.821</c:v>
                </c:pt>
                <c:pt idx="921">
                  <c:v>1.764</c:v>
                </c:pt>
                <c:pt idx="922" formatCode="0.00_);\(0.00\)">
                  <c:v>1.8089999999999999</c:v>
                </c:pt>
                <c:pt idx="923">
                  <c:v>1.863</c:v>
                </c:pt>
                <c:pt idx="924">
                  <c:v>1.8979999999999999</c:v>
                </c:pt>
                <c:pt idx="925">
                  <c:v>1.7909999999999999</c:v>
                </c:pt>
                <c:pt idx="926">
                  <c:v>1.806</c:v>
                </c:pt>
                <c:pt idx="927" formatCode="0.00_);\(0.00\)">
                  <c:v>1.8129999999999999</c:v>
                </c:pt>
                <c:pt idx="928">
                  <c:v>1.8640000000000001</c:v>
                </c:pt>
                <c:pt idx="929">
                  <c:v>1.9730000000000001</c:v>
                </c:pt>
                <c:pt idx="930">
                  <c:v>1.9339999999999999</c:v>
                </c:pt>
                <c:pt idx="931">
                  <c:v>1.968</c:v>
                </c:pt>
                <c:pt idx="932" formatCode="0.00_);\(0.00\)">
                  <c:v>2.0630000000000002</c:v>
                </c:pt>
                <c:pt idx="933">
                  <c:v>1.9650000000000001</c:v>
                </c:pt>
                <c:pt idx="934">
                  <c:v>1.873</c:v>
                </c:pt>
                <c:pt idx="935">
                  <c:v>1.8280000000000001</c:v>
                </c:pt>
                <c:pt idx="936">
                  <c:v>2.0960000000000001</c:v>
                </c:pt>
                <c:pt idx="937" formatCode="0.00_);\(0.00\)">
                  <c:v>2.137</c:v>
                </c:pt>
                <c:pt idx="938">
                  <c:v>2.181</c:v>
                </c:pt>
                <c:pt idx="939">
                  <c:v>2.214</c:v>
                </c:pt>
                <c:pt idx="940">
                  <c:v>2.1850000000000001</c:v>
                </c:pt>
                <c:pt idx="941">
                  <c:v>2.1800000000000002</c:v>
                </c:pt>
                <c:pt idx="942">
                  <c:v>2.3460000000000001</c:v>
                </c:pt>
                <c:pt idx="943">
                  <c:v>2.3959999999999999</c:v>
                </c:pt>
                <c:pt idx="944">
                  <c:v>2.3690000000000002</c:v>
                </c:pt>
                <c:pt idx="945">
                  <c:v>2.4380000000000002</c:v>
                </c:pt>
                <c:pt idx="946">
                  <c:v>2.4700000000000002</c:v>
                </c:pt>
                <c:pt idx="947">
                  <c:v>2.371</c:v>
                </c:pt>
                <c:pt idx="948">
                  <c:v>2.347</c:v>
                </c:pt>
                <c:pt idx="949">
                  <c:v>2.2999999999999998</c:v>
                </c:pt>
                <c:pt idx="950">
                  <c:v>2.464</c:v>
                </c:pt>
                <c:pt idx="951">
                  <c:v>2.4369999999999998</c:v>
                </c:pt>
                <c:pt idx="952">
                  <c:v>2.4279999999999999</c:v>
                </c:pt>
                <c:pt idx="953">
                  <c:v>2.4</c:v>
                </c:pt>
                <c:pt idx="954">
                  <c:v>2.4820000000000002</c:v>
                </c:pt>
                <c:pt idx="955">
                  <c:v>2.625</c:v>
                </c:pt>
                <c:pt idx="956">
                  <c:v>2.5750000000000002</c:v>
                </c:pt>
                <c:pt idx="957">
                  <c:v>2.4849999999999999</c:v>
                </c:pt>
                <c:pt idx="958">
                  <c:v>2.6520000000000001</c:v>
                </c:pt>
                <c:pt idx="959">
                  <c:v>2.7309999999999999</c:v>
                </c:pt>
                <c:pt idx="960">
                  <c:v>2.7949999999999999</c:v>
                </c:pt>
                <c:pt idx="961">
                  <c:v>2.8639999999999999</c:v>
                </c:pt>
                <c:pt idx="962">
                  <c:v>2.7280000000000002</c:v>
                </c:pt>
                <c:pt idx="963">
                  <c:v>2.6619999999999999</c:v>
                </c:pt>
                <c:pt idx="964">
                  <c:v>2.573</c:v>
                </c:pt>
                <c:pt idx="965">
                  <c:v>2.6739999999999999</c:v>
                </c:pt>
                <c:pt idx="966">
                  <c:v>2.6840000000000002</c:v>
                </c:pt>
                <c:pt idx="967">
                  <c:v>2.6429999999999998</c:v>
                </c:pt>
                <c:pt idx="968">
                  <c:v>2.669</c:v>
                </c:pt>
                <c:pt idx="969">
                  <c:v>2.7330000000000001</c:v>
                </c:pt>
                <c:pt idx="970">
                  <c:v>2.6459999999999999</c:v>
                </c:pt>
                <c:pt idx="971">
                  <c:v>2.645</c:v>
                </c:pt>
                <c:pt idx="972">
                  <c:v>2.7869999999999999</c:v>
                </c:pt>
                <c:pt idx="973">
                  <c:v>2.9079999999999999</c:v>
                </c:pt>
                <c:pt idx="974">
                  <c:v>2.9780000000000002</c:v>
                </c:pt>
                <c:pt idx="975">
                  <c:v>3.306</c:v>
                </c:pt>
                <c:pt idx="976">
                  <c:v>3.6269999999999998</c:v>
                </c:pt>
                <c:pt idx="977">
                  <c:v>3.9009999999999998</c:v>
                </c:pt>
                <c:pt idx="978">
                  <c:v>3.4369999999999998</c:v>
                </c:pt>
                <c:pt idx="979">
                  <c:v>3.4940000000000002</c:v>
                </c:pt>
                <c:pt idx="980">
                  <c:v>3.581</c:v>
                </c:pt>
                <c:pt idx="981">
                  <c:v>3.4969999999999999</c:v>
                </c:pt>
                <c:pt idx="982">
                  <c:v>3.246</c:v>
                </c:pt>
                <c:pt idx="983">
                  <c:v>3.3639999999999999</c:v>
                </c:pt>
                <c:pt idx="984">
                  <c:v>3.5049999999999999</c:v>
                </c:pt>
                <c:pt idx="985">
                  <c:v>3.7839999999999998</c:v>
                </c:pt>
                <c:pt idx="986">
                  <c:v>3.4870000000000001</c:v>
                </c:pt>
                <c:pt idx="987">
                  <c:v>3.222</c:v>
                </c:pt>
                <c:pt idx="988">
                  <c:v>3.3959999999999999</c:v>
                </c:pt>
                <c:pt idx="989">
                  <c:v>3.4929999999999999</c:v>
                </c:pt>
                <c:pt idx="990">
                  <c:v>3.5289999999999999</c:v>
                </c:pt>
                <c:pt idx="991">
                  <c:v>3.851</c:v>
                </c:pt>
                <c:pt idx="992">
                  <c:v>4.4669999999999996</c:v>
                </c:pt>
                <c:pt idx="993">
                  <c:v>4.17</c:v>
                </c:pt>
                <c:pt idx="994">
                  <c:v>4.0750000000000002</c:v>
                </c:pt>
                <c:pt idx="995">
                  <c:v>4.4089999999999998</c:v>
                </c:pt>
                <c:pt idx="996">
                  <c:v>4.5730000000000004</c:v>
                </c:pt>
                <c:pt idx="997">
                  <c:v>4.1920000000000002</c:v>
                </c:pt>
                <c:pt idx="998">
                  <c:v>3.9980000000000002</c:v>
                </c:pt>
                <c:pt idx="999">
                  <c:v>3.3839999999999999</c:v>
                </c:pt>
                <c:pt idx="1000">
                  <c:v>2.984</c:v>
                </c:pt>
                <c:pt idx="1001">
                  <c:v>2.677</c:v>
                </c:pt>
                <c:pt idx="1002">
                  <c:v>2.7570000000000001</c:v>
                </c:pt>
                <c:pt idx="1003" formatCode="0.00_);\(0.00\)">
                  <c:v>2.89</c:v>
                </c:pt>
                <c:pt idx="1004">
                  <c:v>3.1059999999999999</c:v>
                </c:pt>
                <c:pt idx="1005">
                  <c:v>3.6360000000000001</c:v>
                </c:pt>
                <c:pt idx="1006">
                  <c:v>3.3340000000000001</c:v>
                </c:pt>
                <c:pt idx="1007">
                  <c:v>3.5129999999999999</c:v>
                </c:pt>
                <c:pt idx="1008" formatCode="0.00_);\(0.00\)">
                  <c:v>3.4809999999999999</c:v>
                </c:pt>
                <c:pt idx="1009">
                  <c:v>3.3159999999999998</c:v>
                </c:pt>
                <c:pt idx="1010">
                  <c:v>3.254</c:v>
                </c:pt>
                <c:pt idx="1011">
                  <c:v>3.3929999999999998</c:v>
                </c:pt>
                <c:pt idx="1012">
                  <c:v>3.6110000000000002</c:v>
                </c:pt>
                <c:pt idx="1013" formatCode="0.00_);\(0.00\)">
                  <c:v>3.3410000000000002</c:v>
                </c:pt>
                <c:pt idx="1014">
                  <c:v>3.2570000000000001</c:v>
                </c:pt>
                <c:pt idx="1015">
                  <c:v>3.07</c:v>
                </c:pt>
                <c:pt idx="1016">
                  <c:v>2.9159999999999999</c:v>
                </c:pt>
                <c:pt idx="1017">
                  <c:v>2.9079999999999999</c:v>
                </c:pt>
                <c:pt idx="1018" formatCode="0.00_);\(0.00\)">
                  <c:v>2.794</c:v>
                </c:pt>
                <c:pt idx="1019">
                  <c:v>2.8239999999999998</c:v>
                </c:pt>
                <c:pt idx="1020">
                  <c:v>2.9860000000000002</c:v>
                </c:pt>
                <c:pt idx="1021">
                  <c:v>2.5459999999999998</c:v>
                </c:pt>
                <c:pt idx="1022">
                  <c:v>2.4380000000000002</c:v>
                </c:pt>
                <c:pt idx="1023" formatCode="0.00_);\(0.00\)">
                  <c:v>2.4860000000000002</c:v>
                </c:pt>
                <c:pt idx="1024">
                  <c:v>2.3849999999999998</c:v>
                </c:pt>
                <c:pt idx="1025">
                  <c:v>2.3130000000000002</c:v>
                </c:pt>
                <c:pt idx="1026">
                  <c:v>2.4969999999999999</c:v>
                </c:pt>
                <c:pt idx="1027">
                  <c:v>2.4300000000000002</c:v>
                </c:pt>
                <c:pt idx="1028" formatCode="0.00_);\(0.00\)">
                  <c:v>2.3610000000000002</c:v>
                </c:pt>
                <c:pt idx="1029">
                  <c:v>2.1819999999999999</c:v>
                </c:pt>
                <c:pt idx="1030">
                  <c:v>2.1669999999999998</c:v>
                </c:pt>
                <c:pt idx="1031">
                  <c:v>2.2240000000000002</c:v>
                </c:pt>
                <c:pt idx="1032">
                  <c:v>2.09</c:v>
                </c:pt>
                <c:pt idx="1033" formatCode="0.00_);\(0.00\)">
                  <c:v>1.9990000000000001</c:v>
                </c:pt>
                <c:pt idx="1034">
                  <c:v>1.966</c:v>
                </c:pt>
                <c:pt idx="1035">
                  <c:v>1.964</c:v>
                </c:pt>
                <c:pt idx="1036">
                  <c:v>2.016</c:v>
                </c:pt>
                <c:pt idx="1037" formatCode="0.00_);\(0.00\)">
                  <c:v>1.9219999999999999</c:v>
                </c:pt>
                <c:pt idx="1038">
                  <c:v>1.9359999999999999</c:v>
                </c:pt>
                <c:pt idx="1039">
                  <c:v>1.78</c:v>
                </c:pt>
                <c:pt idx="1040">
                  <c:v>1.865</c:v>
                </c:pt>
                <c:pt idx="1041">
                  <c:v>1.8740000000000001</c:v>
                </c:pt>
                <c:pt idx="1042" formatCode="0.00_);\(0.00\)">
                  <c:v>1.8380000000000001</c:v>
                </c:pt>
                <c:pt idx="1043">
                  <c:v>1.821</c:v>
                </c:pt>
                <c:pt idx="1044">
                  <c:v>1.8029999999999999</c:v>
                </c:pt>
                <c:pt idx="1045">
                  <c:v>1.9430000000000001</c:v>
                </c:pt>
                <c:pt idx="1046">
                  <c:v>1.839</c:v>
                </c:pt>
                <c:pt idx="1047" formatCode="0.00_);\(0.00\)">
                  <c:v>1.8859999999999999</c:v>
                </c:pt>
                <c:pt idx="1048">
                  <c:v>1.9470000000000001</c:v>
                </c:pt>
                <c:pt idx="1049">
                  <c:v>1.9370000000000001</c:v>
                </c:pt>
                <c:pt idx="1050">
                  <c:v>1.919</c:v>
                </c:pt>
                <c:pt idx="1051">
                  <c:v>1.9550000000000001</c:v>
                </c:pt>
                <c:pt idx="1052" formatCode="0.00_);\(0.00\)">
                  <c:v>1.9419999999999999</c:v>
                </c:pt>
                <c:pt idx="1053">
                  <c:v>1.96</c:v>
                </c:pt>
                <c:pt idx="1054">
                  <c:v>1.909</c:v>
                </c:pt>
                <c:pt idx="1055">
                  <c:v>1.897</c:v>
                </c:pt>
                <c:pt idx="1056">
                  <c:v>1.8959999999999999</c:v>
                </c:pt>
                <c:pt idx="1057" formatCode="0.00_);\(0.00\)">
                  <c:v>1.8919999999999999</c:v>
                </c:pt>
                <c:pt idx="1058">
                  <c:v>1.84</c:v>
                </c:pt>
                <c:pt idx="1059">
                  <c:v>1.8069999999999999</c:v>
                </c:pt>
                <c:pt idx="1060">
                  <c:v>1.8839999999999999</c:v>
                </c:pt>
                <c:pt idx="1061">
                  <c:v>1.883</c:v>
                </c:pt>
                <c:pt idx="1062" formatCode="0.00_);\(0.00\)">
                  <c:v>1.9279999999999999</c:v>
                </c:pt>
                <c:pt idx="1063">
                  <c:v>1.9259999999999999</c:v>
                </c:pt>
                <c:pt idx="1064">
                  <c:v>1.8819999999999999</c:v>
                </c:pt>
                <c:pt idx="1065">
                  <c:v>1.867</c:v>
                </c:pt>
                <c:pt idx="1066" formatCode="0.00_);\(0.00\)">
                  <c:v>1.905</c:v>
                </c:pt>
                <c:pt idx="1067">
                  <c:v>1.9419999999999999</c:v>
                </c:pt>
                <c:pt idx="1068">
                  <c:v>1.946</c:v>
                </c:pt>
                <c:pt idx="1069">
                  <c:v>1.9159999999999999</c:v>
                </c:pt>
                <c:pt idx="1070">
                  <c:v>1.901</c:v>
                </c:pt>
                <c:pt idx="1071" formatCode="0.00_);\(0.00\)">
                  <c:v>1.9</c:v>
                </c:pt>
                <c:pt idx="1072">
                  <c:v>1.9330000000000001</c:v>
                </c:pt>
                <c:pt idx="1073">
                  <c:v>1.9530000000000001</c:v>
                </c:pt>
                <c:pt idx="1074">
                  <c:v>1.9370000000000001</c:v>
                </c:pt>
                <c:pt idx="1075">
                  <c:v>2.0049999999999999</c:v>
                </c:pt>
                <c:pt idx="1076" formatCode="0.00_);\(0.00\)">
                  <c:v>2.069</c:v>
                </c:pt>
                <c:pt idx="1077">
                  <c:v>2.081</c:v>
                </c:pt>
                <c:pt idx="1078">
                  <c:v>2.0640000000000001</c:v>
                </c:pt>
                <c:pt idx="1079">
                  <c:v>2.1139999999999999</c:v>
                </c:pt>
                <c:pt idx="1080">
                  <c:v>2.06</c:v>
                </c:pt>
                <c:pt idx="1081" formatCode="0.00_);\(0.00\)">
                  <c:v>2.1219999999999999</c:v>
                </c:pt>
                <c:pt idx="1082">
                  <c:v>2.1259999999999999</c:v>
                </c:pt>
                <c:pt idx="1083">
                  <c:v>2.081</c:v>
                </c:pt>
                <c:pt idx="1084">
                  <c:v>2.1419999999999999</c:v>
                </c:pt>
                <c:pt idx="1085">
                  <c:v>2.1840000000000002</c:v>
                </c:pt>
                <c:pt idx="1086" formatCode="0.00_);\(0.00\)">
                  <c:v>2.2429999999999999</c:v>
                </c:pt>
                <c:pt idx="1087">
                  <c:v>2.2669999999999999</c:v>
                </c:pt>
                <c:pt idx="1088">
                  <c:v>2.2200000000000002</c:v>
                </c:pt>
                <c:pt idx="1089">
                  <c:v>2.3090000000000002</c:v>
                </c:pt>
                <c:pt idx="1090">
                  <c:v>2.3530000000000002</c:v>
                </c:pt>
                <c:pt idx="1091" formatCode="0.00_);\(0.00\)">
                  <c:v>2.2730000000000001</c:v>
                </c:pt>
                <c:pt idx="1092">
                  <c:v>2.242</c:v>
                </c:pt>
                <c:pt idx="1093">
                  <c:v>2.2240000000000002</c:v>
                </c:pt>
                <c:pt idx="1094">
                  <c:v>2.1890000000000001</c:v>
                </c:pt>
                <c:pt idx="1095">
                  <c:v>2.2759999999999998</c:v>
                </c:pt>
                <c:pt idx="1096" formatCode="0.00_);\(0.00\)">
                  <c:v>2.1949999999999998</c:v>
                </c:pt>
                <c:pt idx="1097">
                  <c:v>2.2490000000000001</c:v>
                </c:pt>
                <c:pt idx="1098">
                  <c:v>2.2149999999999999</c:v>
                </c:pt>
                <c:pt idx="1099">
                  <c:v>2.1909999999999998</c:v>
                </c:pt>
                <c:pt idx="1100">
                  <c:v>2.206</c:v>
                </c:pt>
                <c:pt idx="1101" formatCode="0.00_);\(0.00\)">
                  <c:v>2.1960000000000002</c:v>
                </c:pt>
                <c:pt idx="1102">
                  <c:v>2.2850000000000001</c:v>
                </c:pt>
                <c:pt idx="1103">
                  <c:v>2.363</c:v>
                </c:pt>
                <c:pt idx="1104">
                  <c:v>2.3460000000000001</c:v>
                </c:pt>
                <c:pt idx="1105" formatCode="0.00_);\(0.00\)">
                  <c:v>2.25</c:v>
                </c:pt>
                <c:pt idx="1106">
                  <c:v>2.2389999999999999</c:v>
                </c:pt>
                <c:pt idx="1107">
                  <c:v>2.11</c:v>
                </c:pt>
                <c:pt idx="1108">
                  <c:v>2.1030000000000002</c:v>
                </c:pt>
                <c:pt idx="1109">
                  <c:v>2.157</c:v>
                </c:pt>
                <c:pt idx="1110" formatCode="0.00_);\(0.00\)">
                  <c:v>2.177</c:v>
                </c:pt>
                <c:pt idx="1111">
                  <c:v>2.1880000000000002</c:v>
                </c:pt>
                <c:pt idx="1112">
                  <c:v>2.14</c:v>
                </c:pt>
                <c:pt idx="1113">
                  <c:v>2.1219999999999999</c:v>
                </c:pt>
                <c:pt idx="1114">
                  <c:v>2.0710000000000002</c:v>
                </c:pt>
                <c:pt idx="1115" formatCode="0.00_);\(0.00\)">
                  <c:v>2.08</c:v>
                </c:pt>
                <c:pt idx="1116">
                  <c:v>2.149</c:v>
                </c:pt>
                <c:pt idx="1117">
                  <c:v>2.1469999999999998</c:v>
                </c:pt>
                <c:pt idx="1118">
                  <c:v>2.1589999999999998</c:v>
                </c:pt>
                <c:pt idx="1119">
                  <c:v>2.1709999999999998</c:v>
                </c:pt>
                <c:pt idx="1120" formatCode="0.00_);\(0.00\)">
                  <c:v>2.2210000000000001</c:v>
                </c:pt>
                <c:pt idx="1121">
                  <c:v>2.2349999999999999</c:v>
                </c:pt>
                <c:pt idx="1122">
                  <c:v>2.246</c:v>
                </c:pt>
                <c:pt idx="1123">
                  <c:v>2.286</c:v>
                </c:pt>
                <c:pt idx="1124">
                  <c:v>2.2269999999999999</c:v>
                </c:pt>
                <c:pt idx="1125" formatCode="0.00_);\(0.00\)">
                  <c:v>2.145</c:v>
                </c:pt>
                <c:pt idx="1126">
                  <c:v>2.1389999999999998</c:v>
                </c:pt>
                <c:pt idx="1127">
                  <c:v>2.1389999999999998</c:v>
                </c:pt>
                <c:pt idx="1128">
                  <c:v>2.11</c:v>
                </c:pt>
                <c:pt idx="1129">
                  <c:v>2.0670000000000002</c:v>
                </c:pt>
                <c:pt idx="1130" formatCode="0.00_);\(0.00\)">
                  <c:v>2.1030000000000002</c:v>
                </c:pt>
                <c:pt idx="1131">
                  <c:v>2.0680000000000001</c:v>
                </c:pt>
                <c:pt idx="1132">
                  <c:v>2.1160000000000001</c:v>
                </c:pt>
                <c:pt idx="1133">
                  <c:v>2.0979999999999999</c:v>
                </c:pt>
                <c:pt idx="1134" formatCode="0.00_);\(0.00\)">
                  <c:v>2.1150000000000002</c:v>
                </c:pt>
                <c:pt idx="1135">
                  <c:v>2.0939999999999999</c:v>
                </c:pt>
                <c:pt idx="1136">
                  <c:v>2.1509999999999998</c:v>
                </c:pt>
                <c:pt idx="1137">
                  <c:v>2.1619999999999999</c:v>
                </c:pt>
                <c:pt idx="1138">
                  <c:v>2.1739999999999999</c:v>
                </c:pt>
                <c:pt idx="1139" formatCode="0.00_);\(0.00\)">
                  <c:v>2.1749999999999998</c:v>
                </c:pt>
                <c:pt idx="1140">
                  <c:v>2.1680000000000001</c:v>
                </c:pt>
                <c:pt idx="1141">
                  <c:v>2.085</c:v>
                </c:pt>
                <c:pt idx="1142">
                  <c:v>2.117</c:v>
                </c:pt>
                <c:pt idx="1143">
                  <c:v>2.1480000000000001</c:v>
                </c:pt>
                <c:pt idx="1144" formatCode="0.00_);\(0.00\)">
                  <c:v>2.1749999999999998</c:v>
                </c:pt>
                <c:pt idx="1145">
                  <c:v>2.1459999999999999</c:v>
                </c:pt>
                <c:pt idx="1146">
                  <c:v>2.1829999999999998</c:v>
                </c:pt>
                <c:pt idx="1147">
                  <c:v>2.161</c:v>
                </c:pt>
                <c:pt idx="1148">
                  <c:v>2.161</c:v>
                </c:pt>
                <c:pt idx="1149" formatCode="0.00_);\(0.00\)">
                  <c:v>2.177</c:v>
                </c:pt>
                <c:pt idx="1150">
                  <c:v>2.2389999999999999</c:v>
                </c:pt>
                <c:pt idx="1151">
                  <c:v>2.3740000000000001</c:v>
                </c:pt>
                <c:pt idx="1152">
                  <c:v>2.3740000000000001</c:v>
                </c:pt>
                <c:pt idx="1153">
                  <c:v>2.351</c:v>
                </c:pt>
                <c:pt idx="1154" formatCode="0.00_);\(0.00\)">
                  <c:v>2.444</c:v>
                </c:pt>
                <c:pt idx="1155">
                  <c:v>2.5030000000000001</c:v>
                </c:pt>
                <c:pt idx="1156">
                  <c:v>2.5859999999999999</c:v>
                </c:pt>
                <c:pt idx="1157">
                  <c:v>2.4750000000000001</c:v>
                </c:pt>
                <c:pt idx="1158">
                  <c:v>2.472</c:v>
                </c:pt>
                <c:pt idx="1159" formatCode="0.00_);\(0.00\)">
                  <c:v>2.4279999999999999</c:v>
                </c:pt>
                <c:pt idx="1160">
                  <c:v>2.4319999999999999</c:v>
                </c:pt>
                <c:pt idx="1161">
                  <c:v>2.4260000000000002</c:v>
                </c:pt>
                <c:pt idx="1162">
                  <c:v>2.528</c:v>
                </c:pt>
                <c:pt idx="1163">
                  <c:v>2.4489999999999998</c:v>
                </c:pt>
                <c:pt idx="1164" formatCode="0.00_);\(0.00\)">
                  <c:v>2.367</c:v>
                </c:pt>
                <c:pt idx="1165">
                  <c:v>2.4529999999999998</c:v>
                </c:pt>
                <c:pt idx="1166">
                  <c:v>2.4889999999999999</c:v>
                </c:pt>
                <c:pt idx="1167">
                  <c:v>2.5139999999999998</c:v>
                </c:pt>
                <c:pt idx="1168">
                  <c:v>2.5150000000000001</c:v>
                </c:pt>
                <c:pt idx="1169" formatCode="0.00_);\(0.00\)">
                  <c:v>2.6560000000000001</c:v>
                </c:pt>
                <c:pt idx="1170">
                  <c:v>2.714</c:v>
                </c:pt>
                <c:pt idx="1171">
                  <c:v>2.7930000000000001</c:v>
                </c:pt>
                <c:pt idx="1172">
                  <c:v>2.8069999999999999</c:v>
                </c:pt>
                <c:pt idx="1173" formatCode="0.00_);\(0.00\)">
                  <c:v>2.677</c:v>
                </c:pt>
                <c:pt idx="1174">
                  <c:v>2.6970000000000001</c:v>
                </c:pt>
                <c:pt idx="1175">
                  <c:v>2.6880000000000002</c:v>
                </c:pt>
                <c:pt idx="1176">
                  <c:v>2.6989999999999998</c:v>
                </c:pt>
                <c:pt idx="1177">
                  <c:v>2.702</c:v>
                </c:pt>
                <c:pt idx="1178" formatCode="0.00_);\(0.00\)">
                  <c:v>2.766</c:v>
                </c:pt>
                <c:pt idx="1179">
                  <c:v>2.7949999999999999</c:v>
                </c:pt>
                <c:pt idx="1180">
                  <c:v>2.786</c:v>
                </c:pt>
                <c:pt idx="1181">
                  <c:v>2.722</c:v>
                </c:pt>
                <c:pt idx="1182">
                  <c:v>2.6829999999999998</c:v>
                </c:pt>
                <c:pt idx="1183" formatCode="0.00_);\(0.00\)">
                  <c:v>2.887</c:v>
                </c:pt>
                <c:pt idx="1184">
                  <c:v>2.8370000000000002</c:v>
                </c:pt>
                <c:pt idx="1185">
                  <c:v>2.9929999999999999</c:v>
                </c:pt>
                <c:pt idx="1186">
                  <c:v>3.048</c:v>
                </c:pt>
                <c:pt idx="1187">
                  <c:v>3.0190000000000001</c:v>
                </c:pt>
                <c:pt idx="1188" formatCode="0.00_);\(0.00\)">
                  <c:v>3.298</c:v>
                </c:pt>
                <c:pt idx="1189">
                  <c:v>3.3460000000000001</c:v>
                </c:pt>
                <c:pt idx="1190">
                  <c:v>3.0150000000000001</c:v>
                </c:pt>
                <c:pt idx="1191">
                  <c:v>3.0819999999999999</c:v>
                </c:pt>
                <c:pt idx="1192">
                  <c:v>3.1240000000000001</c:v>
                </c:pt>
                <c:pt idx="1193">
                  <c:v>3.113</c:v>
                </c:pt>
                <c:pt idx="1194">
                  <c:v>3.125</c:v>
                </c:pt>
                <c:pt idx="1195">
                  <c:v>2.9790000000000001</c:v>
                </c:pt>
                <c:pt idx="1196">
                  <c:v>2.8769999999999998</c:v>
                </c:pt>
                <c:pt idx="1197">
                  <c:v>2.915</c:v>
                </c:pt>
                <c:pt idx="1198">
                  <c:v>2.9260000000000002</c:v>
                </c:pt>
                <c:pt idx="1199">
                  <c:v>3.0819999999999999</c:v>
                </c:pt>
                <c:pt idx="1200">
                  <c:v>3.0329999999999999</c:v>
                </c:pt>
                <c:pt idx="1201">
                  <c:v>3.0059999999999998</c:v>
                </c:pt>
                <c:pt idx="1202">
                  <c:v>3.0390000000000001</c:v>
                </c:pt>
                <c:pt idx="1203">
                  <c:v>3.2469999999999999</c:v>
                </c:pt>
                <c:pt idx="1204">
                  <c:v>3.2879999999999998</c:v>
                </c:pt>
                <c:pt idx="1205">
                  <c:v>3.39</c:v>
                </c:pt>
                <c:pt idx="1206">
                  <c:v>3.4039999999999999</c:v>
                </c:pt>
                <c:pt idx="1207">
                  <c:v>3.5369999999999999</c:v>
                </c:pt>
                <c:pt idx="1208">
                  <c:v>3.4289999999999998</c:v>
                </c:pt>
                <c:pt idx="1209">
                  <c:v>3.548</c:v>
                </c:pt>
                <c:pt idx="1210">
                  <c:v>3.7850000000000001</c:v>
                </c:pt>
                <c:pt idx="1211">
                  <c:v>3.4670000000000001</c:v>
                </c:pt>
                <c:pt idx="1212">
                  <c:v>3.266</c:v>
                </c:pt>
                <c:pt idx="1213">
                  <c:v>3.4780000000000002</c:v>
                </c:pt>
                <c:pt idx="1214">
                  <c:v>3.552</c:v>
                </c:pt>
                <c:pt idx="1215">
                  <c:v>3.371</c:v>
                </c:pt>
                <c:pt idx="1216">
                  <c:v>3.423</c:v>
                </c:pt>
                <c:pt idx="1217">
                  <c:v>3.468</c:v>
                </c:pt>
                <c:pt idx="1218">
                  <c:v>3.3919999999999999</c:v>
                </c:pt>
                <c:pt idx="1219">
                  <c:v>3.2559999999999998</c:v>
                </c:pt>
                <c:pt idx="1220">
                  <c:v>3.4329999999999998</c:v>
                </c:pt>
                <c:pt idx="1221">
                  <c:v>3.4950000000000001</c:v>
                </c:pt>
                <c:pt idx="1222">
                  <c:v>3.4769999999999999</c:v>
                </c:pt>
                <c:pt idx="1223">
                  <c:v>3.2509999999999999</c:v>
                </c:pt>
                <c:pt idx="1224">
                  <c:v>3.0289999999999999</c:v>
                </c:pt>
                <c:pt idx="1225">
                  <c:v>2.97</c:v>
                </c:pt>
                <c:pt idx="1226">
                  <c:v>2.9489999999999998</c:v>
                </c:pt>
                <c:pt idx="1227">
                  <c:v>2.8610000000000002</c:v>
                </c:pt>
                <c:pt idx="1228">
                  <c:v>2.7080000000000002</c:v>
                </c:pt>
                <c:pt idx="1229">
                  <c:v>2.762</c:v>
                </c:pt>
                <c:pt idx="1230">
                  <c:v>2.577</c:v>
                </c:pt>
                <c:pt idx="1231">
                  <c:v>2.66</c:v>
                </c:pt>
                <c:pt idx="1232">
                  <c:v>2.5779999999999998</c:v>
                </c:pt>
                <c:pt idx="1233">
                  <c:v>2.7679999999999998</c:v>
                </c:pt>
                <c:pt idx="1234">
                  <c:v>2.718</c:v>
                </c:pt>
                <c:pt idx="1235">
                  <c:v>2.609</c:v>
                </c:pt>
                <c:pt idx="1236">
                  <c:v>2.456</c:v>
                </c:pt>
                <c:pt idx="1237">
                  <c:v>2.4529999999999998</c:v>
                </c:pt>
                <c:pt idx="1238">
                  <c:v>2.4220000000000002</c:v>
                </c:pt>
                <c:pt idx="1239">
                  <c:v>2.5259999999999998</c:v>
                </c:pt>
                <c:pt idx="1240">
                  <c:v>2.3540000000000001</c:v>
                </c:pt>
                <c:pt idx="1241">
                  <c:v>2.343</c:v>
                </c:pt>
                <c:pt idx="1242">
                  <c:v>2.3570000000000002</c:v>
                </c:pt>
                <c:pt idx="1243">
                  <c:v>2.3069999999999999</c:v>
                </c:pt>
                <c:pt idx="1244">
                  <c:v>2.4089999999999998</c:v>
                </c:pt>
                <c:pt idx="1245">
                  <c:v>2.4380000000000002</c:v>
                </c:pt>
                <c:pt idx="1246">
                  <c:v>2.4119999999999999</c:v>
                </c:pt>
                <c:pt idx="1247">
                  <c:v>2.4710000000000001</c:v>
                </c:pt>
                <c:pt idx="1248">
                  <c:v>2.367</c:v>
                </c:pt>
                <c:pt idx="1249">
                  <c:v>2.2160000000000002</c:v>
                </c:pt>
                <c:pt idx="1250">
                  <c:v>2.246</c:v>
                </c:pt>
                <c:pt idx="1251">
                  <c:v>2.2519999999999998</c:v>
                </c:pt>
                <c:pt idx="1252">
                  <c:v>2.3090000000000002</c:v>
                </c:pt>
                <c:pt idx="1253">
                  <c:v>2.2349999999999999</c:v>
                </c:pt>
                <c:pt idx="1254">
                  <c:v>2.2639999999999998</c:v>
                </c:pt>
                <c:pt idx="1255">
                  <c:v>2.153</c:v>
                </c:pt>
                <c:pt idx="1256">
                  <c:v>2.2069999999999999</c:v>
                </c:pt>
                <c:pt idx="1257">
                  <c:v>2.1819999999999999</c:v>
                </c:pt>
                <c:pt idx="1258">
                  <c:v>2.145</c:v>
                </c:pt>
                <c:pt idx="1259" formatCode="0.00_);\(0.00\)">
                  <c:v>2.0459999999999998</c:v>
                </c:pt>
                <c:pt idx="1260">
                  <c:v>2.0459999999999998</c:v>
                </c:pt>
                <c:pt idx="1261">
                  <c:v>2.0019999999999998</c:v>
                </c:pt>
                <c:pt idx="1262">
                  <c:v>2.0139999999999998</c:v>
                </c:pt>
                <c:pt idx="1263">
                  <c:v>2.016</c:v>
                </c:pt>
                <c:pt idx="1264" formatCode="0.00_);\(0.00\)">
                  <c:v>2.0939999999999999</c:v>
                </c:pt>
                <c:pt idx="1265">
                  <c:v>2.1760000000000002</c:v>
                </c:pt>
                <c:pt idx="1266">
                  <c:v>2.1150000000000002</c:v>
                </c:pt>
                <c:pt idx="1267">
                  <c:v>2.0840000000000001</c:v>
                </c:pt>
                <c:pt idx="1268" formatCode="0.00_);\(0.00\)">
                  <c:v>2.16</c:v>
                </c:pt>
                <c:pt idx="1269">
                  <c:v>2.117</c:v>
                </c:pt>
                <c:pt idx="1270">
                  <c:v>2.0640000000000001</c:v>
                </c:pt>
                <c:pt idx="1271">
                  <c:v>2.0419999999999998</c:v>
                </c:pt>
                <c:pt idx="1272">
                  <c:v>2.0009999999999999</c:v>
                </c:pt>
                <c:pt idx="1273" formatCode="0.00_);\(0.00\)">
                  <c:v>2.101</c:v>
                </c:pt>
                <c:pt idx="1274">
                  <c:v>2.2570000000000001</c:v>
                </c:pt>
                <c:pt idx="1275">
                  <c:v>2.3290000000000002</c:v>
                </c:pt>
                <c:pt idx="1276">
                  <c:v>2.3069999999999999</c:v>
                </c:pt>
                <c:pt idx="1277">
                  <c:v>2.2989999999999999</c:v>
                </c:pt>
                <c:pt idx="1278" formatCode="0.00_);\(0.00\)">
                  <c:v>2.383</c:v>
                </c:pt>
                <c:pt idx="1279">
                  <c:v>2.359</c:v>
                </c:pt>
                <c:pt idx="1280">
                  <c:v>2.2210000000000001</c:v>
                </c:pt>
                <c:pt idx="1281">
                  <c:v>2.2679999999999998</c:v>
                </c:pt>
                <c:pt idx="1282">
                  <c:v>2.238</c:v>
                </c:pt>
                <c:pt idx="1283" formatCode="0.00_);\(0.00\)">
                  <c:v>2.2879999999999998</c:v>
                </c:pt>
                <c:pt idx="1284">
                  <c:v>2.2080000000000002</c:v>
                </c:pt>
                <c:pt idx="1285">
                  <c:v>2.1659999999999999</c:v>
                </c:pt>
                <c:pt idx="1286">
                  <c:v>2.238</c:v>
                </c:pt>
                <c:pt idx="1287" formatCode="0.00_);\(0.00\)">
                  <c:v>2.2170000000000001</c:v>
                </c:pt>
                <c:pt idx="1288">
                  <c:v>2.198</c:v>
                </c:pt>
                <c:pt idx="1289">
                  <c:v>2.1789999999999998</c:v>
                </c:pt>
                <c:pt idx="1290">
                  <c:v>2.2160000000000002</c:v>
                </c:pt>
                <c:pt idx="1291">
                  <c:v>2.286</c:v>
                </c:pt>
                <c:pt idx="1292" formatCode="0.00_);\(0.00\)">
                  <c:v>2.2839999999999998</c:v>
                </c:pt>
                <c:pt idx="1293">
                  <c:v>2.3210000000000002</c:v>
                </c:pt>
                <c:pt idx="1294">
                  <c:v>2.2919999999999998</c:v>
                </c:pt>
                <c:pt idx="1295">
                  <c:v>2.2410000000000001</c:v>
                </c:pt>
                <c:pt idx="1296">
                  <c:v>2.2280000000000002</c:v>
                </c:pt>
                <c:pt idx="1297" formatCode="0.00_);\(0.00\)">
                  <c:v>2.141</c:v>
                </c:pt>
                <c:pt idx="1298">
                  <c:v>2.129</c:v>
                </c:pt>
                <c:pt idx="1299">
                  <c:v>2.169</c:v>
                </c:pt>
                <c:pt idx="1300">
                  <c:v>2.137</c:v>
                </c:pt>
                <c:pt idx="1301">
                  <c:v>2.1720000000000002</c:v>
                </c:pt>
                <c:pt idx="1302" formatCode="0.00_);\(0.00\)">
                  <c:v>2.1339999999999999</c:v>
                </c:pt>
                <c:pt idx="1303">
                  <c:v>2.137</c:v>
                </c:pt>
                <c:pt idx="1304">
                  <c:v>2.1549999999999998</c:v>
                </c:pt>
                <c:pt idx="1305">
                  <c:v>2.1549999999999998</c:v>
                </c:pt>
                <c:pt idx="1306">
                  <c:v>2.2389999999999999</c:v>
                </c:pt>
                <c:pt idx="1307" formatCode="0.00_);\(0.00\)">
                  <c:v>2.2999999999999998</c:v>
                </c:pt>
                <c:pt idx="1308">
                  <c:v>2.343</c:v>
                </c:pt>
                <c:pt idx="1309">
                  <c:v>2.351</c:v>
                </c:pt>
                <c:pt idx="1310">
                  <c:v>2.33</c:v>
                </c:pt>
                <c:pt idx="1311">
                  <c:v>2.3650000000000002</c:v>
                </c:pt>
                <c:pt idx="1312" formatCode="0.00_);\(0.00\)">
                  <c:v>2.3380000000000001</c:v>
                </c:pt>
                <c:pt idx="1313">
                  <c:v>2.2999999999999998</c:v>
                </c:pt>
                <c:pt idx="1314">
                  <c:v>2.4089999999999998</c:v>
                </c:pt>
                <c:pt idx="1315">
                  <c:v>2.5219999999999998</c:v>
                </c:pt>
                <c:pt idx="1316">
                  <c:v>2.5009999999999999</c:v>
                </c:pt>
                <c:pt idx="1317" formatCode="0.00_);\(0.00\)">
                  <c:v>2.5619999999999998</c:v>
                </c:pt>
                <c:pt idx="1318">
                  <c:v>2.556</c:v>
                </c:pt>
                <c:pt idx="1319">
                  <c:v>2.5350000000000001</c:v>
                </c:pt>
                <c:pt idx="1320">
                  <c:v>2.6680000000000001</c:v>
                </c:pt>
                <c:pt idx="1321">
                  <c:v>2.6890000000000001</c:v>
                </c:pt>
                <c:pt idx="1322" formatCode="0.00_);\(0.00\)">
                  <c:v>2.657</c:v>
                </c:pt>
                <c:pt idx="1323">
                  <c:v>2.4790000000000001</c:v>
                </c:pt>
                <c:pt idx="1324">
                  <c:v>2.5009999999999999</c:v>
                </c:pt>
                <c:pt idx="1325">
                  <c:v>2.5209999999999999</c:v>
                </c:pt>
                <c:pt idx="1326" formatCode="0.00_);\(0.00\)">
                  <c:v>2.4790000000000001</c:v>
                </c:pt>
                <c:pt idx="1327">
                  <c:v>2.4750000000000001</c:v>
                </c:pt>
                <c:pt idx="1328">
                  <c:v>2.4689999999999999</c:v>
                </c:pt>
                <c:pt idx="1329">
                  <c:v>2.5609999999999999</c:v>
                </c:pt>
                <c:pt idx="1330">
                  <c:v>2.3980000000000001</c:v>
                </c:pt>
                <c:pt idx="1331" formatCode="0.00_);\(0.00\)">
                  <c:v>2.3279999999999998</c:v>
                </c:pt>
                <c:pt idx="1332">
                  <c:v>2.3420000000000001</c:v>
                </c:pt>
                <c:pt idx="1333">
                  <c:v>2.266</c:v>
                </c:pt>
                <c:pt idx="1334">
                  <c:v>2.262</c:v>
                </c:pt>
                <c:pt idx="1335">
                  <c:v>2.298</c:v>
                </c:pt>
                <c:pt idx="1336" formatCode="0.00_);\(0.00\)">
                  <c:v>2.2210000000000001</c:v>
                </c:pt>
                <c:pt idx="1337">
                  <c:v>2.202</c:v>
                </c:pt>
                <c:pt idx="1338">
                  <c:v>2.2570000000000001</c:v>
                </c:pt>
                <c:pt idx="1339">
                  <c:v>2.2149999999999999</c:v>
                </c:pt>
                <c:pt idx="1340">
                  <c:v>2.1349999999999998</c:v>
                </c:pt>
                <c:pt idx="1341" formatCode="0.00_);\(0.00\)">
                  <c:v>2.1589999999999998</c:v>
                </c:pt>
                <c:pt idx="1342">
                  <c:v>2.1669999999999998</c:v>
                </c:pt>
                <c:pt idx="1343">
                  <c:v>2.2149999999999999</c:v>
                </c:pt>
                <c:pt idx="1344">
                  <c:v>2.2559999999999998</c:v>
                </c:pt>
                <c:pt idx="1345">
                  <c:v>2.2040000000000002</c:v>
                </c:pt>
                <c:pt idx="1346" formatCode="0.00_);\(0.00\)">
                  <c:v>2.2000000000000002</c:v>
                </c:pt>
                <c:pt idx="1347">
                  <c:v>2.1779999999999999</c:v>
                </c:pt>
                <c:pt idx="1348">
                  <c:v>2.1339999999999999</c:v>
                </c:pt>
                <c:pt idx="1349">
                  <c:v>2.149</c:v>
                </c:pt>
                <c:pt idx="1350">
                  <c:v>2.169</c:v>
                </c:pt>
                <c:pt idx="1351" formatCode="0.00_);\(0.00\)">
                  <c:v>2.0670000000000002</c:v>
                </c:pt>
                <c:pt idx="1352">
                  <c:v>2.0939999999999999</c:v>
                </c:pt>
                <c:pt idx="1353">
                  <c:v>2.0950000000000002</c:v>
                </c:pt>
                <c:pt idx="1354">
                  <c:v>2.0169999999999999</c:v>
                </c:pt>
                <c:pt idx="1355" formatCode="0.00_);\(0.00\)">
                  <c:v>2.0710000000000002</c:v>
                </c:pt>
                <c:pt idx="1356">
                  <c:v>2.17</c:v>
                </c:pt>
                <c:pt idx="1357">
                  <c:v>2.1909999999999998</c:v>
                </c:pt>
                <c:pt idx="1358">
                  <c:v>2.1560000000000001</c:v>
                </c:pt>
                <c:pt idx="1359">
                  <c:v>2.1059999999999999</c:v>
                </c:pt>
                <c:pt idx="1360" formatCode="0.00_);\(0.00\)">
                  <c:v>2.02</c:v>
                </c:pt>
                <c:pt idx="1361">
                  <c:v>2.0270000000000001</c:v>
                </c:pt>
                <c:pt idx="1362">
                  <c:v>1.976</c:v>
                </c:pt>
                <c:pt idx="1363">
                  <c:v>1.9379999999999999</c:v>
                </c:pt>
                <c:pt idx="1364">
                  <c:v>1.93</c:v>
                </c:pt>
                <c:pt idx="1365" formatCode="0.00_);\(0.00\)">
                  <c:v>1.97</c:v>
                </c:pt>
                <c:pt idx="1366">
                  <c:v>2.0350000000000001</c:v>
                </c:pt>
                <c:pt idx="1367">
                  <c:v>2.1</c:v>
                </c:pt>
                <c:pt idx="1368">
                  <c:v>1.9890000000000001</c:v>
                </c:pt>
                <c:pt idx="1369">
                  <c:v>2.1739999999999999</c:v>
                </c:pt>
                <c:pt idx="1370" formatCode="0.00_);\(0.00\)">
                  <c:v>2.1440000000000001</c:v>
                </c:pt>
                <c:pt idx="1371">
                  <c:v>2.2839999999999998</c:v>
                </c:pt>
                <c:pt idx="1372">
                  <c:v>2.3620000000000001</c:v>
                </c:pt>
                <c:pt idx="1373">
                  <c:v>2.391</c:v>
                </c:pt>
                <c:pt idx="1374">
                  <c:v>2.3359999999999999</c:v>
                </c:pt>
                <c:pt idx="1375" formatCode="0.00_);\(0.00\)">
                  <c:v>2.3639999999999999</c:v>
                </c:pt>
                <c:pt idx="1376">
                  <c:v>2.3580000000000001</c:v>
                </c:pt>
                <c:pt idx="1377">
                  <c:v>2.3889999999999998</c:v>
                </c:pt>
                <c:pt idx="1378">
                  <c:v>2.4689999999999999</c:v>
                </c:pt>
                <c:pt idx="1379">
                  <c:v>2.4500000000000002</c:v>
                </c:pt>
                <c:pt idx="1380" formatCode="0.00_);\(0.00\)">
                  <c:v>2.4390000000000001</c:v>
                </c:pt>
                <c:pt idx="1381">
                  <c:v>2.3650000000000002</c:v>
                </c:pt>
                <c:pt idx="1382">
                  <c:v>2.3650000000000002</c:v>
                </c:pt>
                <c:pt idx="1383">
                  <c:v>2.3660000000000001</c:v>
                </c:pt>
                <c:pt idx="1384" formatCode="0.00_);\(0.00\)">
                  <c:v>2.3490000000000002</c:v>
                </c:pt>
                <c:pt idx="1385">
                  <c:v>2.3090000000000002</c:v>
                </c:pt>
                <c:pt idx="1386">
                  <c:v>2.2490000000000001</c:v>
                </c:pt>
                <c:pt idx="1387">
                  <c:v>2.266</c:v>
                </c:pt>
                <c:pt idx="1388">
                  <c:v>2.2309999999999999</c:v>
                </c:pt>
                <c:pt idx="1389" formatCode="0.00_);\(0.00\)">
                  <c:v>2.1320000000000001</c:v>
                </c:pt>
                <c:pt idx="1390">
                  <c:v>2.165</c:v>
                </c:pt>
                <c:pt idx="1391">
                  <c:v>2.0950000000000002</c:v>
                </c:pt>
                <c:pt idx="1392">
                  <c:v>1.9510000000000001</c:v>
                </c:pt>
                <c:pt idx="1393">
                  <c:v>1.9339999999999999</c:v>
                </c:pt>
                <c:pt idx="1394" formatCode="0.00_);\(0.00\)">
                  <c:v>1.948</c:v>
                </c:pt>
                <c:pt idx="1395">
                  <c:v>2.0310000000000001</c:v>
                </c:pt>
                <c:pt idx="1396">
                  <c:v>1.9650000000000001</c:v>
                </c:pt>
                <c:pt idx="1397">
                  <c:v>1.952</c:v>
                </c:pt>
                <c:pt idx="1398">
                  <c:v>1.9419999999999999</c:v>
                </c:pt>
                <c:pt idx="1399" formatCode="0.00_);\(0.00\)">
                  <c:v>1.9059999999999999</c:v>
                </c:pt>
                <c:pt idx="1400">
                  <c:v>1.8440000000000001</c:v>
                </c:pt>
                <c:pt idx="1401">
                  <c:v>1.869</c:v>
                </c:pt>
                <c:pt idx="1402">
                  <c:v>1.895</c:v>
                </c:pt>
                <c:pt idx="1403">
                  <c:v>1.873</c:v>
                </c:pt>
                <c:pt idx="1404" formatCode="0.00_);\(0.00\)">
                  <c:v>1.831</c:v>
                </c:pt>
                <c:pt idx="1405">
                  <c:v>1.833</c:v>
                </c:pt>
                <c:pt idx="1406">
                  <c:v>1.895</c:v>
                </c:pt>
                <c:pt idx="1407">
                  <c:v>1.8120000000000001</c:v>
                </c:pt>
                <c:pt idx="1408">
                  <c:v>1.819</c:v>
                </c:pt>
                <c:pt idx="1409" formatCode="0.00_);\(0.00\)">
                  <c:v>1.8169999999999999</c:v>
                </c:pt>
                <c:pt idx="1410">
                  <c:v>1.877</c:v>
                </c:pt>
                <c:pt idx="1411">
                  <c:v>2.0409999999999999</c:v>
                </c:pt>
                <c:pt idx="1412">
                  <c:v>1.9830000000000001</c:v>
                </c:pt>
                <c:pt idx="1413">
                  <c:v>1.917</c:v>
                </c:pt>
                <c:pt idx="1414" formatCode="0.00_);\(0.00\)">
                  <c:v>1.9530000000000001</c:v>
                </c:pt>
                <c:pt idx="1415">
                  <c:v>1.9470000000000001</c:v>
                </c:pt>
                <c:pt idx="1416">
                  <c:v>1.9259999999999999</c:v>
                </c:pt>
                <c:pt idx="1417">
                  <c:v>1.8280000000000001</c:v>
                </c:pt>
                <c:pt idx="1418">
                  <c:v>1.762</c:v>
                </c:pt>
                <c:pt idx="1419" formatCode="0.00_);\(0.00\)">
                  <c:v>1.6719999999999999</c:v>
                </c:pt>
                <c:pt idx="1420">
                  <c:v>1.6639999999999999</c:v>
                </c:pt>
                <c:pt idx="1421">
                  <c:v>1.752</c:v>
                </c:pt>
                <c:pt idx="1422">
                  <c:v>1.786</c:v>
                </c:pt>
                <c:pt idx="1423">
                  <c:v>1.6519999999999999</c:v>
                </c:pt>
                <c:pt idx="1424" formatCode="0.00_);\(0.00\)">
                  <c:v>1.712</c:v>
                </c:pt>
                <c:pt idx="1425">
                  <c:v>1.7829999999999999</c:v>
                </c:pt>
                <c:pt idx="1426">
                  <c:v>1.8740000000000001</c:v>
                </c:pt>
                <c:pt idx="1427">
                  <c:v>1.833</c:v>
                </c:pt>
                <c:pt idx="1428" formatCode="0.00_);\(0.00\)">
                  <c:v>1.958</c:v>
                </c:pt>
                <c:pt idx="1429">
                  <c:v>1.8779999999999999</c:v>
                </c:pt>
                <c:pt idx="1430">
                  <c:v>1.9450000000000001</c:v>
                </c:pt>
                <c:pt idx="1431">
                  <c:v>2.1230000000000002</c:v>
                </c:pt>
                <c:pt idx="1432">
                  <c:v>2.2410000000000001</c:v>
                </c:pt>
                <c:pt idx="1433" formatCode="0.00_);\(0.00\)">
                  <c:v>2.1379999999999999</c:v>
                </c:pt>
                <c:pt idx="1434">
                  <c:v>2.2599999999999998</c:v>
                </c:pt>
                <c:pt idx="1435">
                  <c:v>2.1869999999999998</c:v>
                </c:pt>
                <c:pt idx="1436">
                  <c:v>2.1859999999999999</c:v>
                </c:pt>
                <c:pt idx="1437">
                  <c:v>2.1309999999999998</c:v>
                </c:pt>
                <c:pt idx="1438" formatCode="0.00_);\(0.00\)">
                  <c:v>2.1789999999999998</c:v>
                </c:pt>
                <c:pt idx="1439">
                  <c:v>2.181</c:v>
                </c:pt>
                <c:pt idx="1440">
                  <c:v>2.0310000000000001</c:v>
                </c:pt>
                <c:pt idx="1441">
                  <c:v>2.347</c:v>
                </c:pt>
                <c:pt idx="1442">
                  <c:v>2.4329999999999998</c:v>
                </c:pt>
                <c:pt idx="1443">
                  <c:v>2.4140000000000001</c:v>
                </c:pt>
                <c:pt idx="1444">
                  <c:v>2.4319999999999999</c:v>
                </c:pt>
                <c:pt idx="1445">
                  <c:v>2.3929999999999998</c:v>
                </c:pt>
                <c:pt idx="1446">
                  <c:v>2.3460000000000001</c:v>
                </c:pt>
                <c:pt idx="1447">
                  <c:v>2.3929999999999998</c:v>
                </c:pt>
                <c:pt idx="1448">
                  <c:v>2.254</c:v>
                </c:pt>
                <c:pt idx="1449">
                  <c:v>2.1909999999999998</c:v>
                </c:pt>
                <c:pt idx="1450">
                  <c:v>2.089</c:v>
                </c:pt>
                <c:pt idx="1451">
                  <c:v>2.0840000000000001</c:v>
                </c:pt>
                <c:pt idx="1452">
                  <c:v>2.0409999999999999</c:v>
                </c:pt>
                <c:pt idx="1453">
                  <c:v>2.0950000000000002</c:v>
                </c:pt>
                <c:pt idx="1454">
                  <c:v>2.109</c:v>
                </c:pt>
                <c:pt idx="1455">
                  <c:v>2.1429999999999998</c:v>
                </c:pt>
                <c:pt idx="1456">
                  <c:v>2.202</c:v>
                </c:pt>
                <c:pt idx="1457">
                  <c:v>2.1800000000000002</c:v>
                </c:pt>
                <c:pt idx="1458">
                  <c:v>2.1760000000000002</c:v>
                </c:pt>
                <c:pt idx="1459">
                  <c:v>2.1640000000000001</c:v>
                </c:pt>
                <c:pt idx="1460">
                  <c:v>2.298</c:v>
                </c:pt>
                <c:pt idx="1461">
                  <c:v>2.1080000000000001</c:v>
                </c:pt>
                <c:pt idx="1462">
                  <c:v>1.972</c:v>
                </c:pt>
                <c:pt idx="1463">
                  <c:v>2.3479999999999999</c:v>
                </c:pt>
                <c:pt idx="1464">
                  <c:v>2.2749999999999999</c:v>
                </c:pt>
                <c:pt idx="1465">
                  <c:v>2.387</c:v>
                </c:pt>
                <c:pt idx="1466">
                  <c:v>2.4359999999999999</c:v>
                </c:pt>
                <c:pt idx="1467">
                  <c:v>2.395</c:v>
                </c:pt>
                <c:pt idx="1468">
                  <c:v>2.5529999999999999</c:v>
                </c:pt>
                <c:pt idx="1469">
                  <c:v>2.5529999999999999</c:v>
                </c:pt>
                <c:pt idx="1470">
                  <c:v>2.4420000000000002</c:v>
                </c:pt>
                <c:pt idx="1471">
                  <c:v>2.4780000000000002</c:v>
                </c:pt>
                <c:pt idx="1472">
                  <c:v>2.4319999999999999</c:v>
                </c:pt>
                <c:pt idx="1473">
                  <c:v>2.3940000000000001</c:v>
                </c:pt>
                <c:pt idx="1474">
                  <c:v>2.4590000000000001</c:v>
                </c:pt>
                <c:pt idx="1475">
                  <c:v>2.3050000000000002</c:v>
                </c:pt>
                <c:pt idx="1476">
                  <c:v>2.2789999999999999</c:v>
                </c:pt>
                <c:pt idx="1477">
                  <c:v>2.2040000000000002</c:v>
                </c:pt>
                <c:pt idx="1478">
                  <c:v>2.2130000000000001</c:v>
                </c:pt>
                <c:pt idx="1479">
                  <c:v>2.1629999999999998</c:v>
                </c:pt>
                <c:pt idx="1480">
                  <c:v>2.097</c:v>
                </c:pt>
                <c:pt idx="1481">
                  <c:v>2.149</c:v>
                </c:pt>
                <c:pt idx="1482">
                  <c:v>2.1960000000000002</c:v>
                </c:pt>
                <c:pt idx="1483">
                  <c:v>1.976</c:v>
                </c:pt>
                <c:pt idx="1484">
                  <c:v>1.958</c:v>
                </c:pt>
                <c:pt idx="1485">
                  <c:v>1.8859999999999999</c:v>
                </c:pt>
                <c:pt idx="1486">
                  <c:v>1.9590000000000001</c:v>
                </c:pt>
                <c:pt idx="1487">
                  <c:v>1.978</c:v>
                </c:pt>
                <c:pt idx="1488">
                  <c:v>2.101</c:v>
                </c:pt>
                <c:pt idx="1489">
                  <c:v>1.913</c:v>
                </c:pt>
                <c:pt idx="1490">
                  <c:v>1.847</c:v>
                </c:pt>
                <c:pt idx="1491">
                  <c:v>1.84</c:v>
                </c:pt>
                <c:pt idx="1492">
                  <c:v>1.8580000000000001</c:v>
                </c:pt>
                <c:pt idx="1493">
                  <c:v>1.952</c:v>
                </c:pt>
                <c:pt idx="1494">
                  <c:v>1.952</c:v>
                </c:pt>
                <c:pt idx="1495">
                  <c:v>1.99</c:v>
                </c:pt>
                <c:pt idx="1496">
                  <c:v>2.0640000000000001</c:v>
                </c:pt>
                <c:pt idx="1497">
                  <c:v>2.0739999999999998</c:v>
                </c:pt>
                <c:pt idx="1498">
                  <c:v>1.9470000000000001</c:v>
                </c:pt>
                <c:pt idx="1499">
                  <c:v>1.925</c:v>
                </c:pt>
                <c:pt idx="1500">
                  <c:v>1.9059999999999999</c:v>
                </c:pt>
                <c:pt idx="1501">
                  <c:v>1.881</c:v>
                </c:pt>
                <c:pt idx="1502">
                  <c:v>1.788</c:v>
                </c:pt>
                <c:pt idx="1503">
                  <c:v>1.7649999999999999</c:v>
                </c:pt>
                <c:pt idx="1504">
                  <c:v>1.8859999999999999</c:v>
                </c:pt>
                <c:pt idx="1505">
                  <c:v>1.9450000000000001</c:v>
                </c:pt>
                <c:pt idx="1506">
                  <c:v>2.0710000000000002</c:v>
                </c:pt>
                <c:pt idx="1507">
                  <c:v>1.9750000000000001</c:v>
                </c:pt>
                <c:pt idx="1508">
                  <c:v>1.931</c:v>
                </c:pt>
                <c:pt idx="1509" formatCode="0.00_);\(0.00\)">
                  <c:v>1.8360000000000001</c:v>
                </c:pt>
                <c:pt idx="1510">
                  <c:v>1.83</c:v>
                </c:pt>
                <c:pt idx="1511">
                  <c:v>1.7789999999999999</c:v>
                </c:pt>
                <c:pt idx="1512">
                  <c:v>1.821</c:v>
                </c:pt>
                <c:pt idx="1513">
                  <c:v>1.77</c:v>
                </c:pt>
                <c:pt idx="1514" formatCode="0.00_);\(0.00\)">
                  <c:v>1.8089999999999999</c:v>
                </c:pt>
                <c:pt idx="1515">
                  <c:v>1.796</c:v>
                </c:pt>
                <c:pt idx="1516">
                  <c:v>1.8049999999999999</c:v>
                </c:pt>
                <c:pt idx="1517">
                  <c:v>1.8169999999999999</c:v>
                </c:pt>
                <c:pt idx="1518">
                  <c:v>1.827</c:v>
                </c:pt>
                <c:pt idx="1519" formatCode="0.00_);\(0.00\)">
                  <c:v>1.8919999999999999</c:v>
                </c:pt>
                <c:pt idx="1520">
                  <c:v>1.778</c:v>
                </c:pt>
                <c:pt idx="1521">
                  <c:v>1.714</c:v>
                </c:pt>
                <c:pt idx="1522">
                  <c:v>1.714</c:v>
                </c:pt>
                <c:pt idx="1523">
                  <c:v>1.81</c:v>
                </c:pt>
                <c:pt idx="1524" formatCode="0.00_);\(0.00\)">
                  <c:v>1.86</c:v>
                </c:pt>
                <c:pt idx="1525">
                  <c:v>1.7769999999999999</c:v>
                </c:pt>
                <c:pt idx="1526">
                  <c:v>1.744</c:v>
                </c:pt>
                <c:pt idx="1527">
                  <c:v>1.8180000000000001</c:v>
                </c:pt>
                <c:pt idx="1528">
                  <c:v>1.7649999999999999</c:v>
                </c:pt>
                <c:pt idx="1529" formatCode="0.00_);\(0.00\)">
                  <c:v>1.829</c:v>
                </c:pt>
                <c:pt idx="1530">
                  <c:v>1.8</c:v>
                </c:pt>
                <c:pt idx="1531">
                  <c:v>1.8180000000000001</c:v>
                </c:pt>
                <c:pt idx="1532">
                  <c:v>1.8380000000000001</c:v>
                </c:pt>
                <c:pt idx="1533">
                  <c:v>1.7749999999999999</c:v>
                </c:pt>
                <c:pt idx="1534" formatCode="0.00_);\(0.00\)">
                  <c:v>1.837</c:v>
                </c:pt>
                <c:pt idx="1535">
                  <c:v>1.8069999999999999</c:v>
                </c:pt>
                <c:pt idx="1536">
                  <c:v>1.7949999999999999</c:v>
                </c:pt>
                <c:pt idx="1537">
                  <c:v>1.776</c:v>
                </c:pt>
                <c:pt idx="1538" formatCode="0.00_);\(0.00\)">
                  <c:v>1.746</c:v>
                </c:pt>
                <c:pt idx="1539">
                  <c:v>1.7450000000000001</c:v>
                </c:pt>
                <c:pt idx="1540">
                  <c:v>1.704</c:v>
                </c:pt>
                <c:pt idx="1541">
                  <c:v>1.71</c:v>
                </c:pt>
                <c:pt idx="1542">
                  <c:v>1.6659999999999999</c:v>
                </c:pt>
                <c:pt idx="1543" formatCode="0.00_);\(0.00\)">
                  <c:v>1.659</c:v>
                </c:pt>
                <c:pt idx="1544">
                  <c:v>1.6279999999999999</c:v>
                </c:pt>
                <c:pt idx="1545">
                  <c:v>1.7010000000000001</c:v>
                </c:pt>
                <c:pt idx="1546">
                  <c:v>1.696</c:v>
                </c:pt>
                <c:pt idx="1547">
                  <c:v>1.7230000000000001</c:v>
                </c:pt>
                <c:pt idx="1548" formatCode="0.00_);\(0.00\)">
                  <c:v>1.762</c:v>
                </c:pt>
                <c:pt idx="1549">
                  <c:v>1.853</c:v>
                </c:pt>
                <c:pt idx="1550">
                  <c:v>1.859</c:v>
                </c:pt>
                <c:pt idx="1551">
                  <c:v>1.9279999999999999</c:v>
                </c:pt>
                <c:pt idx="1552">
                  <c:v>1.9410000000000001</c:v>
                </c:pt>
                <c:pt idx="1553" formatCode="0.00_);\(0.00\)">
                  <c:v>1.82</c:v>
                </c:pt>
                <c:pt idx="1554">
                  <c:v>1.7589999999999999</c:v>
                </c:pt>
                <c:pt idx="1555">
                  <c:v>1.7170000000000001</c:v>
                </c:pt>
                <c:pt idx="1556">
                  <c:v>1.7170000000000001</c:v>
                </c:pt>
                <c:pt idx="1557">
                  <c:v>1.748</c:v>
                </c:pt>
                <c:pt idx="1558" formatCode="0.00_);\(0.00\)">
                  <c:v>1.6870000000000001</c:v>
                </c:pt>
                <c:pt idx="1559">
                  <c:v>1.6990000000000001</c:v>
                </c:pt>
                <c:pt idx="1560">
                  <c:v>1.7689999999999999</c:v>
                </c:pt>
                <c:pt idx="1561">
                  <c:v>1.754</c:v>
                </c:pt>
                <c:pt idx="1562">
                  <c:v>1.7589999999999999</c:v>
                </c:pt>
                <c:pt idx="1563" formatCode="0.00_);\(0.00\)">
                  <c:v>1.835</c:v>
                </c:pt>
                <c:pt idx="1564">
                  <c:v>1.8540000000000001</c:v>
                </c:pt>
                <c:pt idx="1565">
                  <c:v>1.8520000000000001</c:v>
                </c:pt>
                <c:pt idx="1566">
                  <c:v>1.978</c:v>
                </c:pt>
                <c:pt idx="1567">
                  <c:v>2.0129999999999999</c:v>
                </c:pt>
                <c:pt idx="1568" formatCode="0.00_);\(0.00\)">
                  <c:v>2.0379999999999998</c:v>
                </c:pt>
                <c:pt idx="1569">
                  <c:v>2.0299999999999998</c:v>
                </c:pt>
                <c:pt idx="1570">
                  <c:v>2.0129999999999999</c:v>
                </c:pt>
                <c:pt idx="1571">
                  <c:v>2.024</c:v>
                </c:pt>
                <c:pt idx="1572" formatCode="0.00_);\(0.00\)">
                  <c:v>2.069</c:v>
                </c:pt>
                <c:pt idx="1573">
                  <c:v>2.0960000000000001</c:v>
                </c:pt>
                <c:pt idx="1574">
                  <c:v>2.1280000000000001</c:v>
                </c:pt>
                <c:pt idx="1575">
                  <c:v>2.1360000000000001</c:v>
                </c:pt>
                <c:pt idx="1576">
                  <c:v>2.0960000000000001</c:v>
                </c:pt>
                <c:pt idx="1577" formatCode="0.00_);\(0.00\)">
                  <c:v>2.137</c:v>
                </c:pt>
                <c:pt idx="1578">
                  <c:v>2.1240000000000001</c:v>
                </c:pt>
                <c:pt idx="1579">
                  <c:v>2.169</c:v>
                </c:pt>
                <c:pt idx="1580">
                  <c:v>2.1440000000000001</c:v>
                </c:pt>
                <c:pt idx="1581">
                  <c:v>2.1739999999999999</c:v>
                </c:pt>
                <c:pt idx="1582" formatCode="0.00_);\(0.00\)">
                  <c:v>2.2250000000000001</c:v>
                </c:pt>
                <c:pt idx="1583">
                  <c:v>2.226</c:v>
                </c:pt>
                <c:pt idx="1584">
                  <c:v>2.2989999999999999</c:v>
                </c:pt>
                <c:pt idx="1585">
                  <c:v>2.331</c:v>
                </c:pt>
                <c:pt idx="1586">
                  <c:v>2.3479999999999999</c:v>
                </c:pt>
                <c:pt idx="1587" formatCode="0.00_);\(0.00\)">
                  <c:v>2.339</c:v>
                </c:pt>
                <c:pt idx="1588">
                  <c:v>2.2530000000000001</c:v>
                </c:pt>
                <c:pt idx="1589">
                  <c:v>2.3109999999999999</c:v>
                </c:pt>
                <c:pt idx="1590">
                  <c:v>2.359</c:v>
                </c:pt>
                <c:pt idx="1591">
                  <c:v>2.359</c:v>
                </c:pt>
                <c:pt idx="1592" formatCode="0.00_);\(0.00\)">
                  <c:v>2.2949999999999999</c:v>
                </c:pt>
                <c:pt idx="1593">
                  <c:v>2.2730000000000001</c:v>
                </c:pt>
                <c:pt idx="1594">
                  <c:v>2.302</c:v>
                </c:pt>
                <c:pt idx="1595">
                  <c:v>2.2360000000000002</c:v>
                </c:pt>
                <c:pt idx="1596">
                  <c:v>2.1909999999999998</c:v>
                </c:pt>
                <c:pt idx="1597" formatCode="0.00_);\(0.00\)">
                  <c:v>2.282</c:v>
                </c:pt>
                <c:pt idx="1598">
                  <c:v>2.2879999999999998</c:v>
                </c:pt>
                <c:pt idx="1599">
                  <c:v>2.343</c:v>
                </c:pt>
                <c:pt idx="1600">
                  <c:v>2.262</c:v>
                </c:pt>
                <c:pt idx="1601">
                  <c:v>2.254</c:v>
                </c:pt>
                <c:pt idx="1602" formatCode="0.00_);\(0.00\)">
                  <c:v>2.218</c:v>
                </c:pt>
                <c:pt idx="1603">
                  <c:v>2.2250000000000001</c:v>
                </c:pt>
                <c:pt idx="1604">
                  <c:v>2.1760000000000002</c:v>
                </c:pt>
                <c:pt idx="1605">
                  <c:v>2.2000000000000002</c:v>
                </c:pt>
                <c:pt idx="1606">
                  <c:v>2.226</c:v>
                </c:pt>
                <c:pt idx="1607" formatCode="0.00_);\(0.00\)">
                  <c:v>2.282</c:v>
                </c:pt>
                <c:pt idx="1608">
                  <c:v>2.3580000000000001</c:v>
                </c:pt>
                <c:pt idx="1609">
                  <c:v>2.343</c:v>
                </c:pt>
                <c:pt idx="1610">
                  <c:v>2.407</c:v>
                </c:pt>
                <c:pt idx="1611" formatCode="0.00_);\(0.00\)">
                  <c:v>2.3969999999999998</c:v>
                </c:pt>
                <c:pt idx="1612">
                  <c:v>2.4369999999999998</c:v>
                </c:pt>
                <c:pt idx="1613">
                  <c:v>2.4420000000000002</c:v>
                </c:pt>
                <c:pt idx="1614">
                  <c:v>2.3929999999999998</c:v>
                </c:pt>
                <c:pt idx="1615">
                  <c:v>2.46</c:v>
                </c:pt>
                <c:pt idx="1616" formatCode="0.00_);\(0.00\)">
                  <c:v>2.355</c:v>
                </c:pt>
                <c:pt idx="1617">
                  <c:v>2.3780000000000001</c:v>
                </c:pt>
                <c:pt idx="1618">
                  <c:v>2.3719999999999999</c:v>
                </c:pt>
                <c:pt idx="1619">
                  <c:v>2.367</c:v>
                </c:pt>
                <c:pt idx="1620">
                  <c:v>2.327</c:v>
                </c:pt>
                <c:pt idx="1621" formatCode="0.00_);\(0.00\)">
                  <c:v>2.2850000000000001</c:v>
                </c:pt>
                <c:pt idx="1622">
                  <c:v>2.3079999999999998</c:v>
                </c:pt>
                <c:pt idx="1623">
                  <c:v>2.2370000000000001</c:v>
                </c:pt>
                <c:pt idx="1624">
                  <c:v>2.238</c:v>
                </c:pt>
                <c:pt idx="1625">
                  <c:v>2.2639999999999998</c:v>
                </c:pt>
                <c:pt idx="1626" formatCode="0.00_);\(0.00\)">
                  <c:v>2.2949999999999999</c:v>
                </c:pt>
                <c:pt idx="1627">
                  <c:v>2.258</c:v>
                </c:pt>
                <c:pt idx="1628">
                  <c:v>2.262</c:v>
                </c:pt>
                <c:pt idx="1629">
                  <c:v>2.4</c:v>
                </c:pt>
                <c:pt idx="1630">
                  <c:v>2.3940000000000001</c:v>
                </c:pt>
                <c:pt idx="1631" formatCode="0.00_);\(0.00\)">
                  <c:v>2.3090000000000002</c:v>
                </c:pt>
                <c:pt idx="1632">
                  <c:v>2.2869999999999999</c:v>
                </c:pt>
                <c:pt idx="1633">
                  <c:v>2.1909999999999998</c:v>
                </c:pt>
                <c:pt idx="1634">
                  <c:v>2.141</c:v>
                </c:pt>
                <c:pt idx="1635" formatCode="0.00_);\(0.00\)">
                  <c:v>2.1619999999999999</c:v>
                </c:pt>
                <c:pt idx="1636">
                  <c:v>2.1629999999999998</c:v>
                </c:pt>
                <c:pt idx="1637">
                  <c:v>2.1440000000000001</c:v>
                </c:pt>
                <c:pt idx="1638">
                  <c:v>2.1760000000000002</c:v>
                </c:pt>
                <c:pt idx="1639">
                  <c:v>2.1459999999999999</c:v>
                </c:pt>
                <c:pt idx="1640" formatCode="0.00_);\(0.00\)">
                  <c:v>2.1789999999999998</c:v>
                </c:pt>
                <c:pt idx="1641">
                  <c:v>2.1869999999999998</c:v>
                </c:pt>
                <c:pt idx="1642">
                  <c:v>2.2069999999999999</c:v>
                </c:pt>
                <c:pt idx="1643">
                  <c:v>2.198</c:v>
                </c:pt>
                <c:pt idx="1644">
                  <c:v>2.2530000000000001</c:v>
                </c:pt>
                <c:pt idx="1645" formatCode="0.00_);\(0.00\)">
                  <c:v>2.395</c:v>
                </c:pt>
                <c:pt idx="1646">
                  <c:v>2.528</c:v>
                </c:pt>
                <c:pt idx="1647">
                  <c:v>2.5419999999999998</c:v>
                </c:pt>
                <c:pt idx="1648">
                  <c:v>2.5739999999999998</c:v>
                </c:pt>
                <c:pt idx="1649">
                  <c:v>2.601</c:v>
                </c:pt>
                <c:pt idx="1650" formatCode="0.00_);\(0.00\)">
                  <c:v>2.569</c:v>
                </c:pt>
                <c:pt idx="1651">
                  <c:v>2.5430000000000001</c:v>
                </c:pt>
                <c:pt idx="1652">
                  <c:v>2.5750000000000002</c:v>
                </c:pt>
                <c:pt idx="1653">
                  <c:v>2.5979999999999999</c:v>
                </c:pt>
                <c:pt idx="1654">
                  <c:v>2.6419999999999999</c:v>
                </c:pt>
                <c:pt idx="1655" formatCode="0.00_);\(0.00\)">
                  <c:v>2.6469999999999998</c:v>
                </c:pt>
                <c:pt idx="1656">
                  <c:v>2.698</c:v>
                </c:pt>
                <c:pt idx="1657">
                  <c:v>2.7210000000000001</c:v>
                </c:pt>
                <c:pt idx="1658">
                  <c:v>2.7480000000000002</c:v>
                </c:pt>
                <c:pt idx="1659">
                  <c:v>2.7040000000000002</c:v>
                </c:pt>
                <c:pt idx="1660" formatCode="0.00_);\(0.00\)">
                  <c:v>2.7229999999999999</c:v>
                </c:pt>
                <c:pt idx="1661">
                  <c:v>2.7450000000000001</c:v>
                </c:pt>
                <c:pt idx="1662">
                  <c:v>2.7</c:v>
                </c:pt>
                <c:pt idx="1663">
                  <c:v>2.7080000000000002</c:v>
                </c:pt>
                <c:pt idx="1664">
                  <c:v>2.7919999999999998</c:v>
                </c:pt>
                <c:pt idx="1665" formatCode="0.00_);\(0.00\)">
                  <c:v>2.8980000000000001</c:v>
                </c:pt>
                <c:pt idx="1666">
                  <c:v>2.9380000000000002</c:v>
                </c:pt>
                <c:pt idx="1667">
                  <c:v>3.0640000000000001</c:v>
                </c:pt>
                <c:pt idx="1668">
                  <c:v>3.0590000000000002</c:v>
                </c:pt>
                <c:pt idx="1669">
                  <c:v>3.03</c:v>
                </c:pt>
                <c:pt idx="1670" formatCode="0.00_);\(0.00\)">
                  <c:v>2.948</c:v>
                </c:pt>
                <c:pt idx="1671">
                  <c:v>2.9119999999999999</c:v>
                </c:pt>
                <c:pt idx="1672">
                  <c:v>2.9689999999999999</c:v>
                </c:pt>
                <c:pt idx="1673">
                  <c:v>2.8250000000000002</c:v>
                </c:pt>
                <c:pt idx="1674">
                  <c:v>2.7370000000000001</c:v>
                </c:pt>
                <c:pt idx="1675" formatCode="0.00_);\(0.00\)">
                  <c:v>2.4710000000000001</c:v>
                </c:pt>
                <c:pt idx="1676">
                  <c:v>2.5609999999999999</c:v>
                </c:pt>
                <c:pt idx="1677">
                  <c:v>2.677</c:v>
                </c:pt>
                <c:pt idx="1678">
                  <c:v>2.6120000000000001</c:v>
                </c:pt>
                <c:pt idx="1679" formatCode="0.00_);\(0.00\)">
                  <c:v>2.851</c:v>
                </c:pt>
                <c:pt idx="1680">
                  <c:v>2.8010000000000002</c:v>
                </c:pt>
                <c:pt idx="1681">
                  <c:v>2.7810000000000001</c:v>
                </c:pt>
                <c:pt idx="1682">
                  <c:v>2.6360000000000001</c:v>
                </c:pt>
                <c:pt idx="1683">
                  <c:v>2.6280000000000001</c:v>
                </c:pt>
                <c:pt idx="1684" formatCode="0.00_);\(0.00\)">
                  <c:v>2.5459999999999998</c:v>
                </c:pt>
                <c:pt idx="1685">
                  <c:v>2.6080000000000001</c:v>
                </c:pt>
                <c:pt idx="1686">
                  <c:v>2.5190000000000001</c:v>
                </c:pt>
                <c:pt idx="1687">
                  <c:v>2.427</c:v>
                </c:pt>
                <c:pt idx="1688">
                  <c:v>2.4260000000000002</c:v>
                </c:pt>
                <c:pt idx="1689" formatCode="0.00_);\(0.00\)">
                  <c:v>2.6970000000000001</c:v>
                </c:pt>
                <c:pt idx="1690">
                  <c:v>2.63</c:v>
                </c:pt>
                <c:pt idx="1691">
                  <c:v>2.6320000000000001</c:v>
                </c:pt>
                <c:pt idx="1692">
                  <c:v>2.56</c:v>
                </c:pt>
                <c:pt idx="1693">
                  <c:v>2.8239999999999998</c:v>
                </c:pt>
                <c:pt idx="1694" formatCode="0.00_);\(0.00\)">
                  <c:v>2.7440000000000002</c:v>
                </c:pt>
                <c:pt idx="1695">
                  <c:v>2.7930000000000001</c:v>
                </c:pt>
                <c:pt idx="1696">
                  <c:v>2.625</c:v>
                </c:pt>
                <c:pt idx="1697">
                  <c:v>2.5859999999999999</c:v>
                </c:pt>
                <c:pt idx="1698">
                  <c:v>2.601</c:v>
                </c:pt>
                <c:pt idx="1699">
                  <c:v>2.6419999999999999</c:v>
                </c:pt>
                <c:pt idx="1700">
                  <c:v>2.6920000000000002</c:v>
                </c:pt>
                <c:pt idx="1701">
                  <c:v>2.8250000000000002</c:v>
                </c:pt>
                <c:pt idx="1702">
                  <c:v>2.927</c:v>
                </c:pt>
                <c:pt idx="1703">
                  <c:v>2.97</c:v>
                </c:pt>
                <c:pt idx="1704">
                  <c:v>2.8340000000000001</c:v>
                </c:pt>
                <c:pt idx="1705">
                  <c:v>2.9750000000000001</c:v>
                </c:pt>
                <c:pt idx="1706">
                  <c:v>2.92</c:v>
                </c:pt>
                <c:pt idx="1707">
                  <c:v>3.0070000000000001</c:v>
                </c:pt>
                <c:pt idx="1708">
                  <c:v>2.9780000000000002</c:v>
                </c:pt>
                <c:pt idx="1709">
                  <c:v>3.0640000000000001</c:v>
                </c:pt>
                <c:pt idx="1710">
                  <c:v>3.0720000000000001</c:v>
                </c:pt>
                <c:pt idx="1711">
                  <c:v>3.016</c:v>
                </c:pt>
                <c:pt idx="1712">
                  <c:v>3.0110000000000001</c:v>
                </c:pt>
                <c:pt idx="1713">
                  <c:v>3.0920000000000001</c:v>
                </c:pt>
                <c:pt idx="1714">
                  <c:v>2.9649999999999999</c:v>
                </c:pt>
                <c:pt idx="1715">
                  <c:v>2.9609999999999999</c:v>
                </c:pt>
                <c:pt idx="1716">
                  <c:v>2.9140000000000001</c:v>
                </c:pt>
                <c:pt idx="1717">
                  <c:v>2.8370000000000002</c:v>
                </c:pt>
                <c:pt idx="1718">
                  <c:v>2.8730000000000002</c:v>
                </c:pt>
                <c:pt idx="1719">
                  <c:v>2.8260000000000001</c:v>
                </c:pt>
                <c:pt idx="1720">
                  <c:v>2.8839999999999999</c:v>
                </c:pt>
                <c:pt idx="1721">
                  <c:v>2.665</c:v>
                </c:pt>
                <c:pt idx="1722">
                  <c:v>2.6429999999999998</c:v>
                </c:pt>
                <c:pt idx="1723">
                  <c:v>2.657</c:v>
                </c:pt>
                <c:pt idx="1724">
                  <c:v>2.5219999999999998</c:v>
                </c:pt>
                <c:pt idx="1725">
                  <c:v>2.649</c:v>
                </c:pt>
                <c:pt idx="1726">
                  <c:v>2.524</c:v>
                </c:pt>
                <c:pt idx="1727">
                  <c:v>2.4510000000000001</c:v>
                </c:pt>
                <c:pt idx="1728">
                  <c:v>2.456</c:v>
                </c:pt>
                <c:pt idx="1729">
                  <c:v>2.496</c:v>
                </c:pt>
                <c:pt idx="1730">
                  <c:v>2.4340000000000002</c:v>
                </c:pt>
                <c:pt idx="1731">
                  <c:v>2.1970000000000001</c:v>
                </c:pt>
                <c:pt idx="1732">
                  <c:v>2.1890000000000001</c:v>
                </c:pt>
                <c:pt idx="1733">
                  <c:v>2.12</c:v>
                </c:pt>
                <c:pt idx="1734">
                  <c:v>2.3519999999999999</c:v>
                </c:pt>
                <c:pt idx="1735">
                  <c:v>2.3039999999999998</c:v>
                </c:pt>
                <c:pt idx="1736">
                  <c:v>2.3929999999999998</c:v>
                </c:pt>
                <c:pt idx="1737">
                  <c:v>2.4609999999999999</c:v>
                </c:pt>
                <c:pt idx="1738">
                  <c:v>2.331</c:v>
                </c:pt>
                <c:pt idx="1739">
                  <c:v>2.2240000000000002</c:v>
                </c:pt>
                <c:pt idx="1740">
                  <c:v>2.2709999999999999</c:v>
                </c:pt>
                <c:pt idx="1741">
                  <c:v>2.2879999999999998</c:v>
                </c:pt>
                <c:pt idx="1742">
                  <c:v>2.2850000000000001</c:v>
                </c:pt>
                <c:pt idx="1743">
                  <c:v>2.4460000000000002</c:v>
                </c:pt>
                <c:pt idx="1744">
                  <c:v>2.5089999999999999</c:v>
                </c:pt>
                <c:pt idx="1745">
                  <c:v>2.585</c:v>
                </c:pt>
                <c:pt idx="1746">
                  <c:v>2.4860000000000002</c:v>
                </c:pt>
                <c:pt idx="1747">
                  <c:v>2.6360000000000001</c:v>
                </c:pt>
                <c:pt idx="1748">
                  <c:v>2.6549999999999998</c:v>
                </c:pt>
                <c:pt idx="1749">
                  <c:v>2.629</c:v>
                </c:pt>
                <c:pt idx="1750">
                  <c:v>2.5219999999999998</c:v>
                </c:pt>
                <c:pt idx="1751">
                  <c:v>2.444</c:v>
                </c:pt>
                <c:pt idx="1752">
                  <c:v>2.399</c:v>
                </c:pt>
                <c:pt idx="1753">
                  <c:v>2.2709999999999999</c:v>
                </c:pt>
                <c:pt idx="1754">
                  <c:v>2.3439999999999999</c:v>
                </c:pt>
                <c:pt idx="1755">
                  <c:v>2.3940000000000001</c:v>
                </c:pt>
                <c:pt idx="1756">
                  <c:v>2.3290000000000002</c:v>
                </c:pt>
                <c:pt idx="1757">
                  <c:v>2.25</c:v>
                </c:pt>
                <c:pt idx="1758">
                  <c:v>2.1760000000000002</c:v>
                </c:pt>
                <c:pt idx="1759">
                  <c:v>2.1680000000000001</c:v>
                </c:pt>
                <c:pt idx="1760" formatCode="0.00_);\(0.00\)">
                  <c:v>2.1960000000000002</c:v>
                </c:pt>
                <c:pt idx="1761">
                  <c:v>2.173</c:v>
                </c:pt>
                <c:pt idx="1762">
                  <c:v>2.2160000000000002</c:v>
                </c:pt>
                <c:pt idx="1763">
                  <c:v>2.2599999999999998</c:v>
                </c:pt>
                <c:pt idx="1764">
                  <c:v>2.2440000000000002</c:v>
                </c:pt>
                <c:pt idx="1765" formatCode="0.00_);\(0.00\)">
                  <c:v>2.2519999999999998</c:v>
                </c:pt>
                <c:pt idx="1766">
                  <c:v>2.3220000000000001</c:v>
                </c:pt>
                <c:pt idx="1767">
                  <c:v>2.383</c:v>
                </c:pt>
                <c:pt idx="1768">
                  <c:v>2.4169999999999998</c:v>
                </c:pt>
                <c:pt idx="1769" formatCode="0.00_);\(0.00\)">
                  <c:v>2.5590000000000002</c:v>
                </c:pt>
                <c:pt idx="1770">
                  <c:v>2.4849999999999999</c:v>
                </c:pt>
                <c:pt idx="1771">
                  <c:v>2.528</c:v>
                </c:pt>
                <c:pt idx="1772">
                  <c:v>2.6160000000000001</c:v>
                </c:pt>
                <c:pt idx="1773">
                  <c:v>2.5230000000000001</c:v>
                </c:pt>
                <c:pt idx="1774" formatCode="0.00_);\(0.00\)">
                  <c:v>2.61</c:v>
                </c:pt>
                <c:pt idx="1775">
                  <c:v>2.532</c:v>
                </c:pt>
                <c:pt idx="1776">
                  <c:v>2.6619999999999999</c:v>
                </c:pt>
                <c:pt idx="1777">
                  <c:v>2.6989999999999998</c:v>
                </c:pt>
                <c:pt idx="1778">
                  <c:v>2.7589999999999999</c:v>
                </c:pt>
                <c:pt idx="1779" formatCode="0.00_);\(0.00\)">
                  <c:v>2.6589999999999998</c:v>
                </c:pt>
                <c:pt idx="1780">
                  <c:v>2.742</c:v>
                </c:pt>
                <c:pt idx="1781">
                  <c:v>2.5619999999999998</c:v>
                </c:pt>
                <c:pt idx="1782">
                  <c:v>2.4950000000000001</c:v>
                </c:pt>
                <c:pt idx="1783">
                  <c:v>2.54</c:v>
                </c:pt>
                <c:pt idx="1784" formatCode="0.00_);\(0.00\)">
                  <c:v>2.5920000000000001</c:v>
                </c:pt>
                <c:pt idx="1785">
                  <c:v>2.57</c:v>
                </c:pt>
                <c:pt idx="1786">
                  <c:v>2.5409999999999999</c:v>
                </c:pt>
                <c:pt idx="1787">
                  <c:v>2.6179999999999999</c:v>
                </c:pt>
                <c:pt idx="1788">
                  <c:v>2.5640000000000001</c:v>
                </c:pt>
                <c:pt idx="1789" formatCode="0.00_);\(0.00\)">
                  <c:v>2.6669999999999998</c:v>
                </c:pt>
                <c:pt idx="1790">
                  <c:v>2.633</c:v>
                </c:pt>
                <c:pt idx="1791">
                  <c:v>2.5150000000000001</c:v>
                </c:pt>
                <c:pt idx="1792">
                  <c:v>2.5299999999999998</c:v>
                </c:pt>
                <c:pt idx="1793" formatCode="0.00_);\(0.00\)">
                  <c:v>2.5489999999999999</c:v>
                </c:pt>
                <c:pt idx="1794">
                  <c:v>2.6030000000000002</c:v>
                </c:pt>
                <c:pt idx="1795">
                  <c:v>2.6859999999999999</c:v>
                </c:pt>
                <c:pt idx="1796">
                  <c:v>2.7610000000000001</c:v>
                </c:pt>
                <c:pt idx="1797">
                  <c:v>2.8149999999999999</c:v>
                </c:pt>
                <c:pt idx="1798" formatCode="0.00_);\(0.00\)">
                  <c:v>2.7829999999999999</c:v>
                </c:pt>
                <c:pt idx="1799">
                  <c:v>2.8250000000000002</c:v>
                </c:pt>
                <c:pt idx="1800">
                  <c:v>2.85</c:v>
                </c:pt>
                <c:pt idx="1801">
                  <c:v>2.7989999999999999</c:v>
                </c:pt>
                <c:pt idx="1802">
                  <c:v>2.71</c:v>
                </c:pt>
                <c:pt idx="1803" formatCode="0.00_);\(0.00\)">
                  <c:v>2.786</c:v>
                </c:pt>
                <c:pt idx="1804">
                  <c:v>2.774</c:v>
                </c:pt>
                <c:pt idx="1805">
                  <c:v>2.86</c:v>
                </c:pt>
                <c:pt idx="1806">
                  <c:v>2.8090000000000002</c:v>
                </c:pt>
                <c:pt idx="1807">
                  <c:v>2.8660000000000001</c:v>
                </c:pt>
                <c:pt idx="1808" formatCode="0.00_);\(0.00\)">
                  <c:v>2.851</c:v>
                </c:pt>
                <c:pt idx="1809">
                  <c:v>2.7850000000000001</c:v>
                </c:pt>
                <c:pt idx="1810">
                  <c:v>2.714</c:v>
                </c:pt>
                <c:pt idx="1811">
                  <c:v>2.7509999999999999</c:v>
                </c:pt>
                <c:pt idx="1812">
                  <c:v>2.794</c:v>
                </c:pt>
                <c:pt idx="1813" formatCode="0.00_);\(0.00\)">
                  <c:v>2.847</c:v>
                </c:pt>
                <c:pt idx="1814">
                  <c:v>2.8359999999999999</c:v>
                </c:pt>
                <c:pt idx="1815">
                  <c:v>2.9140000000000001</c:v>
                </c:pt>
                <c:pt idx="1816">
                  <c:v>2.9630000000000001</c:v>
                </c:pt>
                <c:pt idx="1817">
                  <c:v>2.9</c:v>
                </c:pt>
                <c:pt idx="1818" formatCode="0.00_);\(0.00\)">
                  <c:v>2.8730000000000002</c:v>
                </c:pt>
                <c:pt idx="1819">
                  <c:v>2.9449999999999998</c:v>
                </c:pt>
                <c:pt idx="1820">
                  <c:v>2.8889999999999998</c:v>
                </c:pt>
                <c:pt idx="1821">
                  <c:v>2.8220000000000001</c:v>
                </c:pt>
                <c:pt idx="1822">
                  <c:v>2.8879999999999999</c:v>
                </c:pt>
                <c:pt idx="1823" formatCode="0.00_);\(0.00\)">
                  <c:v>2.956</c:v>
                </c:pt>
                <c:pt idx="1824">
                  <c:v>2.9710000000000001</c:v>
                </c:pt>
                <c:pt idx="1825">
                  <c:v>2.9710000000000001</c:v>
                </c:pt>
                <c:pt idx="1826">
                  <c:v>2.9489999999999998</c:v>
                </c:pt>
                <c:pt idx="1827">
                  <c:v>3.0209999999999999</c:v>
                </c:pt>
                <c:pt idx="1828" formatCode="0.00_);\(0.00\)">
                  <c:v>3.0870000000000002</c:v>
                </c:pt>
                <c:pt idx="1829">
                  <c:v>3.0779999999999998</c:v>
                </c:pt>
                <c:pt idx="1830">
                  <c:v>3.1579999999999999</c:v>
                </c:pt>
                <c:pt idx="1831">
                  <c:v>3.0979999999999999</c:v>
                </c:pt>
                <c:pt idx="1832">
                  <c:v>3.0550000000000002</c:v>
                </c:pt>
                <c:pt idx="1833" formatCode="0.00_);\(0.00\)">
                  <c:v>3.073</c:v>
                </c:pt>
                <c:pt idx="1834">
                  <c:v>3.137</c:v>
                </c:pt>
                <c:pt idx="1835">
                  <c:v>3.11</c:v>
                </c:pt>
                <c:pt idx="1836">
                  <c:v>3.089</c:v>
                </c:pt>
                <c:pt idx="1837" formatCode="0.00_);\(0.00\)">
                  <c:v>3.0550000000000002</c:v>
                </c:pt>
                <c:pt idx="1838">
                  <c:v>3.141</c:v>
                </c:pt>
                <c:pt idx="1839">
                  <c:v>3.18</c:v>
                </c:pt>
                <c:pt idx="1840">
                  <c:v>3.2160000000000002</c:v>
                </c:pt>
                <c:pt idx="1841">
                  <c:v>3.2170000000000001</c:v>
                </c:pt>
                <c:pt idx="1842">
                  <c:v>3.1259999999999999</c:v>
                </c:pt>
                <c:pt idx="1843" formatCode="0.00_);\(0.00\)">
                  <c:v>3.1070000000000002</c:v>
                </c:pt>
                <c:pt idx="1844">
                  <c:v>3.0249999999999999</c:v>
                </c:pt>
                <c:pt idx="1845">
                  <c:v>3.17</c:v>
                </c:pt>
                <c:pt idx="1846">
                  <c:v>3.1829999999999998</c:v>
                </c:pt>
                <c:pt idx="1847">
                  <c:v>3.3170000000000002</c:v>
                </c:pt>
                <c:pt idx="1848" formatCode="0.00_);\(0.00\)">
                  <c:v>3.3519999999999999</c:v>
                </c:pt>
                <c:pt idx="1849">
                  <c:v>3.3540000000000001</c:v>
                </c:pt>
                <c:pt idx="1850">
                  <c:v>3.3959999999999999</c:v>
                </c:pt>
                <c:pt idx="1851">
                  <c:v>3.448</c:v>
                </c:pt>
                <c:pt idx="1852">
                  <c:v>3.6890000000000001</c:v>
                </c:pt>
                <c:pt idx="1853" formatCode="0.00_);\(0.00\)">
                  <c:v>3.71</c:v>
                </c:pt>
                <c:pt idx="1854">
                  <c:v>3.8250000000000002</c:v>
                </c:pt>
                <c:pt idx="1855">
                  <c:v>3.7469999999999999</c:v>
                </c:pt>
                <c:pt idx="1856">
                  <c:v>3.8140000000000001</c:v>
                </c:pt>
                <c:pt idx="1857">
                  <c:v>4.0730000000000004</c:v>
                </c:pt>
                <c:pt idx="1858" formatCode="0.00_);\(0.00\)">
                  <c:v>4.2359999999999998</c:v>
                </c:pt>
                <c:pt idx="1859">
                  <c:v>4.4059999999999997</c:v>
                </c:pt>
                <c:pt idx="1860">
                  <c:v>4.3540000000000001</c:v>
                </c:pt>
                <c:pt idx="1861">
                  <c:v>4.3559999999999999</c:v>
                </c:pt>
                <c:pt idx="1862" formatCode="0.00_);\(0.00\)">
                  <c:v>4.0640000000000001</c:v>
                </c:pt>
                <c:pt idx="1863">
                  <c:v>4.0430000000000001</c:v>
                </c:pt>
                <c:pt idx="1864">
                  <c:v>4.3979999999999997</c:v>
                </c:pt>
                <c:pt idx="1865">
                  <c:v>4.2939999999999996</c:v>
                </c:pt>
                <c:pt idx="1866">
                  <c:v>3.9449999999999998</c:v>
                </c:pt>
                <c:pt idx="1867" formatCode="0.00_);\(0.00\)">
                  <c:v>4.133</c:v>
                </c:pt>
                <c:pt idx="1868">
                  <c:v>4.16</c:v>
                </c:pt>
                <c:pt idx="1869">
                  <c:v>4.2119999999999997</c:v>
                </c:pt>
                <c:pt idx="1870">
                  <c:v>4.1580000000000004</c:v>
                </c:pt>
                <c:pt idx="1871">
                  <c:v>4.2560000000000002</c:v>
                </c:pt>
                <c:pt idx="1872" formatCode="0.00_);\(0.00\)">
                  <c:v>4.4630000000000001</c:v>
                </c:pt>
                <c:pt idx="1873">
                  <c:v>4.4880000000000004</c:v>
                </c:pt>
                <c:pt idx="1874">
                  <c:v>4.0629999999999997</c:v>
                </c:pt>
                <c:pt idx="1875">
                  <c:v>4.1070000000000002</c:v>
                </c:pt>
                <c:pt idx="1876">
                  <c:v>4.3780000000000001</c:v>
                </c:pt>
                <c:pt idx="1877" formatCode="0.00_);\(0.00\)">
                  <c:v>4.5510000000000002</c:v>
                </c:pt>
                <c:pt idx="1878">
                  <c:v>4.4480000000000004</c:v>
                </c:pt>
                <c:pt idx="1879">
                  <c:v>4.5599999999999996</c:v>
                </c:pt>
                <c:pt idx="1880">
                  <c:v>4.6859999999999999</c:v>
                </c:pt>
                <c:pt idx="1881">
                  <c:v>4.3689999999999998</c:v>
                </c:pt>
                <c:pt idx="1882" formatCode="0.00_);\(0.00\)">
                  <c:v>4.423</c:v>
                </c:pt>
                <c:pt idx="1883">
                  <c:v>4.476</c:v>
                </c:pt>
                <c:pt idx="1884">
                  <c:v>4.25</c:v>
                </c:pt>
                <c:pt idx="1885">
                  <c:v>4.109</c:v>
                </c:pt>
                <c:pt idx="1886" formatCode="0.00_);\(0.00\)">
                  <c:v>4.0659999999999998</c:v>
                </c:pt>
                <c:pt idx="1887">
                  <c:v>4.2619999999999996</c:v>
                </c:pt>
                <c:pt idx="1888">
                  <c:v>4.2279999999999998</c:v>
                </c:pt>
                <c:pt idx="1889">
                  <c:v>4.2569999999999997</c:v>
                </c:pt>
                <c:pt idx="1890">
                  <c:v>4.0309999999999997</c:v>
                </c:pt>
                <c:pt idx="1891" formatCode="0.00_);\(0.00\)">
                  <c:v>4.1660000000000004</c:v>
                </c:pt>
                <c:pt idx="1892">
                  <c:v>4.1500000000000004</c:v>
                </c:pt>
                <c:pt idx="1893">
                  <c:v>4.0019999999999998</c:v>
                </c:pt>
                <c:pt idx="1894">
                  <c:v>4.0439999999999996</c:v>
                </c:pt>
                <c:pt idx="1895">
                  <c:v>3.8839999999999999</c:v>
                </c:pt>
                <c:pt idx="1896" formatCode="0.00_);\(0.00\)">
                  <c:v>3.86</c:v>
                </c:pt>
                <c:pt idx="1897">
                  <c:v>3.8340000000000001</c:v>
                </c:pt>
                <c:pt idx="1898">
                  <c:v>3.7149999999999999</c:v>
                </c:pt>
                <c:pt idx="1899">
                  <c:v>3.66</c:v>
                </c:pt>
                <c:pt idx="1900">
                  <c:v>3.7629999999999999</c:v>
                </c:pt>
                <c:pt idx="1901" formatCode="0.00_);\(0.00\)">
                  <c:v>3.82</c:v>
                </c:pt>
                <c:pt idx="1902">
                  <c:v>3.8450000000000002</c:v>
                </c:pt>
                <c:pt idx="1903">
                  <c:v>3.774</c:v>
                </c:pt>
                <c:pt idx="1904">
                  <c:v>3.9870000000000001</c:v>
                </c:pt>
                <c:pt idx="1905">
                  <c:v>4.2140000000000004</c:v>
                </c:pt>
                <c:pt idx="1906" formatCode="0.00_);\(0.00\)">
                  <c:v>4.25</c:v>
                </c:pt>
                <c:pt idx="1907">
                  <c:v>4.2960000000000003</c:v>
                </c:pt>
                <c:pt idx="1908">
                  <c:v>4.3479999999999999</c:v>
                </c:pt>
                <c:pt idx="1909">
                  <c:v>4.4089999999999998</c:v>
                </c:pt>
                <c:pt idx="1910">
                  <c:v>4.4189999999999996</c:v>
                </c:pt>
                <c:pt idx="1911" formatCode="0.00_);\(0.00\)">
                  <c:v>4.468</c:v>
                </c:pt>
                <c:pt idx="1912">
                  <c:v>4.4749999999999996</c:v>
                </c:pt>
                <c:pt idx="1913">
                  <c:v>4.3179999999999996</c:v>
                </c:pt>
                <c:pt idx="1914">
                  <c:v>4.234</c:v>
                </c:pt>
                <c:pt idx="1915">
                  <c:v>4.4130000000000003</c:v>
                </c:pt>
                <c:pt idx="1916" formatCode="0.00_);\(0.00\)">
                  <c:v>4.4059999999999997</c:v>
                </c:pt>
                <c:pt idx="1917">
                  <c:v>4.4359999999999999</c:v>
                </c:pt>
                <c:pt idx="1918">
                  <c:v>4.7469999999999999</c:v>
                </c:pt>
                <c:pt idx="1919">
                  <c:v>4.5199999999999996</c:v>
                </c:pt>
                <c:pt idx="1920">
                  <c:v>4.6050000000000004</c:v>
                </c:pt>
                <c:pt idx="1921" formatCode="0.00_);\(0.00\)">
                  <c:v>4.54</c:v>
                </c:pt>
                <c:pt idx="1922">
                  <c:v>4.6280000000000001</c:v>
                </c:pt>
                <c:pt idx="1923">
                  <c:v>4.6849999999999996</c:v>
                </c:pt>
                <c:pt idx="1924">
                  <c:v>4.6180000000000003</c:v>
                </c:pt>
                <c:pt idx="1925">
                  <c:v>4.8010000000000002</c:v>
                </c:pt>
                <c:pt idx="1926" formatCode="0.00_);\(0.00\)">
                  <c:v>4.782</c:v>
                </c:pt>
                <c:pt idx="1927">
                  <c:v>4.835</c:v>
                </c:pt>
                <c:pt idx="1928">
                  <c:v>4.95</c:v>
                </c:pt>
                <c:pt idx="1929">
                  <c:v>5.0709999999999997</c:v>
                </c:pt>
                <c:pt idx="1930" formatCode="0.00_);\(0.00\)">
                  <c:v>4.9980000000000002</c:v>
                </c:pt>
                <c:pt idx="1931">
                  <c:v>4.88</c:v>
                </c:pt>
                <c:pt idx="1932">
                  <c:v>5.0110000000000001</c:v>
                </c:pt>
                <c:pt idx="1933">
                  <c:v>5.008</c:v>
                </c:pt>
                <c:pt idx="1934">
                  <c:v>5.0549999999999997</c:v>
                </c:pt>
                <c:pt idx="1935" formatCode="0.00_);\(0.00\)">
                  <c:v>5.1950000000000003</c:v>
                </c:pt>
                <c:pt idx="1936">
                  <c:v>5.2060000000000004</c:v>
                </c:pt>
                <c:pt idx="1937">
                  <c:v>5.2949999999999999</c:v>
                </c:pt>
                <c:pt idx="1938">
                  <c:v>5.3630000000000004</c:v>
                </c:pt>
                <c:pt idx="1939">
                  <c:v>5.3179999999999996</c:v>
                </c:pt>
                <c:pt idx="1940" formatCode="0.00_);\(0.00\)">
                  <c:v>5.2869999999999999</c:v>
                </c:pt>
                <c:pt idx="1941">
                  <c:v>5.1310000000000002</c:v>
                </c:pt>
                <c:pt idx="1942">
                  <c:v>5.2759999999999998</c:v>
                </c:pt>
                <c:pt idx="1943">
                  <c:v>5.3239999999999998</c:v>
                </c:pt>
                <c:pt idx="1944">
                  <c:v>5.3120000000000003</c:v>
                </c:pt>
                <c:pt idx="1945" formatCode="0.00_);\(0.00\)">
                  <c:v>5.1239999999999997</c:v>
                </c:pt>
                <c:pt idx="1946">
                  <c:v>5.1859999999999999</c:v>
                </c:pt>
                <c:pt idx="1947">
                  <c:v>5.25</c:v>
                </c:pt>
                <c:pt idx="1948">
                  <c:v>5.3520000000000003</c:v>
                </c:pt>
                <c:pt idx="1949">
                  <c:v>5.3479999999999999</c:v>
                </c:pt>
                <c:pt idx="1950">
                  <c:v>5.29</c:v>
                </c:pt>
                <c:pt idx="1951">
                  <c:v>5.1520000000000001</c:v>
                </c:pt>
                <c:pt idx="1952">
                  <c:v>5.008</c:v>
                </c:pt>
                <c:pt idx="1953">
                  <c:v>5.15</c:v>
                </c:pt>
                <c:pt idx="1954">
                  <c:v>5.1340000000000003</c:v>
                </c:pt>
                <c:pt idx="1955">
                  <c:v>5.508</c:v>
                </c:pt>
                <c:pt idx="1956">
                  <c:v>5.63</c:v>
                </c:pt>
                <c:pt idx="1957">
                  <c:v>5.5369999999999999</c:v>
                </c:pt>
                <c:pt idx="1958">
                  <c:v>5.3639999999999999</c:v>
                </c:pt>
                <c:pt idx="1959">
                  <c:v>5.4390000000000001</c:v>
                </c:pt>
                <c:pt idx="1960">
                  <c:v>5.2279999999999998</c:v>
                </c:pt>
                <c:pt idx="1961">
                  <c:v>4.9509999999999996</c:v>
                </c:pt>
                <c:pt idx="1962">
                  <c:v>4.9370000000000003</c:v>
                </c:pt>
                <c:pt idx="1963">
                  <c:v>5.0720000000000001</c:v>
                </c:pt>
                <c:pt idx="1964">
                  <c:v>4.82</c:v>
                </c:pt>
                <c:pt idx="1965">
                  <c:v>4.6589999999999998</c:v>
                </c:pt>
                <c:pt idx="1966">
                  <c:v>4.6639999999999997</c:v>
                </c:pt>
                <c:pt idx="1967">
                  <c:v>4.5410000000000004</c:v>
                </c:pt>
                <c:pt idx="1968">
                  <c:v>4.4850000000000003</c:v>
                </c:pt>
                <c:pt idx="1969">
                  <c:v>4.49</c:v>
                </c:pt>
                <c:pt idx="1970">
                  <c:v>4.6859999999999999</c:v>
                </c:pt>
                <c:pt idx="1971">
                  <c:v>4.76</c:v>
                </c:pt>
                <c:pt idx="1972">
                  <c:v>4.931</c:v>
                </c:pt>
                <c:pt idx="1973">
                  <c:v>4.8490000000000002</c:v>
                </c:pt>
                <c:pt idx="1974">
                  <c:v>5.0810000000000004</c:v>
                </c:pt>
                <c:pt idx="1975">
                  <c:v>5.3380000000000001</c:v>
                </c:pt>
                <c:pt idx="1976">
                  <c:v>5.4450000000000003</c:v>
                </c:pt>
                <c:pt idx="1977">
                  <c:v>5.4560000000000004</c:v>
                </c:pt>
                <c:pt idx="1978">
                  <c:v>5.6980000000000004</c:v>
                </c:pt>
                <c:pt idx="1979">
                  <c:v>6.016</c:v>
                </c:pt>
                <c:pt idx="1980">
                  <c:v>6.2649999999999997</c:v>
                </c:pt>
                <c:pt idx="1981">
                  <c:v>5.798</c:v>
                </c:pt>
                <c:pt idx="1982">
                  <c:v>6.1</c:v>
                </c:pt>
                <c:pt idx="1983">
                  <c:v>6.2489999999999997</c:v>
                </c:pt>
                <c:pt idx="1984">
                  <c:v>6.4080000000000004</c:v>
                </c:pt>
                <c:pt idx="1985">
                  <c:v>6.577</c:v>
                </c:pt>
                <c:pt idx="1986">
                  <c:v>6.3680000000000003</c:v>
                </c:pt>
                <c:pt idx="1987">
                  <c:v>6.016</c:v>
                </c:pt>
                <c:pt idx="1988">
                  <c:v>6.181</c:v>
                </c:pt>
                <c:pt idx="1989">
                  <c:v>6.5890000000000004</c:v>
                </c:pt>
                <c:pt idx="1990">
                  <c:v>6.673</c:v>
                </c:pt>
                <c:pt idx="1991">
                  <c:v>7.4329999999999998</c:v>
                </c:pt>
                <c:pt idx="1992">
                  <c:v>7.3840000000000003</c:v>
                </c:pt>
                <c:pt idx="1993">
                  <c:v>8.4849999999999994</c:v>
                </c:pt>
                <c:pt idx="1994">
                  <c:v>8.3729999999999993</c:v>
                </c:pt>
                <c:pt idx="1995">
                  <c:v>8.5839999999999996</c:v>
                </c:pt>
                <c:pt idx="1996">
                  <c:v>9.4130000000000003</c:v>
                </c:pt>
                <c:pt idx="1997">
                  <c:v>8.1449999999999996</c:v>
                </c:pt>
                <c:pt idx="1998">
                  <c:v>7.5369999999999999</c:v>
                </c:pt>
                <c:pt idx="1999">
                  <c:v>7.4130000000000003</c:v>
                </c:pt>
                <c:pt idx="2000">
                  <c:v>8.3960000000000008</c:v>
                </c:pt>
                <c:pt idx="2001">
                  <c:v>8.5269999999999992</c:v>
                </c:pt>
                <c:pt idx="2002">
                  <c:v>9.1020000000000003</c:v>
                </c:pt>
                <c:pt idx="2003">
                  <c:v>9.3260000000000005</c:v>
                </c:pt>
                <c:pt idx="2004">
                  <c:v>9.83</c:v>
                </c:pt>
                <c:pt idx="2005">
                  <c:v>9.5790000000000006</c:v>
                </c:pt>
                <c:pt idx="2006">
                  <c:v>9.8049999999999997</c:v>
                </c:pt>
                <c:pt idx="2007">
                  <c:v>9.98</c:v>
                </c:pt>
                <c:pt idx="2008">
                  <c:v>9.2629999999999999</c:v>
                </c:pt>
                <c:pt idx="2009">
                  <c:v>9.7750000000000004</c:v>
                </c:pt>
                <c:pt idx="2010">
                  <c:v>8.3640000000000008</c:v>
                </c:pt>
                <c:pt idx="2011">
                  <c:v>8.1890000000000001</c:v>
                </c:pt>
                <c:pt idx="2012" formatCode="0.00_);\(0.00\)">
                  <c:v>8.9659999999999993</c:v>
                </c:pt>
                <c:pt idx="2013">
                  <c:v>9.2609999999999992</c:v>
                </c:pt>
                <c:pt idx="2014">
                  <c:v>9.6890000000000001</c:v>
                </c:pt>
                <c:pt idx="2015">
                  <c:v>9.8190000000000008</c:v>
                </c:pt>
                <c:pt idx="2016">
                  <c:v>9.1280000000000001</c:v>
                </c:pt>
                <c:pt idx="2017" formatCode="0.00_);\(0.00\)">
                  <c:v>8.7080000000000002</c:v>
                </c:pt>
                <c:pt idx="2018">
                  <c:v>8.4719999999999995</c:v>
                </c:pt>
                <c:pt idx="2019">
                  <c:v>8.1029999999999998</c:v>
                </c:pt>
                <c:pt idx="2020">
                  <c:v>6.9089999999999998</c:v>
                </c:pt>
                <c:pt idx="2021" formatCode="0.00_);\(0.00\)">
                  <c:v>7.1360000000000001</c:v>
                </c:pt>
                <c:pt idx="2022">
                  <c:v>7.4589999999999996</c:v>
                </c:pt>
                <c:pt idx="2023">
                  <c:v>7.4569999999999999</c:v>
                </c:pt>
                <c:pt idx="2024">
                  <c:v>6.9459999999999997</c:v>
                </c:pt>
                <c:pt idx="2025">
                  <c:v>7.1150000000000002</c:v>
                </c:pt>
                <c:pt idx="2026" formatCode="0.00_);\(0.00\)">
                  <c:v>7.27</c:v>
                </c:pt>
                <c:pt idx="2027">
                  <c:v>7.2560000000000002</c:v>
                </c:pt>
                <c:pt idx="2028">
                  <c:v>6.2930000000000001</c:v>
                </c:pt>
                <c:pt idx="2029">
                  <c:v>6.0970000000000004</c:v>
                </c:pt>
                <c:pt idx="2030">
                  <c:v>5.7069999999999999</c:v>
                </c:pt>
                <c:pt idx="2031" formatCode="0.00_);\(0.00\)">
                  <c:v>6.38</c:v>
                </c:pt>
                <c:pt idx="2032">
                  <c:v>6.7430000000000003</c:v>
                </c:pt>
                <c:pt idx="2033">
                  <c:v>5.7060000000000004</c:v>
                </c:pt>
                <c:pt idx="2034">
                  <c:v>5.7640000000000002</c:v>
                </c:pt>
                <c:pt idx="2035">
                  <c:v>6.2350000000000003</c:v>
                </c:pt>
                <c:pt idx="2036" formatCode="0.00_);\(0.00\)">
                  <c:v>6.1580000000000004</c:v>
                </c:pt>
                <c:pt idx="2037">
                  <c:v>6.21</c:v>
                </c:pt>
                <c:pt idx="2038">
                  <c:v>5.8209999999999997</c:v>
                </c:pt>
                <c:pt idx="2039">
                  <c:v>6.0190000000000001</c:v>
                </c:pt>
                <c:pt idx="2040">
                  <c:v>5.5179999999999998</c:v>
                </c:pt>
                <c:pt idx="2041" formatCode="0.00_);\(0.00\)">
                  <c:v>5.5940000000000003</c:v>
                </c:pt>
                <c:pt idx="2042">
                  <c:v>5.5679999999999996</c:v>
                </c:pt>
                <c:pt idx="2043">
                  <c:v>5.2779999999999996</c:v>
                </c:pt>
                <c:pt idx="2044">
                  <c:v>5.1459999999999999</c:v>
                </c:pt>
                <c:pt idx="2045" formatCode="0.00_);\(0.00\)">
                  <c:v>5.1420000000000003</c:v>
                </c:pt>
                <c:pt idx="2046">
                  <c:v>5.1310000000000002</c:v>
                </c:pt>
                <c:pt idx="2047">
                  <c:v>4.9980000000000002</c:v>
                </c:pt>
                <c:pt idx="2048">
                  <c:v>5.2789999999999999</c:v>
                </c:pt>
                <c:pt idx="2049">
                  <c:v>5.2359999999999998</c:v>
                </c:pt>
                <c:pt idx="2050" formatCode="0.00_);\(0.00\)">
                  <c:v>5.1859999999999999</c:v>
                </c:pt>
                <c:pt idx="2051">
                  <c:v>5.27</c:v>
                </c:pt>
                <c:pt idx="2052">
                  <c:v>5.3360000000000003</c:v>
                </c:pt>
                <c:pt idx="2053">
                  <c:v>5.3150000000000004</c:v>
                </c:pt>
                <c:pt idx="2054">
                  <c:v>5.35</c:v>
                </c:pt>
                <c:pt idx="2055" formatCode="0.00_);\(0.00\)">
                  <c:v>5.2850000000000001</c:v>
                </c:pt>
                <c:pt idx="2056">
                  <c:v>5.0720000000000001</c:v>
                </c:pt>
                <c:pt idx="2057">
                  <c:v>5.1589999999999998</c:v>
                </c:pt>
                <c:pt idx="2058">
                  <c:v>5.0060000000000002</c:v>
                </c:pt>
                <c:pt idx="2059">
                  <c:v>4.9109999999999996</c:v>
                </c:pt>
                <c:pt idx="2060" formatCode="0.00_);\(0.00\)">
                  <c:v>4.9269999999999996</c:v>
                </c:pt>
                <c:pt idx="2061">
                  <c:v>5.0350000000000001</c:v>
                </c:pt>
                <c:pt idx="2062">
                  <c:v>5.0629999999999997</c:v>
                </c:pt>
                <c:pt idx="2063">
                  <c:v>5.2869999999999999</c:v>
                </c:pt>
                <c:pt idx="2064">
                  <c:v>5.0410000000000004</c:v>
                </c:pt>
                <c:pt idx="2065" formatCode="0.00_);\(0.00\)">
                  <c:v>5.2119999999999997</c:v>
                </c:pt>
                <c:pt idx="2066">
                  <c:v>5.2729999999999997</c:v>
                </c:pt>
                <c:pt idx="2067">
                  <c:v>5.3220000000000001</c:v>
                </c:pt>
                <c:pt idx="2068">
                  <c:v>5.6210000000000004</c:v>
                </c:pt>
                <c:pt idx="2069">
                  <c:v>5.3840000000000003</c:v>
                </c:pt>
                <c:pt idx="2070" formatCode="0.00_);\(0.00\)">
                  <c:v>5.274</c:v>
                </c:pt>
                <c:pt idx="2071">
                  <c:v>5.0250000000000004</c:v>
                </c:pt>
                <c:pt idx="2072">
                  <c:v>5.1029999999999998</c:v>
                </c:pt>
                <c:pt idx="2073">
                  <c:v>5.1150000000000002</c:v>
                </c:pt>
                <c:pt idx="2074">
                  <c:v>5.1820000000000004</c:v>
                </c:pt>
                <c:pt idx="2075" formatCode="0.00_);\(0.00\)">
                  <c:v>5.4219999999999997</c:v>
                </c:pt>
                <c:pt idx="2076">
                  <c:v>5.3879999999999999</c:v>
                </c:pt>
                <c:pt idx="2077">
                  <c:v>5.4770000000000003</c:v>
                </c:pt>
                <c:pt idx="2078">
                  <c:v>5.5590000000000002</c:v>
                </c:pt>
                <c:pt idx="2079">
                  <c:v>5.3849999999999998</c:v>
                </c:pt>
                <c:pt idx="2080" formatCode="0.00_);\(0.00\)">
                  <c:v>5.3810000000000002</c:v>
                </c:pt>
                <c:pt idx="2081">
                  <c:v>5.516</c:v>
                </c:pt>
                <c:pt idx="2082">
                  <c:v>5.2480000000000002</c:v>
                </c:pt>
                <c:pt idx="2083">
                  <c:v>5.1479999999999997</c:v>
                </c:pt>
                <c:pt idx="2084" formatCode="0.00_);\(0.00\)">
                  <c:v>5.101</c:v>
                </c:pt>
                <c:pt idx="2085">
                  <c:v>5.1280000000000001</c:v>
                </c:pt>
                <c:pt idx="2086">
                  <c:v>5.125</c:v>
                </c:pt>
                <c:pt idx="2087">
                  <c:v>5.0780000000000003</c:v>
                </c:pt>
                <c:pt idx="2088">
                  <c:v>4.9809999999999999</c:v>
                </c:pt>
                <c:pt idx="2089" formatCode="0.00_);\(0.00\)">
                  <c:v>4.891</c:v>
                </c:pt>
                <c:pt idx="2090">
                  <c:v>4.867</c:v>
                </c:pt>
                <c:pt idx="2091">
                  <c:v>4.6950000000000003</c:v>
                </c:pt>
                <c:pt idx="2092">
                  <c:v>4.641</c:v>
                </c:pt>
                <c:pt idx="2093">
                  <c:v>4.4829999999999997</c:v>
                </c:pt>
                <c:pt idx="2094" formatCode="0.00_);\(0.00\)">
                  <c:v>4.5270000000000001</c:v>
                </c:pt>
                <c:pt idx="2095">
                  <c:v>4.49</c:v>
                </c:pt>
                <c:pt idx="2096">
                  <c:v>4.2389999999999999</c:v>
                </c:pt>
                <c:pt idx="2097">
                  <c:v>4.2789999999999999</c:v>
                </c:pt>
                <c:pt idx="2098">
                  <c:v>4.202</c:v>
                </c:pt>
                <c:pt idx="2099" formatCode="0.00_);\(0.00\)">
                  <c:v>4.3479999999999999</c:v>
                </c:pt>
                <c:pt idx="2100">
                  <c:v>4.2779999999999996</c:v>
                </c:pt>
                <c:pt idx="2101">
                  <c:v>4.3940000000000001</c:v>
                </c:pt>
                <c:pt idx="2102">
                  <c:v>4.6529999999999996</c:v>
                </c:pt>
                <c:pt idx="2103">
                  <c:v>4.298</c:v>
                </c:pt>
                <c:pt idx="2104" formatCode="0.00_);\(0.00\)">
                  <c:v>4.2480000000000002</c:v>
                </c:pt>
                <c:pt idx="2105">
                  <c:v>4.2910000000000004</c:v>
                </c:pt>
                <c:pt idx="2106">
                  <c:v>4.1130000000000004</c:v>
                </c:pt>
                <c:pt idx="2107">
                  <c:v>4.1230000000000002</c:v>
                </c:pt>
                <c:pt idx="2108">
                  <c:v>4.1130000000000004</c:v>
                </c:pt>
                <c:pt idx="2109" formatCode="0.00_);\(0.00\)">
                  <c:v>4.0540000000000003</c:v>
                </c:pt>
                <c:pt idx="2110">
                  <c:v>3.9729999999999999</c:v>
                </c:pt>
                <c:pt idx="2111">
                  <c:v>3.738</c:v>
                </c:pt>
                <c:pt idx="2112">
                  <c:v>3.9809999999999999</c:v>
                </c:pt>
                <c:pt idx="2113" formatCode="0.00_);\(0.00\)">
                  <c:v>3.9140000000000001</c:v>
                </c:pt>
                <c:pt idx="2114">
                  <c:v>3.93</c:v>
                </c:pt>
                <c:pt idx="2115">
                  <c:v>4.069</c:v>
                </c:pt>
                <c:pt idx="2116">
                  <c:v>3.8919999999999999</c:v>
                </c:pt>
                <c:pt idx="2117">
                  <c:v>3.8010000000000002</c:v>
                </c:pt>
                <c:pt idx="2118" formatCode="0.00_);\(0.00\)">
                  <c:v>3.79</c:v>
                </c:pt>
                <c:pt idx="2119">
                  <c:v>3.9220000000000002</c:v>
                </c:pt>
                <c:pt idx="2120">
                  <c:v>4.1790000000000003</c:v>
                </c:pt>
                <c:pt idx="2121">
                  <c:v>4.3010000000000002</c:v>
                </c:pt>
                <c:pt idx="2122">
                  <c:v>4.1120000000000001</c:v>
                </c:pt>
                <c:pt idx="2123" formatCode="0.00_);\(0.00\)">
                  <c:v>4.0380000000000003</c:v>
                </c:pt>
                <c:pt idx="2124">
                  <c:v>3.9790000000000001</c:v>
                </c:pt>
                <c:pt idx="2125">
                  <c:v>3.9390000000000001</c:v>
                </c:pt>
                <c:pt idx="2126">
                  <c:v>3.9809999999999999</c:v>
                </c:pt>
                <c:pt idx="2127">
                  <c:v>3.734</c:v>
                </c:pt>
                <c:pt idx="2128" formatCode="0.00_);\(0.00\)">
                  <c:v>3.7469999999999999</c:v>
                </c:pt>
                <c:pt idx="2129">
                  <c:v>3.742</c:v>
                </c:pt>
                <c:pt idx="2130">
                  <c:v>3.4460000000000002</c:v>
                </c:pt>
                <c:pt idx="2131">
                  <c:v>3.3969999999999998</c:v>
                </c:pt>
                <c:pt idx="2132">
                  <c:v>3.1819999999999999</c:v>
                </c:pt>
                <c:pt idx="2133" formatCode="0.00_);\(0.00\)">
                  <c:v>3.28</c:v>
                </c:pt>
                <c:pt idx="2134">
                  <c:v>3.0960000000000001</c:v>
                </c:pt>
                <c:pt idx="2135">
                  <c:v>3.117</c:v>
                </c:pt>
                <c:pt idx="2136">
                  <c:v>3.2010000000000001</c:v>
                </c:pt>
                <c:pt idx="2137" formatCode="0.00_);\(0.00\)">
                  <c:v>3.1360000000000001</c:v>
                </c:pt>
                <c:pt idx="2138">
                  <c:v>3.218</c:v>
                </c:pt>
                <c:pt idx="2139">
                  <c:v>3.153</c:v>
                </c:pt>
                <c:pt idx="2140">
                  <c:v>3.282</c:v>
                </c:pt>
                <c:pt idx="2141">
                  <c:v>3.3420000000000001</c:v>
                </c:pt>
                <c:pt idx="2142" formatCode="0.00_);\(0.00\)">
                  <c:v>3.4279999999999999</c:v>
                </c:pt>
                <c:pt idx="2143">
                  <c:v>3.25</c:v>
                </c:pt>
                <c:pt idx="2144">
                  <c:v>3.0680000000000001</c:v>
                </c:pt>
                <c:pt idx="2145">
                  <c:v>3.165</c:v>
                </c:pt>
                <c:pt idx="2146">
                  <c:v>3.0870000000000002</c:v>
                </c:pt>
                <c:pt idx="2147" formatCode="0.00_);\(0.00\)">
                  <c:v>2.9390000000000001</c:v>
                </c:pt>
                <c:pt idx="2148">
                  <c:v>2.9550000000000001</c:v>
                </c:pt>
                <c:pt idx="2149">
                  <c:v>2.9780000000000002</c:v>
                </c:pt>
                <c:pt idx="2150">
                  <c:v>2.97</c:v>
                </c:pt>
                <c:pt idx="2151">
                  <c:v>3.2759999999999998</c:v>
                </c:pt>
                <c:pt idx="2152" formatCode="0.00_);\(0.00\)">
                  <c:v>3.1280000000000001</c:v>
                </c:pt>
                <c:pt idx="2153">
                  <c:v>3.1669999999999998</c:v>
                </c:pt>
                <c:pt idx="2154">
                  <c:v>3.3530000000000002</c:v>
                </c:pt>
                <c:pt idx="2155">
                  <c:v>3.2959999999999998</c:v>
                </c:pt>
                <c:pt idx="2156">
                  <c:v>3.081</c:v>
                </c:pt>
                <c:pt idx="2157" formatCode="0.00_);\(0.00\)">
                  <c:v>3.1920000000000002</c:v>
                </c:pt>
                <c:pt idx="2158">
                  <c:v>2.9710000000000001</c:v>
                </c:pt>
                <c:pt idx="2159">
                  <c:v>3.0270000000000001</c:v>
                </c:pt>
                <c:pt idx="2160">
                  <c:v>2.9710000000000001</c:v>
                </c:pt>
                <c:pt idx="2161">
                  <c:v>3.036</c:v>
                </c:pt>
                <c:pt idx="2162" formatCode="0.00_);\(0.00\)">
                  <c:v>2.956</c:v>
                </c:pt>
                <c:pt idx="2163">
                  <c:v>3.04</c:v>
                </c:pt>
                <c:pt idx="2164">
                  <c:v>2.9990000000000001</c:v>
                </c:pt>
                <c:pt idx="2165">
                  <c:v>3.0939999999999999</c:v>
                </c:pt>
                <c:pt idx="2166">
                  <c:v>3.468</c:v>
                </c:pt>
                <c:pt idx="2167" formatCode="0.00_);\(0.00\)">
                  <c:v>3.367</c:v>
                </c:pt>
                <c:pt idx="2168">
                  <c:v>3.3029999999999999</c:v>
                </c:pt>
                <c:pt idx="2169">
                  <c:v>3.1869999999999998</c:v>
                </c:pt>
                <c:pt idx="2170">
                  <c:v>3.1659999999999999</c:v>
                </c:pt>
                <c:pt idx="2171">
                  <c:v>2.8479999999999999</c:v>
                </c:pt>
                <c:pt idx="2172" formatCode="0.00_);\(0.00\)">
                  <c:v>2.8109999999999999</c:v>
                </c:pt>
                <c:pt idx="2173">
                  <c:v>2.706</c:v>
                </c:pt>
                <c:pt idx="2174">
                  <c:v>2.544</c:v>
                </c:pt>
                <c:pt idx="2175">
                  <c:v>2.415</c:v>
                </c:pt>
                <c:pt idx="2176">
                  <c:v>2.2949999999999999</c:v>
                </c:pt>
                <c:pt idx="2177" formatCode="0.00_);\(0.00\)">
                  <c:v>2.395</c:v>
                </c:pt>
                <c:pt idx="2178">
                  <c:v>2.38</c:v>
                </c:pt>
                <c:pt idx="2179">
                  <c:v>2.359</c:v>
                </c:pt>
                <c:pt idx="2180">
                  <c:v>2.42</c:v>
                </c:pt>
                <c:pt idx="2181" formatCode="0.00_);\(0.00\)">
                  <c:v>2.44</c:v>
                </c:pt>
                <c:pt idx="2182">
                  <c:v>2.5</c:v>
                </c:pt>
                <c:pt idx="2183">
                  <c:v>2.3919999999999999</c:v>
                </c:pt>
                <c:pt idx="2184">
                  <c:v>2.3919999999999999</c:v>
                </c:pt>
                <c:pt idx="2185">
                  <c:v>2.5</c:v>
                </c:pt>
                <c:pt idx="2186" formatCode="0.00_);\(0.00\)">
                  <c:v>2.57</c:v>
                </c:pt>
                <c:pt idx="2187">
                  <c:v>2.552</c:v>
                </c:pt>
                <c:pt idx="2188">
                  <c:v>2.3690000000000002</c:v>
                </c:pt>
                <c:pt idx="2189">
                  <c:v>2.2250000000000001</c:v>
                </c:pt>
                <c:pt idx="2190">
                  <c:v>2.1019999999999999</c:v>
                </c:pt>
                <c:pt idx="2191" formatCode="0.00_);\(0.00\)">
                  <c:v>2.1429999999999998</c:v>
                </c:pt>
                <c:pt idx="2192">
                  <c:v>2.1030000000000002</c:v>
                </c:pt>
                <c:pt idx="2193">
                  <c:v>1.91</c:v>
                </c:pt>
                <c:pt idx="2194">
                  <c:v>1.925</c:v>
                </c:pt>
                <c:pt idx="2195">
                  <c:v>1.83</c:v>
                </c:pt>
                <c:pt idx="2196" formatCode="0.00_);\(0.00\)">
                  <c:v>2.2530000000000001</c:v>
                </c:pt>
                <c:pt idx="2197">
                  <c:v>2.2440000000000002</c:v>
                </c:pt>
                <c:pt idx="2198">
                  <c:v>2.2080000000000002</c:v>
                </c:pt>
                <c:pt idx="2199">
                  <c:v>2.2679999999999998</c:v>
                </c:pt>
                <c:pt idx="2200">
                  <c:v>2.3199999999999998</c:v>
                </c:pt>
                <c:pt idx="2201">
                  <c:v>2.4140000000000001</c:v>
                </c:pt>
                <c:pt idx="2202">
                  <c:v>2.2269999999999999</c:v>
                </c:pt>
                <c:pt idx="2203">
                  <c:v>2.27</c:v>
                </c:pt>
                <c:pt idx="2204">
                  <c:v>2.3879999999999999</c:v>
                </c:pt>
                <c:pt idx="2205">
                  <c:v>2.48</c:v>
                </c:pt>
                <c:pt idx="2206">
                  <c:v>2.5310000000000001</c:v>
                </c:pt>
                <c:pt idx="2207">
                  <c:v>2.4300000000000002</c:v>
                </c:pt>
                <c:pt idx="2208">
                  <c:v>2.3780000000000001</c:v>
                </c:pt>
                <c:pt idx="2209">
                  <c:v>2.5920000000000001</c:v>
                </c:pt>
                <c:pt idx="2210">
                  <c:v>2.4180000000000001</c:v>
                </c:pt>
                <c:pt idx="2211">
                  <c:v>2.4860000000000002</c:v>
                </c:pt>
                <c:pt idx="2212">
                  <c:v>2.681</c:v>
                </c:pt>
                <c:pt idx="2213">
                  <c:v>2.8069999999999999</c:v>
                </c:pt>
                <c:pt idx="2214">
                  <c:v>2.681</c:v>
                </c:pt>
                <c:pt idx="2215">
                  <c:v>2.9809999999999999</c:v>
                </c:pt>
                <c:pt idx="2216">
                  <c:v>2.9380000000000002</c:v>
                </c:pt>
                <c:pt idx="2217">
                  <c:v>3.0409999999999999</c:v>
                </c:pt>
                <c:pt idx="2218">
                  <c:v>3.202</c:v>
                </c:pt>
                <c:pt idx="2219">
                  <c:v>3.1829999999999998</c:v>
                </c:pt>
                <c:pt idx="2220">
                  <c:v>3.2909999999999999</c:v>
                </c:pt>
                <c:pt idx="2221">
                  <c:v>3.29</c:v>
                </c:pt>
                <c:pt idx="2222">
                  <c:v>3.2480000000000002</c:v>
                </c:pt>
                <c:pt idx="2223">
                  <c:v>2.9220000000000002</c:v>
                </c:pt>
                <c:pt idx="2224">
                  <c:v>2.88</c:v>
                </c:pt>
                <c:pt idx="2225">
                  <c:v>2.87</c:v>
                </c:pt>
                <c:pt idx="2226">
                  <c:v>2.96</c:v>
                </c:pt>
                <c:pt idx="2227">
                  <c:v>2.9249999999999998</c:v>
                </c:pt>
                <c:pt idx="2228">
                  <c:v>2.7330000000000001</c:v>
                </c:pt>
                <c:pt idx="2229">
                  <c:v>2.798</c:v>
                </c:pt>
                <c:pt idx="2230">
                  <c:v>2.6760000000000002</c:v>
                </c:pt>
                <c:pt idx="2231">
                  <c:v>2.5510000000000002</c:v>
                </c:pt>
                <c:pt idx="2232">
                  <c:v>2.637</c:v>
                </c:pt>
                <c:pt idx="2233">
                  <c:v>2.7909999999999999</c:v>
                </c:pt>
                <c:pt idx="2234">
                  <c:v>2.8519999999999999</c:v>
                </c:pt>
                <c:pt idx="2235">
                  <c:v>2.8130000000000002</c:v>
                </c:pt>
                <c:pt idx="2236">
                  <c:v>2.6960000000000002</c:v>
                </c:pt>
                <c:pt idx="2237">
                  <c:v>2.6059999999999999</c:v>
                </c:pt>
                <c:pt idx="2238">
                  <c:v>2.3159999999999998</c:v>
                </c:pt>
                <c:pt idx="2239">
                  <c:v>2.5609999999999999</c:v>
                </c:pt>
                <c:pt idx="2240">
                  <c:v>2.7010000000000001</c:v>
                </c:pt>
                <c:pt idx="2241">
                  <c:v>2.6339999999999999</c:v>
                </c:pt>
                <c:pt idx="2242">
                  <c:v>2.5630000000000002</c:v>
                </c:pt>
                <c:pt idx="2243">
                  <c:v>2.4910000000000001</c:v>
                </c:pt>
                <c:pt idx="2244">
                  <c:v>2.5649999999999999</c:v>
                </c:pt>
                <c:pt idx="2245">
                  <c:v>2.5680000000000001</c:v>
                </c:pt>
                <c:pt idx="2246">
                  <c:v>2.7469999999999999</c:v>
                </c:pt>
                <c:pt idx="2247">
                  <c:v>2.8029999999999999</c:v>
                </c:pt>
                <c:pt idx="2248">
                  <c:v>2.7189999999999999</c:v>
                </c:pt>
                <c:pt idx="2249">
                  <c:v>2.7559999999999998</c:v>
                </c:pt>
                <c:pt idx="2250">
                  <c:v>2.8460000000000001</c:v>
                </c:pt>
                <c:pt idx="2251">
                  <c:v>2.6859999999999999</c:v>
                </c:pt>
                <c:pt idx="2252">
                  <c:v>2.657</c:v>
                </c:pt>
                <c:pt idx="2253">
                  <c:v>2.6160000000000001</c:v>
                </c:pt>
                <c:pt idx="2254">
                  <c:v>2.6859999999999999</c:v>
                </c:pt>
                <c:pt idx="2255">
                  <c:v>2.895</c:v>
                </c:pt>
                <c:pt idx="2256">
                  <c:v>2.911</c:v>
                </c:pt>
                <c:pt idx="2257">
                  <c:v>2.5550000000000002</c:v>
                </c:pt>
                <c:pt idx="2258">
                  <c:v>2.774</c:v>
                </c:pt>
                <c:pt idx="2259">
                  <c:v>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F-4C5F-8FD7-46B84F6DAE04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Data'!$M$5:$M$2264</c:f>
              <c:numCache>
                <c:formatCode>0.00</c:formatCode>
                <c:ptCount val="2260"/>
                <c:pt idx="0">
                  <c:v>1.7525820833333334</c:v>
                </c:pt>
                <c:pt idx="1">
                  <c:v>1.7676927075</c:v>
                </c:pt>
                <c:pt idx="2">
                  <c:v>1.7727624958333337</c:v>
                </c:pt>
                <c:pt idx="3" formatCode="0.00_);\(0.00\)">
                  <c:v>1.7704194583333335</c:v>
                </c:pt>
                <c:pt idx="4">
                  <c:v>1.7727530133333333</c:v>
                </c:pt>
                <c:pt idx="5">
                  <c:v>1.7773955591666664</c:v>
                </c:pt>
                <c:pt idx="6">
                  <c:v>1.7732854316666666</c:v>
                </c:pt>
                <c:pt idx="7">
                  <c:v>1.7733346491666662</c:v>
                </c:pt>
                <c:pt idx="8" formatCode="0.00_);\(0.00\)">
                  <c:v>1.7852742324999999</c:v>
                </c:pt>
                <c:pt idx="9">
                  <c:v>1.7919334775</c:v>
                </c:pt>
                <c:pt idx="10">
                  <c:v>1.8027887250000001</c:v>
                </c:pt>
                <c:pt idx="11">
                  <c:v>1.793302505</c:v>
                </c:pt>
                <c:pt idx="12">
                  <c:v>1.8209730575</c:v>
                </c:pt>
                <c:pt idx="13" formatCode="0.00_);\(0.00\)">
                  <c:v>1.8280982283333334</c:v>
                </c:pt>
                <c:pt idx="14">
                  <c:v>1.8358140924999999</c:v>
                </c:pt>
                <c:pt idx="15">
                  <c:v>1.8472500000000001</c:v>
                </c:pt>
                <c:pt idx="16">
                  <c:v>1.8607500000000001</c:v>
                </c:pt>
                <c:pt idx="17">
                  <c:v>1.8598333333333334</c:v>
                </c:pt>
                <c:pt idx="18" formatCode="0.00_);\(0.00\)">
                  <c:v>1.8604166666666668</c:v>
                </c:pt>
                <c:pt idx="19">
                  <c:v>1.8677500000000002</c:v>
                </c:pt>
                <c:pt idx="20">
                  <c:v>2.2044166666666669</c:v>
                </c:pt>
                <c:pt idx="21">
                  <c:v>1.8912500000000001</c:v>
                </c:pt>
                <c:pt idx="22">
                  <c:v>1.8843333333333334</c:v>
                </c:pt>
                <c:pt idx="23">
                  <c:v>1.8827499999999997</c:v>
                </c:pt>
                <c:pt idx="24" formatCode="0.00_);\(0.00\)">
                  <c:v>1.8973333333333333</c:v>
                </c:pt>
                <c:pt idx="25">
                  <c:v>1.9395833333333334</c:v>
                </c:pt>
                <c:pt idx="26">
                  <c:v>1.9269999999999998</c:v>
                </c:pt>
                <c:pt idx="27">
                  <c:v>1.9275</c:v>
                </c:pt>
                <c:pt idx="28" formatCode="0.00_);\(0.00\)">
                  <c:v>1.9557500000000001</c:v>
                </c:pt>
                <c:pt idx="29">
                  <c:v>1.9391666666666667</c:v>
                </c:pt>
                <c:pt idx="30">
                  <c:v>1.9608333333333334</c:v>
                </c:pt>
                <c:pt idx="31">
                  <c:v>1.9536666666666669</c:v>
                </c:pt>
                <c:pt idx="32" formatCode="0.00_);\(0.00\)">
                  <c:v>1.9517499999999999</c:v>
                </c:pt>
                <c:pt idx="33">
                  <c:v>1.9360000000000002</c:v>
                </c:pt>
                <c:pt idx="34">
                  <c:v>1.9414999999999998</c:v>
                </c:pt>
                <c:pt idx="35" formatCode="0.00_);\(0.00\)">
                  <c:v>2.2388333333333335</c:v>
                </c:pt>
                <c:pt idx="36">
                  <c:v>1.9442499999999996</c:v>
                </c:pt>
                <c:pt idx="37">
                  <c:v>1.9560833333333332</c:v>
                </c:pt>
                <c:pt idx="38">
                  <c:v>1.9664166666666667</c:v>
                </c:pt>
                <c:pt idx="39">
                  <c:v>1.9554166666666666</c:v>
                </c:pt>
                <c:pt idx="40" formatCode="0.00_);\(0.00\)">
                  <c:v>1.9529999999999996</c:v>
                </c:pt>
                <c:pt idx="41">
                  <c:v>1.9438333333333331</c:v>
                </c:pt>
                <c:pt idx="42">
                  <c:v>1.9465833333333331</c:v>
                </c:pt>
                <c:pt idx="43">
                  <c:v>1.9338333333333335</c:v>
                </c:pt>
                <c:pt idx="44">
                  <c:v>1.96025</c:v>
                </c:pt>
                <c:pt idx="45" formatCode="0.00_);\(0.00\)">
                  <c:v>1.9565833333333333</c:v>
                </c:pt>
                <c:pt idx="46">
                  <c:v>1.9548333333333332</c:v>
                </c:pt>
                <c:pt idx="47" formatCode="#,##0.00">
                  <c:v>1.9297499999999996</c:v>
                </c:pt>
                <c:pt idx="48" formatCode="#,##0.00">
                  <c:v>1.9342499999999998</c:v>
                </c:pt>
                <c:pt idx="49" formatCode="#,##0.00">
                  <c:v>1.9635</c:v>
                </c:pt>
                <c:pt idx="50" formatCode="0.00_);\(0.00\)">
                  <c:v>1.9829999999999999</c:v>
                </c:pt>
                <c:pt idx="51" formatCode="#,##0.00">
                  <c:v>1.9837500000000003</c:v>
                </c:pt>
                <c:pt idx="52" formatCode="#,##0.00">
                  <c:v>1.9877499999999995</c:v>
                </c:pt>
                <c:pt idx="53" formatCode="#,##0.00">
                  <c:v>2.0009999999999999</c:v>
                </c:pt>
                <c:pt idx="54" formatCode="#,##0.00">
                  <c:v>2.0213333333333332</c:v>
                </c:pt>
                <c:pt idx="55" formatCode="0.00_);\(0.00\)">
                  <c:v>2.0073333333333339</c:v>
                </c:pt>
                <c:pt idx="56" formatCode="#,##0.00">
                  <c:v>2.0226666666666664</c:v>
                </c:pt>
                <c:pt idx="57" formatCode="#,##0.00">
                  <c:v>2.0462499999999997</c:v>
                </c:pt>
                <c:pt idx="58" formatCode="#,##0.00">
                  <c:v>2.0780833333333333</c:v>
                </c:pt>
                <c:pt idx="59" formatCode="#,##0.00">
                  <c:v>2.1110000000000002</c:v>
                </c:pt>
                <c:pt idx="60" formatCode="0.00_);\(0.00\)">
                  <c:v>2.1397499999999998</c:v>
                </c:pt>
                <c:pt idx="61" formatCode="#,##0.00">
                  <c:v>2.2237499999999999</c:v>
                </c:pt>
                <c:pt idx="62" formatCode="#,##0.00">
                  <c:v>2.2787500000000001</c:v>
                </c:pt>
                <c:pt idx="63" formatCode="#,##0.00">
                  <c:v>2.3185833333333328</c:v>
                </c:pt>
                <c:pt idx="64" formatCode="0.00_);\(0.00\)">
                  <c:v>2.3228333333333331</c:v>
                </c:pt>
                <c:pt idx="65" formatCode="#,##0.00">
                  <c:v>2.2927499999999998</c:v>
                </c:pt>
                <c:pt idx="66" formatCode="#,##0.00">
                  <c:v>2.2859166666666666</c:v>
                </c:pt>
                <c:pt idx="67" formatCode="#,##0.00">
                  <c:v>2.2699166666666666</c:v>
                </c:pt>
                <c:pt idx="68" formatCode="#,##0.00">
                  <c:v>2.3121666666666667</c:v>
                </c:pt>
                <c:pt idx="69" formatCode="0.00_);\(0.00\)">
                  <c:v>2.3624166666666664</c:v>
                </c:pt>
                <c:pt idx="70" formatCode="#,##0.00">
                  <c:v>2.3707499999999997</c:v>
                </c:pt>
                <c:pt idx="71" formatCode="#,##0.00">
                  <c:v>2.2720000000000002</c:v>
                </c:pt>
                <c:pt idx="72" formatCode="#,##0.00">
                  <c:v>2.2590833333333333</c:v>
                </c:pt>
                <c:pt idx="73" formatCode="#,##0.00">
                  <c:v>2.2574999999999994</c:v>
                </c:pt>
                <c:pt idx="74" formatCode="0.00_);\(0.00\)">
                  <c:v>2.2466666666666666</c:v>
                </c:pt>
                <c:pt idx="75" formatCode="#,##0.00">
                  <c:v>2.2494166666666664</c:v>
                </c:pt>
                <c:pt idx="76" formatCode="#,##0.00">
                  <c:v>2.2332500000000004</c:v>
                </c:pt>
                <c:pt idx="77" formatCode="#,##0.00">
                  <c:v>2.2388333333333335</c:v>
                </c:pt>
                <c:pt idx="78" formatCode="#,##0.00">
                  <c:v>2.2509166666666665</c:v>
                </c:pt>
                <c:pt idx="79" formatCode="0.00_);\(0.00\)">
                  <c:v>2.2263333333333333</c:v>
                </c:pt>
                <c:pt idx="80" formatCode="#,##0.00">
                  <c:v>2.2454166666666664</c:v>
                </c:pt>
                <c:pt idx="81" formatCode="#,##0.00">
                  <c:v>2.1908333333333334</c:v>
                </c:pt>
                <c:pt idx="82" formatCode="#,##0.00">
                  <c:v>2.1958333333333333</c:v>
                </c:pt>
                <c:pt idx="83" formatCode="#,##0.00">
                  <c:v>2.2079166666666663</c:v>
                </c:pt>
                <c:pt idx="84" formatCode="0.00_);\(0.00\)">
                  <c:v>2.2122500000000005</c:v>
                </c:pt>
                <c:pt idx="85" formatCode="#,##0.00">
                  <c:v>2.2195</c:v>
                </c:pt>
                <c:pt idx="86" formatCode="#,##0.00">
                  <c:v>2.2354166666666671</c:v>
                </c:pt>
                <c:pt idx="87" formatCode="#,##0.00">
                  <c:v>2.2404166666666665</c:v>
                </c:pt>
                <c:pt idx="88" formatCode="#,##0.00">
                  <c:v>2.2056666666666667</c:v>
                </c:pt>
                <c:pt idx="89" formatCode="0.00_);\(0.00\)">
                  <c:v>2.1922499999999996</c:v>
                </c:pt>
                <c:pt idx="90" formatCode="#,##0.00">
                  <c:v>2.157083333333333</c:v>
                </c:pt>
                <c:pt idx="91" formatCode="#,##0.00">
                  <c:v>2.1145833333333335</c:v>
                </c:pt>
                <c:pt idx="92" formatCode="#,##0.00">
                  <c:v>2.1662500000000002</c:v>
                </c:pt>
                <c:pt idx="93" formatCode="#,##0.00">
                  <c:v>2.1912499999999997</c:v>
                </c:pt>
                <c:pt idx="94" formatCode="0.00_);\(0.00\)">
                  <c:v>2.2212499999999999</c:v>
                </c:pt>
                <c:pt idx="95" formatCode="#,##0.00">
                  <c:v>2.2212499999999999</c:v>
                </c:pt>
                <c:pt idx="96" formatCode="#,##0.00">
                  <c:v>2.2495833333333333</c:v>
                </c:pt>
                <c:pt idx="97" formatCode="#,##0.00">
                  <c:v>2.2537500000000001</c:v>
                </c:pt>
                <c:pt idx="98" formatCode="0.00_);\(0.00\)">
                  <c:v>2.2591666666666668</c:v>
                </c:pt>
                <c:pt idx="99" formatCode="#,##0.00">
                  <c:v>2.2658333333333336</c:v>
                </c:pt>
                <c:pt idx="100" formatCode="#,##0.00">
                  <c:v>2.260416666666667</c:v>
                </c:pt>
                <c:pt idx="101" formatCode="#,##0.00">
                  <c:v>2.2841666666666667</c:v>
                </c:pt>
                <c:pt idx="102" formatCode="#,##0.00">
                  <c:v>2.2983333333333333</c:v>
                </c:pt>
                <c:pt idx="103" formatCode="0.00_);\(0.00\)">
                  <c:v>2.2908333333333335</c:v>
                </c:pt>
                <c:pt idx="104" formatCode="#,##0.00">
                  <c:v>2.2979166666666671</c:v>
                </c:pt>
                <c:pt idx="105" formatCode="#,##0.00">
                  <c:v>2.309166666666667</c:v>
                </c:pt>
                <c:pt idx="106" formatCode="#,##0.00">
                  <c:v>2.3015833333333333</c:v>
                </c:pt>
                <c:pt idx="107" formatCode="#,##0.00">
                  <c:v>2.3083333333333336</c:v>
                </c:pt>
                <c:pt idx="108" formatCode="0.00_);\(0.00\)">
                  <c:v>2.3240833333333333</c:v>
                </c:pt>
                <c:pt idx="109" formatCode="#,##0.00">
                  <c:v>2.3279166666666664</c:v>
                </c:pt>
                <c:pt idx="110" formatCode="#,##0.00">
                  <c:v>2.3512500000000003</c:v>
                </c:pt>
                <c:pt idx="111" formatCode="#,##0.00">
                  <c:v>2.3265000000000002</c:v>
                </c:pt>
                <c:pt idx="112" formatCode="#,##0.00">
                  <c:v>2.3301666666666665</c:v>
                </c:pt>
                <c:pt idx="113" formatCode="0.00_);\(0.00\)">
                  <c:v>2.3511666666666664</c:v>
                </c:pt>
                <c:pt idx="114" formatCode="#,##0.00">
                  <c:v>2.3450833333333336</c:v>
                </c:pt>
                <c:pt idx="115" formatCode="#,##0.00">
                  <c:v>2.395</c:v>
                </c:pt>
                <c:pt idx="116" formatCode="#,##0.00">
                  <c:v>2.4204166666666667</c:v>
                </c:pt>
                <c:pt idx="117" formatCode="#,##0.00">
                  <c:v>2.4151666666666665</c:v>
                </c:pt>
                <c:pt idx="118" formatCode="0.00_);\(0.00\)">
                  <c:v>2.3385833333333337</c:v>
                </c:pt>
                <c:pt idx="119" formatCode="#,##0.00">
                  <c:v>2.3240833333333333</c:v>
                </c:pt>
                <c:pt idx="120" formatCode="#,##0.00">
                  <c:v>2.3332499999999996</c:v>
                </c:pt>
                <c:pt idx="121" formatCode="0.00_);\(0.00\)">
                  <c:v>2.2984166666666668</c:v>
                </c:pt>
                <c:pt idx="122" formatCode="#,##0.00">
                  <c:v>2.3361666666666667</c:v>
                </c:pt>
                <c:pt idx="123" formatCode="#,##0.00">
                  <c:v>2.3024999999999998</c:v>
                </c:pt>
                <c:pt idx="124" formatCode="#,##0.00">
                  <c:v>2.3049166666666667</c:v>
                </c:pt>
                <c:pt idx="125" formatCode="#,##0.00">
                  <c:v>2.2810000000000001</c:v>
                </c:pt>
                <c:pt idx="126" formatCode="0.00_);\(0.00\)">
                  <c:v>2.2817500000000002</c:v>
                </c:pt>
                <c:pt idx="127" formatCode="#,##0.00">
                  <c:v>2.3047500000000003</c:v>
                </c:pt>
                <c:pt idx="128" formatCode="#,##0.00">
                  <c:v>2.2958333333333329</c:v>
                </c:pt>
                <c:pt idx="129" formatCode="#,##0.00">
                  <c:v>2.2921666666666662</c:v>
                </c:pt>
                <c:pt idx="130" formatCode="#,##0.00">
                  <c:v>2.3380833333333335</c:v>
                </c:pt>
                <c:pt idx="131" formatCode="0.00_);\(0.00\)">
                  <c:v>2.3270833333333338</c:v>
                </c:pt>
                <c:pt idx="132" formatCode="#,##0.00">
                  <c:v>2.3233333333333337</c:v>
                </c:pt>
                <c:pt idx="133" formatCode="#,##0.00">
                  <c:v>2.3105833333333337</c:v>
                </c:pt>
                <c:pt idx="134" formatCode="#,##0.00">
                  <c:v>2.2868333333333335</c:v>
                </c:pt>
                <c:pt idx="135" formatCode="#,##0.00">
                  <c:v>2.2725833333333334</c:v>
                </c:pt>
                <c:pt idx="136" formatCode="0.00_);\(0.00\)">
                  <c:v>2.2913333333333337</c:v>
                </c:pt>
                <c:pt idx="137" formatCode="#,##0.00">
                  <c:v>2.3150833333333334</c:v>
                </c:pt>
                <c:pt idx="138" formatCode="#,##0.00">
                  <c:v>2.3403333333333332</c:v>
                </c:pt>
                <c:pt idx="139" formatCode="#,##0.00">
                  <c:v>2.2958333333333338</c:v>
                </c:pt>
                <c:pt idx="140" formatCode="#,##0.00">
                  <c:v>2.2825833333333336</c:v>
                </c:pt>
                <c:pt idx="141" formatCode="#,##0.00">
                  <c:v>2.2921666666666671</c:v>
                </c:pt>
                <c:pt idx="142" formatCode="0.00_);\(0.00\)">
                  <c:v>2.309166666666667</c:v>
                </c:pt>
                <c:pt idx="143" formatCode="#,##0.00">
                  <c:v>2.2937499999999997</c:v>
                </c:pt>
                <c:pt idx="144" formatCode="#,##0.00">
                  <c:v>2.2862500000000003</c:v>
                </c:pt>
                <c:pt idx="145" formatCode="#,##0.00">
                  <c:v>2.3199999999999998</c:v>
                </c:pt>
                <c:pt idx="146" formatCode="#,##0.00">
                  <c:v>2.3116666666666665</c:v>
                </c:pt>
                <c:pt idx="147" formatCode="0.00_);\(0.00\)">
                  <c:v>2.3361666666666667</c:v>
                </c:pt>
                <c:pt idx="148" formatCode="#,##0.00">
                  <c:v>2.3191666666666668</c:v>
                </c:pt>
                <c:pt idx="149" formatCode="#,##0.00">
                  <c:v>2.352416666666667</c:v>
                </c:pt>
                <c:pt idx="150" formatCode="#,##0.00">
                  <c:v>2.3354166666666667</c:v>
                </c:pt>
                <c:pt idx="151" formatCode="#,##0.00">
                  <c:v>2.3271666666666668</c:v>
                </c:pt>
                <c:pt idx="152" formatCode="0.00_);\(0.00\)">
                  <c:v>2.3361666666666667</c:v>
                </c:pt>
                <c:pt idx="153" formatCode="#,##0.00">
                  <c:v>2.3291666666666666</c:v>
                </c:pt>
                <c:pt idx="154" formatCode="#,##0.00">
                  <c:v>2.3262499999999999</c:v>
                </c:pt>
                <c:pt idx="155" formatCode="#,##0.00">
                  <c:v>2.3220000000000001</c:v>
                </c:pt>
                <c:pt idx="156" formatCode="#,##0.00">
                  <c:v>2.3314166666666667</c:v>
                </c:pt>
                <c:pt idx="157" formatCode="0.00_);\(0.00\)">
                  <c:v>2.3455833333333334</c:v>
                </c:pt>
                <c:pt idx="158" formatCode="#,##0.00">
                  <c:v>2.3445</c:v>
                </c:pt>
                <c:pt idx="159" formatCode="#,##0.00">
                  <c:v>2.3262499999999999</c:v>
                </c:pt>
                <c:pt idx="160" formatCode="#,##0.00">
                  <c:v>2.3182499999999999</c:v>
                </c:pt>
                <c:pt idx="161" formatCode="#,##0.00">
                  <c:v>2.3298333333333336</c:v>
                </c:pt>
                <c:pt idx="162" formatCode="0.00_);\(0.00\)">
                  <c:v>2.3403333333333332</c:v>
                </c:pt>
                <c:pt idx="163" formatCode="#,##0.00">
                  <c:v>2.3334999999999999</c:v>
                </c:pt>
                <c:pt idx="164" formatCode="#,##0.00">
                  <c:v>2.2784166666666668</c:v>
                </c:pt>
                <c:pt idx="165" formatCode="#,##0.00">
                  <c:v>2.2918333333333329</c:v>
                </c:pt>
                <c:pt idx="166" formatCode="0.00_);\(0.00\)">
                  <c:v>2.3008333333333337</c:v>
                </c:pt>
                <c:pt idx="167" formatCode="#,##0.00">
                  <c:v>2.2874166666666667</c:v>
                </c:pt>
                <c:pt idx="168" formatCode="#,##0.00">
                  <c:v>2.2995000000000001</c:v>
                </c:pt>
                <c:pt idx="169" formatCode="#,##0.00">
                  <c:v>2.2909166666666665</c:v>
                </c:pt>
                <c:pt idx="170" formatCode="#,##0.00">
                  <c:v>2.2544999999999997</c:v>
                </c:pt>
                <c:pt idx="171" formatCode="0.00_);\(0.00\)">
                  <c:v>2.2306666666666666</c:v>
                </c:pt>
                <c:pt idx="172" formatCode="#,##0.00">
                  <c:v>2.2716666666666665</c:v>
                </c:pt>
                <c:pt idx="173" formatCode="#,##0.00">
                  <c:v>2.2993333333333337</c:v>
                </c:pt>
                <c:pt idx="174" formatCode="#,##0.00">
                  <c:v>2.2647499999999998</c:v>
                </c:pt>
                <c:pt idx="175" formatCode="#,##0.00">
                  <c:v>2.2738333333333332</c:v>
                </c:pt>
                <c:pt idx="176" formatCode="0.00_);\(0.00\)">
                  <c:v>2.2679999999999993</c:v>
                </c:pt>
                <c:pt idx="177" formatCode="#,##0.00">
                  <c:v>2.2799166666666668</c:v>
                </c:pt>
                <c:pt idx="178" formatCode="#,##0.00">
                  <c:v>2.2704166666666663</c:v>
                </c:pt>
                <c:pt idx="179" formatCode="#,##0.00">
                  <c:v>2.2757499999999999</c:v>
                </c:pt>
                <c:pt idx="180" formatCode="#,##0.00">
                  <c:v>2.2675000000000001</c:v>
                </c:pt>
                <c:pt idx="181" formatCode="0.00_);\(0.00\)">
                  <c:v>2.2429999999999994</c:v>
                </c:pt>
                <c:pt idx="182" formatCode="#,##0.00">
                  <c:v>2.2545833333333332</c:v>
                </c:pt>
                <c:pt idx="183" formatCode="#,##0.00">
                  <c:v>2.2386666666666666</c:v>
                </c:pt>
                <c:pt idx="184" formatCode="#,##0.00">
                  <c:v>2.238833333333333</c:v>
                </c:pt>
                <c:pt idx="185" formatCode="#,##0.00">
                  <c:v>2.2369999999999997</c:v>
                </c:pt>
                <c:pt idx="186" formatCode="#,##0.00">
                  <c:v>2.2037499999999999</c:v>
                </c:pt>
                <c:pt idx="187" formatCode="#,##0.00">
                  <c:v>2.2222500000000003</c:v>
                </c:pt>
                <c:pt idx="188" formatCode="#,##0.00">
                  <c:v>2.2417500000000001</c:v>
                </c:pt>
                <c:pt idx="189" formatCode="#,##0.00">
                  <c:v>2.2199166666666668</c:v>
                </c:pt>
                <c:pt idx="190" formatCode="#,##0.00">
                  <c:v>2.2284166666666665</c:v>
                </c:pt>
                <c:pt idx="191" formatCode="#,##0.00">
                  <c:v>2.2056666666666667</c:v>
                </c:pt>
                <c:pt idx="192" formatCode="#,##0.00">
                  <c:v>2.2163333333333335</c:v>
                </c:pt>
                <c:pt idx="193" formatCode="#,##0.00">
                  <c:v>2.2005833333333329</c:v>
                </c:pt>
                <c:pt idx="194" formatCode="#,##0.00">
                  <c:v>2.2200833333333332</c:v>
                </c:pt>
                <c:pt idx="195" formatCode="#,##0.00">
                  <c:v>2.2021666666666668</c:v>
                </c:pt>
                <c:pt idx="196" formatCode="#,##0.00">
                  <c:v>2.2214999999999998</c:v>
                </c:pt>
                <c:pt idx="197" formatCode="#,##0.00">
                  <c:v>2.2410833333333335</c:v>
                </c:pt>
                <c:pt idx="198" formatCode="#,##0.00">
                  <c:v>2.227583333333333</c:v>
                </c:pt>
                <c:pt idx="199" formatCode="#,##0.00">
                  <c:v>2.2146666666666666</c:v>
                </c:pt>
                <c:pt idx="200" formatCode="#,##0.00">
                  <c:v>2.2319999999999998</c:v>
                </c:pt>
                <c:pt idx="201" formatCode="#,##0.00">
                  <c:v>2.2325833333333334</c:v>
                </c:pt>
                <c:pt idx="202" formatCode="#,##0.00">
                  <c:v>2.2060833333333334</c:v>
                </c:pt>
                <c:pt idx="203" formatCode="#,##0.00">
                  <c:v>2.2238333333333333</c:v>
                </c:pt>
                <c:pt idx="204" formatCode="#,##0.00">
                  <c:v>2.2174166666666668</c:v>
                </c:pt>
                <c:pt idx="205" formatCode="#,##0.00">
                  <c:v>2.2192500000000002</c:v>
                </c:pt>
                <c:pt idx="206" formatCode="#,##0.00">
                  <c:v>2.2260833333333334</c:v>
                </c:pt>
                <c:pt idx="207" formatCode="#,##0.00">
                  <c:v>2.2236666666666669</c:v>
                </c:pt>
                <c:pt idx="208" formatCode="#,##0.00">
                  <c:v>2.2151666666666667</c:v>
                </c:pt>
                <c:pt idx="209" formatCode="#,##0.00">
                  <c:v>2.20675</c:v>
                </c:pt>
                <c:pt idx="210" formatCode="#,##0.00">
                  <c:v>2.1845833333333329</c:v>
                </c:pt>
                <c:pt idx="211" formatCode="#,##0.00">
                  <c:v>2.1700833333333334</c:v>
                </c:pt>
                <c:pt idx="212" formatCode="#,##0.00">
                  <c:v>2.1601666666666666</c:v>
                </c:pt>
                <c:pt idx="213" formatCode="#,##0.00">
                  <c:v>2.1662499999999998</c:v>
                </c:pt>
                <c:pt idx="214" formatCode="#,##0.00">
                  <c:v>2.1644166666666664</c:v>
                </c:pt>
                <c:pt idx="215" formatCode="#,##0.00">
                  <c:v>2.1858333333333335</c:v>
                </c:pt>
                <c:pt idx="216" formatCode="#,##0.00">
                  <c:v>2.1852500000000004</c:v>
                </c:pt>
                <c:pt idx="217" formatCode="#,##0.00">
                  <c:v>2.1825000000000006</c:v>
                </c:pt>
                <c:pt idx="218" formatCode="#,##0.00">
                  <c:v>2.2124166666666665</c:v>
                </c:pt>
                <c:pt idx="219" formatCode="#,##0.00">
                  <c:v>2.1836666666666669</c:v>
                </c:pt>
                <c:pt idx="220" formatCode="#,##0.00">
                  <c:v>2.1692499999999999</c:v>
                </c:pt>
                <c:pt idx="221" formatCode="#,##0.00">
                  <c:v>2.129</c:v>
                </c:pt>
                <c:pt idx="222" formatCode="#,##0.00">
                  <c:v>2.1221666666666663</c:v>
                </c:pt>
                <c:pt idx="223" formatCode="#,##0.00">
                  <c:v>2.0950833333333336</c:v>
                </c:pt>
                <c:pt idx="224" formatCode="#,##0.00">
                  <c:v>2.0574166666666671</c:v>
                </c:pt>
                <c:pt idx="225" formatCode="#,##0.00">
                  <c:v>2.08175</c:v>
                </c:pt>
                <c:pt idx="226" formatCode="#,##0.00">
                  <c:v>2.0301666666666662</c:v>
                </c:pt>
                <c:pt idx="227" formatCode="#,##0.00">
                  <c:v>2.0195833333333333</c:v>
                </c:pt>
                <c:pt idx="228" formatCode="#,##0.00">
                  <c:v>1.9804999999999999</c:v>
                </c:pt>
                <c:pt idx="229" formatCode="#,##0.00">
                  <c:v>1.9631666666666667</c:v>
                </c:pt>
                <c:pt idx="230" formatCode="#,##0.00">
                  <c:v>1.9740833333333334</c:v>
                </c:pt>
                <c:pt idx="231" formatCode="#,##0.00">
                  <c:v>1.9497500000000005</c:v>
                </c:pt>
                <c:pt idx="232" formatCode="#,##0.00">
                  <c:v>1.9998333333333331</c:v>
                </c:pt>
                <c:pt idx="233" formatCode="#,##0.00">
                  <c:v>1.97525</c:v>
                </c:pt>
                <c:pt idx="234" formatCode="#,##0.00">
                  <c:v>1.9817499999999999</c:v>
                </c:pt>
                <c:pt idx="235" formatCode="#,##0.00">
                  <c:v>1.9703333333333333</c:v>
                </c:pt>
                <c:pt idx="236" formatCode="#,##0.00">
                  <c:v>2.0019166666666663</c:v>
                </c:pt>
                <c:pt idx="237" formatCode="#,##0.00">
                  <c:v>1.9379166666666665</c:v>
                </c:pt>
                <c:pt idx="238" formatCode="#,##0.00">
                  <c:v>1.9742499999999996</c:v>
                </c:pt>
                <c:pt idx="239" formatCode="#,##0.00">
                  <c:v>1.9964166666666667</c:v>
                </c:pt>
                <c:pt idx="240" formatCode="#,##0.00">
                  <c:v>2.0565833333333328</c:v>
                </c:pt>
                <c:pt idx="241" formatCode="#,##0.00">
                  <c:v>2.0551666666666666</c:v>
                </c:pt>
                <c:pt idx="242" formatCode="#,##0.00">
                  <c:v>2.0348333333333333</c:v>
                </c:pt>
                <c:pt idx="243" formatCode="#,##0.00">
                  <c:v>2.0050000000000003</c:v>
                </c:pt>
                <c:pt idx="244" formatCode="#,##0.00">
                  <c:v>2.141166666666666</c:v>
                </c:pt>
                <c:pt idx="245" formatCode="#,##0.00">
                  <c:v>2.1575000000000002</c:v>
                </c:pt>
                <c:pt idx="246" formatCode="#,##0.00">
                  <c:v>2.1849166666666666</c:v>
                </c:pt>
                <c:pt idx="247" formatCode="0.00_);\(0.00\)">
                  <c:v>2.1746666666666665</c:v>
                </c:pt>
                <c:pt idx="248" formatCode="#,##0.00">
                  <c:v>2.1694166666666663</c:v>
                </c:pt>
                <c:pt idx="249" formatCode="#,##0.00">
                  <c:v>2.1588333333333334</c:v>
                </c:pt>
                <c:pt idx="250" formatCode="#,##0.00">
                  <c:v>2.1737500000000001</c:v>
                </c:pt>
                <c:pt idx="251" formatCode="#,##0.00">
                  <c:v>2.1720833333333336</c:v>
                </c:pt>
                <c:pt idx="252" formatCode="0.00_);\(0.00\)">
                  <c:v>2.1448333333333331</c:v>
                </c:pt>
                <c:pt idx="253" formatCode="#,##0.00">
                  <c:v>2.153</c:v>
                </c:pt>
                <c:pt idx="254" formatCode="#,##0.00">
                  <c:v>2.1404166666666669</c:v>
                </c:pt>
                <c:pt idx="255" formatCode="#,##0.00">
                  <c:v>2.1172499999999999</c:v>
                </c:pt>
                <c:pt idx="256" formatCode="#,##0.00">
                  <c:v>2.1163333333333334</c:v>
                </c:pt>
                <c:pt idx="257" formatCode="0.00_);\(0.00\)">
                  <c:v>2.1248333333333336</c:v>
                </c:pt>
                <c:pt idx="258" formatCode="#,##0.00">
                  <c:v>2.16025</c:v>
                </c:pt>
                <c:pt idx="259" formatCode="#,##0.00">
                  <c:v>2.1805000000000003</c:v>
                </c:pt>
                <c:pt idx="260" formatCode="#,##0.00">
                  <c:v>2.1560833333333331</c:v>
                </c:pt>
                <c:pt idx="261" formatCode="#,##0.00">
                  <c:v>2.1789999999999998</c:v>
                </c:pt>
                <c:pt idx="262" formatCode="0.00_);\(0.00\)">
                  <c:v>2.1659166666666669</c:v>
                </c:pt>
                <c:pt idx="263" formatCode="#,##0.00">
                  <c:v>2.1759166666666667</c:v>
                </c:pt>
                <c:pt idx="264" formatCode="#,##0.00">
                  <c:v>2.171583333333333</c:v>
                </c:pt>
                <c:pt idx="265" formatCode="#,##0.00">
                  <c:v>2.1879166666666667</c:v>
                </c:pt>
                <c:pt idx="266" formatCode="#,##0.00">
                  <c:v>2.1857500000000001</c:v>
                </c:pt>
                <c:pt idx="267" formatCode="0.00_);\(0.00\)">
                  <c:v>2.1933333333333338</c:v>
                </c:pt>
                <c:pt idx="268" formatCode="#,##0.00">
                  <c:v>2.2105000000000001</c:v>
                </c:pt>
                <c:pt idx="269" formatCode="#,##0.00">
                  <c:v>2.2326666666666664</c:v>
                </c:pt>
                <c:pt idx="270" formatCode="#,##0.00">
                  <c:v>2.25</c:v>
                </c:pt>
                <c:pt idx="271" formatCode="#,##0.00">
                  <c:v>2.2590833333333333</c:v>
                </c:pt>
                <c:pt idx="272" formatCode="0.00_);\(0.00\)">
                  <c:v>2.2554166666666666</c:v>
                </c:pt>
                <c:pt idx="273" formatCode="#,##0.00">
                  <c:v>2.2714166666666666</c:v>
                </c:pt>
                <c:pt idx="274" formatCode="#,##0.00">
                  <c:v>2.2457500000000001</c:v>
                </c:pt>
                <c:pt idx="275" formatCode="#,##0.00">
                  <c:v>2.2466666666666666</c:v>
                </c:pt>
                <c:pt idx="276" formatCode="#,##0.00">
                  <c:v>2.2630833333333338</c:v>
                </c:pt>
                <c:pt idx="277" formatCode="0.00_);\(0.00\)">
                  <c:v>2.2526666666666664</c:v>
                </c:pt>
                <c:pt idx="278" formatCode="#,##0.00">
                  <c:v>2.2503333333333333</c:v>
                </c:pt>
                <c:pt idx="279" formatCode="#,##0.00">
                  <c:v>2.2592499999999998</c:v>
                </c:pt>
                <c:pt idx="280" formatCode="#,##0.00">
                  <c:v>2.2461666666666669</c:v>
                </c:pt>
                <c:pt idx="281" formatCode="0.00_);\(0.00\)">
                  <c:v>2.2548333333333335</c:v>
                </c:pt>
                <c:pt idx="282" formatCode="#,##0.00">
                  <c:v>2.2702499999999999</c:v>
                </c:pt>
                <c:pt idx="283" formatCode="#,##0.00">
                  <c:v>2.2519166666666663</c:v>
                </c:pt>
                <c:pt idx="284" formatCode="#,##0.00">
                  <c:v>2.2469166666666665</c:v>
                </c:pt>
                <c:pt idx="285" formatCode="#,##0.00">
                  <c:v>2.2306666666666666</c:v>
                </c:pt>
                <c:pt idx="286" formatCode="0.00_);\(0.00\)">
                  <c:v>2.2236666666666669</c:v>
                </c:pt>
                <c:pt idx="287" formatCode="#,##0.00">
                  <c:v>2.2222500000000003</c:v>
                </c:pt>
                <c:pt idx="288" formatCode="#,##0.00">
                  <c:v>2.2235</c:v>
                </c:pt>
                <c:pt idx="289" formatCode="#,##0.00">
                  <c:v>2.2360833333333332</c:v>
                </c:pt>
                <c:pt idx="290" formatCode="#,##0.00">
                  <c:v>2.2521666666666671</c:v>
                </c:pt>
                <c:pt idx="291" formatCode="0.00_);\(0.00\)">
                  <c:v>2.2516666666666665</c:v>
                </c:pt>
                <c:pt idx="292" formatCode="#,##0.00">
                  <c:v>2.2462499999999999</c:v>
                </c:pt>
                <c:pt idx="293" formatCode="#,##0.00">
                  <c:v>2.247666666666666</c:v>
                </c:pt>
                <c:pt idx="294" formatCode="#,##0.00">
                  <c:v>2.262</c:v>
                </c:pt>
                <c:pt idx="295" formatCode="#,##0.00">
                  <c:v>2.2871666666666668</c:v>
                </c:pt>
                <c:pt idx="296" formatCode="0.00_);\(0.00\)">
                  <c:v>2.2648333333333333</c:v>
                </c:pt>
                <c:pt idx="297" formatCode="#,##0.00">
                  <c:v>2.2513333333333332</c:v>
                </c:pt>
                <c:pt idx="298" formatCode="#,##0.00">
                  <c:v>2.2517499999999999</c:v>
                </c:pt>
                <c:pt idx="299" formatCode="#,##0.00">
                  <c:v>2.278</c:v>
                </c:pt>
                <c:pt idx="300" formatCode="#,##0.00">
                  <c:v>2.2595000000000005</c:v>
                </c:pt>
                <c:pt idx="301" formatCode="0.00_);\(0.00\)">
                  <c:v>2.2509166666666665</c:v>
                </c:pt>
                <c:pt idx="302" formatCode="#,##0.00">
                  <c:v>2.2555000000000001</c:v>
                </c:pt>
                <c:pt idx="303" formatCode="#,##0.00">
                  <c:v>2.2537500000000001</c:v>
                </c:pt>
                <c:pt idx="304" formatCode="#,##0.00">
                  <c:v>2.2463333333333333</c:v>
                </c:pt>
                <c:pt idx="305" formatCode="#,##0.00">
                  <c:v>2.2357499999999999</c:v>
                </c:pt>
                <c:pt idx="306" formatCode="0.00_);\(0.00\)">
                  <c:v>2.2221666666666668</c:v>
                </c:pt>
                <c:pt idx="307" formatCode="#,##0.00">
                  <c:v>2.2221666666666668</c:v>
                </c:pt>
                <c:pt idx="308" formatCode="#,##0.00">
                  <c:v>2.230833333333333</c:v>
                </c:pt>
                <c:pt idx="309" formatCode="#,##0.00">
                  <c:v>2.2181666666666668</c:v>
                </c:pt>
                <c:pt idx="310" formatCode="#,##0.00">
                  <c:v>2.2341666666666664</c:v>
                </c:pt>
                <c:pt idx="311" formatCode="0.00_);\(0.00\)">
                  <c:v>2.2196666666666669</c:v>
                </c:pt>
                <c:pt idx="312" formatCode="#,##0.00">
                  <c:v>2.2169166666666671</c:v>
                </c:pt>
                <c:pt idx="313" formatCode="#,##0.00">
                  <c:v>2.2193333333333336</c:v>
                </c:pt>
                <c:pt idx="314" formatCode="#,##0.00">
                  <c:v>2.2121666666666666</c:v>
                </c:pt>
                <c:pt idx="315" formatCode="#,##0.00">
                  <c:v>2.2304166666666667</c:v>
                </c:pt>
                <c:pt idx="316" formatCode="0.00_);\(0.00\)">
                  <c:v>2.2290833333333335</c:v>
                </c:pt>
                <c:pt idx="317" formatCode="#,##0.00">
                  <c:v>2.2408333333333332</c:v>
                </c:pt>
                <c:pt idx="318" formatCode="#,##0.00">
                  <c:v>2.2349999999999999</c:v>
                </c:pt>
                <c:pt idx="319" formatCode="#,##0.00">
                  <c:v>2.2342499999999998</c:v>
                </c:pt>
                <c:pt idx="320" formatCode="#,##0.00">
                  <c:v>2.2393333333333336</c:v>
                </c:pt>
                <c:pt idx="321" formatCode="0.00_);\(0.00\)">
                  <c:v>2.2395833333333335</c:v>
                </c:pt>
                <c:pt idx="322" formatCode="#,##0.00">
                  <c:v>2.2317500000000003</c:v>
                </c:pt>
                <c:pt idx="323" formatCode="#,##0.00">
                  <c:v>2.2337916666666664</c:v>
                </c:pt>
                <c:pt idx="324" formatCode="#,##0.00">
                  <c:v>2.2253750000000001</c:v>
                </c:pt>
                <c:pt idx="325" formatCode="0.00_);\(0.00\)">
                  <c:v>2.2216666666666662</c:v>
                </c:pt>
                <c:pt idx="326" formatCode="#,##0.00">
                  <c:v>2.2205833333333334</c:v>
                </c:pt>
                <c:pt idx="327" formatCode="#,##0.00">
                  <c:v>2.1883333333333335</c:v>
                </c:pt>
                <c:pt idx="328" formatCode="#,##0.00">
                  <c:v>2.183125</c:v>
                </c:pt>
                <c:pt idx="329" formatCode="#,##0.00">
                  <c:v>2.186291666666667</c:v>
                </c:pt>
                <c:pt idx="330" formatCode="0.00_);\(0.00\)">
                  <c:v>2.2089166666666666</c:v>
                </c:pt>
                <c:pt idx="331" formatCode="#,##0.00">
                  <c:v>2.2087500000000002</c:v>
                </c:pt>
                <c:pt idx="332" formatCode="#,##0.00">
                  <c:v>2.2049166666666671</c:v>
                </c:pt>
                <c:pt idx="333" formatCode="#,##0.00">
                  <c:v>2.2074166666666666</c:v>
                </c:pt>
                <c:pt idx="334" formatCode="#,##0.00">
                  <c:v>2.1930000000000001</c:v>
                </c:pt>
                <c:pt idx="335" formatCode="0.00_);\(0.00\)">
                  <c:v>2.2007500000000002</c:v>
                </c:pt>
                <c:pt idx="336" formatCode="#,##0.00">
                  <c:v>2.1889166666666662</c:v>
                </c:pt>
                <c:pt idx="337" formatCode="#,##0.00">
                  <c:v>2.1821666666666668</c:v>
                </c:pt>
                <c:pt idx="338" formatCode="#,##0.00">
                  <c:v>2.2018333333333335</c:v>
                </c:pt>
                <c:pt idx="339" formatCode="#,##0.00">
                  <c:v>2.1976666666666667</c:v>
                </c:pt>
                <c:pt idx="340" formatCode="0.00_);\(0.00\)">
                  <c:v>2.1989166666666664</c:v>
                </c:pt>
                <c:pt idx="341" formatCode="#,##0.00">
                  <c:v>2.1865000000000001</c:v>
                </c:pt>
                <c:pt idx="342" formatCode="#,##0.00">
                  <c:v>2.1777500000000001</c:v>
                </c:pt>
                <c:pt idx="343" formatCode="#,##0.00">
                  <c:v>2.1621666666666668</c:v>
                </c:pt>
                <c:pt idx="344" formatCode="#,##0.00">
                  <c:v>2.1475</c:v>
                </c:pt>
                <c:pt idx="345" formatCode="0.00_);\(0.00\)">
                  <c:v>2.1656666666666666</c:v>
                </c:pt>
                <c:pt idx="346" formatCode="#,##0.00">
                  <c:v>2.1746666666666665</c:v>
                </c:pt>
                <c:pt idx="347" formatCode="#,##0.00">
                  <c:v>2.1836666666666664</c:v>
                </c:pt>
                <c:pt idx="348" formatCode="#,##0.00">
                  <c:v>2.185083333333333</c:v>
                </c:pt>
                <c:pt idx="349" formatCode="0.00_);\(0.00\)">
                  <c:v>2.2136666666666667</c:v>
                </c:pt>
                <c:pt idx="350" formatCode="#,##0.00">
                  <c:v>2.2128333333333328</c:v>
                </c:pt>
                <c:pt idx="351" formatCode="#,##0.00">
                  <c:v>2.18675</c:v>
                </c:pt>
                <c:pt idx="352" formatCode="#,##0.00">
                  <c:v>2.2132499999999999</c:v>
                </c:pt>
                <c:pt idx="353" formatCode="#,##0.00">
                  <c:v>2.2114166666666666</c:v>
                </c:pt>
                <c:pt idx="354" formatCode="#,##0.00">
                  <c:v>2.2330833333333335</c:v>
                </c:pt>
                <c:pt idx="355" formatCode="0.00_);\(0.00\)">
                  <c:v>2.2206666666666663</c:v>
                </c:pt>
                <c:pt idx="356" formatCode="#,##0.00">
                  <c:v>2.2315</c:v>
                </c:pt>
                <c:pt idx="357" formatCode="#,##0.00">
                  <c:v>2.1655833333333336</c:v>
                </c:pt>
                <c:pt idx="358" formatCode="#,##0.00">
                  <c:v>2.2185000000000001</c:v>
                </c:pt>
                <c:pt idx="359" formatCode="#,##0.00">
                  <c:v>2.2095000000000002</c:v>
                </c:pt>
                <c:pt idx="360" formatCode="#,##0.00">
                  <c:v>2.2342500000000003</c:v>
                </c:pt>
                <c:pt idx="361" formatCode="0.00_);\(0.00\)">
                  <c:v>2.2240833333333332</c:v>
                </c:pt>
                <c:pt idx="362" formatCode="#,##0.00">
                  <c:v>2.2139166666666665</c:v>
                </c:pt>
                <c:pt idx="363" formatCode="#,##0.00">
                  <c:v>2.2199166666666663</c:v>
                </c:pt>
                <c:pt idx="364" formatCode="#,##0.00">
                  <c:v>2.2014999999999998</c:v>
                </c:pt>
                <c:pt idx="365" formatCode="#,##0.00">
                  <c:v>2.2042499999999996</c:v>
                </c:pt>
                <c:pt idx="366" formatCode="0.00_);\(0.00\)">
                  <c:v>2.19625</c:v>
                </c:pt>
                <c:pt idx="367" formatCode="#,##0.00">
                  <c:v>2.2102499999999998</c:v>
                </c:pt>
                <c:pt idx="368" formatCode="#,##0.00">
                  <c:v>2.2071666666666667</c:v>
                </c:pt>
                <c:pt idx="369" formatCode="#,##0.00">
                  <c:v>2.2133333333333334</c:v>
                </c:pt>
                <c:pt idx="370" formatCode="#,##0.00">
                  <c:v>2.2071666666666667</c:v>
                </c:pt>
                <c:pt idx="371" formatCode="0.00_);\(0.00\)">
                  <c:v>2.1914166666666666</c:v>
                </c:pt>
                <c:pt idx="372" formatCode="#,##0.00">
                  <c:v>2.2012499999999999</c:v>
                </c:pt>
                <c:pt idx="373" formatCode="#,##0.00">
                  <c:v>2.18675</c:v>
                </c:pt>
                <c:pt idx="374" formatCode="#,##0.00">
                  <c:v>2.19075</c:v>
                </c:pt>
                <c:pt idx="375" formatCode="0.00_);\(0.00\)">
                  <c:v>2.1728333333333336</c:v>
                </c:pt>
                <c:pt idx="376" formatCode="#,##0.00">
                  <c:v>2.16425</c:v>
                </c:pt>
                <c:pt idx="377" formatCode="#,##0.00">
                  <c:v>2.1672500000000001</c:v>
                </c:pt>
                <c:pt idx="378" formatCode="#,##0.00">
                  <c:v>2.1655833333333336</c:v>
                </c:pt>
                <c:pt idx="379" formatCode="#,##0.00">
                  <c:v>2.1601666666666666</c:v>
                </c:pt>
                <c:pt idx="380" formatCode="0.00_);\(0.00\)">
                  <c:v>2.1643333333333334</c:v>
                </c:pt>
                <c:pt idx="381" formatCode="#,##0.00">
                  <c:v>2.1727500000000002</c:v>
                </c:pt>
                <c:pt idx="382" formatCode="#,##0.00">
                  <c:v>2.1677499999999998</c:v>
                </c:pt>
                <c:pt idx="383" formatCode="#,##0.00">
                  <c:v>2.1755833333333334</c:v>
                </c:pt>
                <c:pt idx="384" formatCode="#,##0.00">
                  <c:v>2.1584166666666662</c:v>
                </c:pt>
                <c:pt idx="385" formatCode="0.00_);\(0.00\)">
                  <c:v>2.1390833333333332</c:v>
                </c:pt>
                <c:pt idx="386" formatCode="#,##0.00">
                  <c:v>2.1409166666666661</c:v>
                </c:pt>
                <c:pt idx="387" formatCode="#,##0.00">
                  <c:v>2.1185833333333335</c:v>
                </c:pt>
                <c:pt idx="388" formatCode="#,##0.00">
                  <c:v>2.1270000000000002</c:v>
                </c:pt>
                <c:pt idx="389" formatCode="#,##0.00">
                  <c:v>2.1199999999999997</c:v>
                </c:pt>
                <c:pt idx="390" formatCode="0.00_);\(0.00\)">
                  <c:v>2.1328333333333331</c:v>
                </c:pt>
                <c:pt idx="391" formatCode="#,##0.00">
                  <c:v>2.1340833333333333</c:v>
                </c:pt>
                <c:pt idx="392" formatCode="#,##0.00">
                  <c:v>2.1387499999999995</c:v>
                </c:pt>
                <c:pt idx="393" formatCode="#,##0.00">
                  <c:v>2.1197499999999998</c:v>
                </c:pt>
                <c:pt idx="394" formatCode="#,##0.00">
                  <c:v>2.1060833333333333</c:v>
                </c:pt>
                <c:pt idx="395" formatCode="0.00_);\(0.00\)">
                  <c:v>2.1233333333333335</c:v>
                </c:pt>
                <c:pt idx="396" formatCode="#,##0.00">
                  <c:v>2.1396666666666668</c:v>
                </c:pt>
                <c:pt idx="397" formatCode="#,##0.00">
                  <c:v>2.1193333333333331</c:v>
                </c:pt>
                <c:pt idx="398" formatCode="#,##0.00">
                  <c:v>2.1378333333333326</c:v>
                </c:pt>
                <c:pt idx="399" formatCode="#,##0.00">
                  <c:v>2.1495833333333336</c:v>
                </c:pt>
                <c:pt idx="400" formatCode="0.00_);\(0.00\)">
                  <c:v>2.1239166666666667</c:v>
                </c:pt>
                <c:pt idx="401" formatCode="#,##0.00">
                  <c:v>2.1184166666666666</c:v>
                </c:pt>
                <c:pt idx="402" formatCode="#,##0.00">
                  <c:v>2.1084166666666673</c:v>
                </c:pt>
                <c:pt idx="403" formatCode="#,##0.00">
                  <c:v>2.12025</c:v>
                </c:pt>
                <c:pt idx="404" formatCode="#,##0.00">
                  <c:v>2.1280833333333331</c:v>
                </c:pt>
                <c:pt idx="405" formatCode="0.00_);\(0.00\)">
                  <c:v>2.1102499999999997</c:v>
                </c:pt>
                <c:pt idx="406" formatCode="#,##0.00">
                  <c:v>2.1208333333333336</c:v>
                </c:pt>
                <c:pt idx="407" formatCode="#,##0.00">
                  <c:v>2.1189166666666668</c:v>
                </c:pt>
                <c:pt idx="408" formatCode="#,##0.00">
                  <c:v>2.1040000000000001</c:v>
                </c:pt>
                <c:pt idx="409" formatCode="#,##0.00">
                  <c:v>2.117</c:v>
                </c:pt>
                <c:pt idx="410" formatCode="0.00_);\(0.00\)">
                  <c:v>2.0928333333333335</c:v>
                </c:pt>
                <c:pt idx="411" formatCode="#,##0.00">
                  <c:v>2.0844166666666668</c:v>
                </c:pt>
                <c:pt idx="412" formatCode="#,##0.00">
                  <c:v>2.084916666666667</c:v>
                </c:pt>
                <c:pt idx="413" formatCode="#,##0.00">
                  <c:v>2.0661666666666672</c:v>
                </c:pt>
                <c:pt idx="414" formatCode="#,##0.00">
                  <c:v>2.0441666666666669</c:v>
                </c:pt>
                <c:pt idx="415" formatCode="0.00_);\(0.00\)">
                  <c:v>2.0409999999999999</c:v>
                </c:pt>
                <c:pt idx="416" formatCode="#,##0.00">
                  <c:v>2.0294166666666666</c:v>
                </c:pt>
                <c:pt idx="417" formatCode="#,##0.00">
                  <c:v>2.03775</c:v>
                </c:pt>
                <c:pt idx="418" formatCode="#,##0.00">
                  <c:v>2.03775</c:v>
                </c:pt>
                <c:pt idx="419" formatCode="#,##0.00">
                  <c:v>2.0551666666666666</c:v>
                </c:pt>
                <c:pt idx="420" formatCode="0.00_);\(0.00\)">
                  <c:v>2.0630000000000002</c:v>
                </c:pt>
                <c:pt idx="421" formatCode="#,##0.00">
                  <c:v>2.0621666666666667</c:v>
                </c:pt>
                <c:pt idx="422" formatCode="#,##0.00">
                  <c:v>2.06725</c:v>
                </c:pt>
                <c:pt idx="423" formatCode="#,##0.00">
                  <c:v>2.0509166666666663</c:v>
                </c:pt>
                <c:pt idx="424" formatCode="#,##0.00">
                  <c:v>2.0556666666666668</c:v>
                </c:pt>
                <c:pt idx="425" formatCode="0.00_);\(0.00\)">
                  <c:v>2.032</c:v>
                </c:pt>
                <c:pt idx="426" formatCode="#,##0.00">
                  <c:v>2.0314999999999999</c:v>
                </c:pt>
                <c:pt idx="427" formatCode="#,##0.00">
                  <c:v>2.0403333333333333</c:v>
                </c:pt>
                <c:pt idx="428" formatCode="#,##0.00">
                  <c:v>2.0284166666666663</c:v>
                </c:pt>
                <c:pt idx="429" formatCode="#,##0.00">
                  <c:v>2.0200833333333335</c:v>
                </c:pt>
                <c:pt idx="430" formatCode="0.00_);\(0.00\)">
                  <c:v>2.0300000000000002</c:v>
                </c:pt>
                <c:pt idx="431" formatCode="#,##0.00">
                  <c:v>2.0051666666666672</c:v>
                </c:pt>
                <c:pt idx="432" formatCode="#,##0.00">
                  <c:v>1.9945833333333332</c:v>
                </c:pt>
                <c:pt idx="433" formatCode="#,##0.00">
                  <c:v>1.9884999999999995</c:v>
                </c:pt>
                <c:pt idx="434" formatCode="#,##0.00">
                  <c:v>1.9864166666666669</c:v>
                </c:pt>
                <c:pt idx="435" formatCode="0.00_);\(0.00\)">
                  <c:v>1.9810833333333333</c:v>
                </c:pt>
                <c:pt idx="436" formatCode="#,##0.00">
                  <c:v>1.9732500000000002</c:v>
                </c:pt>
                <c:pt idx="437" formatCode="#,##0.00">
                  <c:v>1.9767500000000002</c:v>
                </c:pt>
                <c:pt idx="438" formatCode="#,##0.00">
                  <c:v>1.9904999999999999</c:v>
                </c:pt>
                <c:pt idx="439" formatCode="#,##0.00">
                  <c:v>1.9816666666666667</c:v>
                </c:pt>
                <c:pt idx="440" formatCode="#,##0.00">
                  <c:v>1.9914999999999996</c:v>
                </c:pt>
                <c:pt idx="441" formatCode="#,##0.00">
                  <c:v>1.9913333333333336</c:v>
                </c:pt>
                <c:pt idx="442" formatCode="#,##0.00">
                  <c:v>2.0181666666666662</c:v>
                </c:pt>
                <c:pt idx="443" formatCode="#,##0.00">
                  <c:v>2.0310000000000001</c:v>
                </c:pt>
                <c:pt idx="444" formatCode="#,##0.00">
                  <c:v>2.0298333333333329</c:v>
                </c:pt>
                <c:pt idx="445" formatCode="#,##0.00">
                  <c:v>2.0136666666666669</c:v>
                </c:pt>
                <c:pt idx="446" formatCode="#,##0.00">
                  <c:v>2.0249166666666665</c:v>
                </c:pt>
                <c:pt idx="447" formatCode="#,##0.00">
                  <c:v>2.0383333333333331</c:v>
                </c:pt>
                <c:pt idx="448" formatCode="#,##0.00">
                  <c:v>2.0071666666666665</c:v>
                </c:pt>
                <c:pt idx="449" formatCode="#,##0.00">
                  <c:v>1.9801666666666664</c:v>
                </c:pt>
                <c:pt idx="450" formatCode="#,##0.00">
                  <c:v>1.9488333333333332</c:v>
                </c:pt>
                <c:pt idx="451" formatCode="#,##0.00">
                  <c:v>1.9671666666666663</c:v>
                </c:pt>
                <c:pt idx="452" formatCode="#,##0.00">
                  <c:v>1.9698333333333331</c:v>
                </c:pt>
                <c:pt idx="453" formatCode="#,##0.00">
                  <c:v>1.964833333333333</c:v>
                </c:pt>
                <c:pt idx="454" formatCode="#,##0.00">
                  <c:v>2.0034166666666668</c:v>
                </c:pt>
                <c:pt idx="455" formatCode="#,##0.00">
                  <c:v>1.986</c:v>
                </c:pt>
                <c:pt idx="456" formatCode="#,##0.00">
                  <c:v>1.9798333333333336</c:v>
                </c:pt>
                <c:pt idx="457" formatCode="#,##0.00">
                  <c:v>1.9645833333333333</c:v>
                </c:pt>
                <c:pt idx="458" formatCode="#,##0.00">
                  <c:v>1.9613333333333332</c:v>
                </c:pt>
                <c:pt idx="459" formatCode="#,##0.00">
                  <c:v>1.9463333333333335</c:v>
                </c:pt>
                <c:pt idx="460" formatCode="#,##0.00">
                  <c:v>1.941416666666667</c:v>
                </c:pt>
                <c:pt idx="461" formatCode="#,##0.00">
                  <c:v>1.9393333333333331</c:v>
                </c:pt>
                <c:pt idx="462" formatCode="#,##0.00">
                  <c:v>1.8784999999999998</c:v>
                </c:pt>
                <c:pt idx="463" formatCode="#,##0.00">
                  <c:v>1.8804999999999998</c:v>
                </c:pt>
                <c:pt idx="464" formatCode="#,##0.00">
                  <c:v>1.9061666666666668</c:v>
                </c:pt>
                <c:pt idx="465" formatCode="#,##0.00">
                  <c:v>1.8922500000000004</c:v>
                </c:pt>
                <c:pt idx="466" formatCode="#,##0.00">
                  <c:v>1.8934999999999997</c:v>
                </c:pt>
                <c:pt idx="467" formatCode="#,##0.00">
                  <c:v>1.8809166666666668</c:v>
                </c:pt>
                <c:pt idx="468" formatCode="#,##0.00">
                  <c:v>1.8915833333333332</c:v>
                </c:pt>
                <c:pt idx="469" formatCode="#,##0.00">
                  <c:v>1.8514999999999999</c:v>
                </c:pt>
                <c:pt idx="470" formatCode="#,##0.00">
                  <c:v>1.8321666666666667</c:v>
                </c:pt>
                <c:pt idx="471" formatCode="#,##0.00">
                  <c:v>1.8567499999999999</c:v>
                </c:pt>
                <c:pt idx="472" formatCode="#,##0.00">
                  <c:v>1.8325833333333332</c:v>
                </c:pt>
                <c:pt idx="473" formatCode="#,##0.00">
                  <c:v>1.8476666666666668</c:v>
                </c:pt>
                <c:pt idx="474" formatCode="#,##0.00">
                  <c:v>1.8496666666666666</c:v>
                </c:pt>
                <c:pt idx="475" formatCode="#,##0.00">
                  <c:v>1.8489166666666668</c:v>
                </c:pt>
                <c:pt idx="476" formatCode="#,##0.00">
                  <c:v>1.7937500000000002</c:v>
                </c:pt>
                <c:pt idx="477" formatCode="#,##0.00">
                  <c:v>1.7678333333333336</c:v>
                </c:pt>
                <c:pt idx="478" formatCode="#,##0.00">
                  <c:v>1.7296666666666665</c:v>
                </c:pt>
                <c:pt idx="479" formatCode="#,##0.00">
                  <c:v>1.718</c:v>
                </c:pt>
                <c:pt idx="480" formatCode="#,##0.00">
                  <c:v>1.7699166666666668</c:v>
                </c:pt>
                <c:pt idx="481" formatCode="#,##0.00">
                  <c:v>1.7590000000000001</c:v>
                </c:pt>
                <c:pt idx="482" formatCode="#,##0.00">
                  <c:v>1.8238333333333332</c:v>
                </c:pt>
                <c:pt idx="483" formatCode="#,##0.00">
                  <c:v>1.8501666666666665</c:v>
                </c:pt>
                <c:pt idx="484" formatCode="#,##0.00">
                  <c:v>1.8415000000000001</c:v>
                </c:pt>
                <c:pt idx="485" formatCode="#,##0.00">
                  <c:v>1.8459999999999999</c:v>
                </c:pt>
                <c:pt idx="486" formatCode="#,##0.00">
                  <c:v>1.7625</c:v>
                </c:pt>
                <c:pt idx="487" formatCode="#,##0.00">
                  <c:v>1.7462500000000001</c:v>
                </c:pt>
                <c:pt idx="488" formatCode="#,##0.00">
                  <c:v>1.75</c:v>
                </c:pt>
                <c:pt idx="489" formatCode="#,##0.00">
                  <c:v>1.7298333333333333</c:v>
                </c:pt>
                <c:pt idx="490" formatCode="#,##0.00">
                  <c:v>1.6643333333333332</c:v>
                </c:pt>
                <c:pt idx="491" formatCode="#,##0.00">
                  <c:v>1.658166666666667</c:v>
                </c:pt>
                <c:pt idx="492" formatCode="#,##0.00">
                  <c:v>1.6603333333333332</c:v>
                </c:pt>
                <c:pt idx="493" formatCode="#,##0.00">
                  <c:v>1.6682499999999998</c:v>
                </c:pt>
                <c:pt idx="494" formatCode="#,##0.00">
                  <c:v>1.64625</c:v>
                </c:pt>
                <c:pt idx="495" formatCode="#,##0.00">
                  <c:v>1.7142500000000001</c:v>
                </c:pt>
                <c:pt idx="496" formatCode="#,##0.00">
                  <c:v>1.7115833333333332</c:v>
                </c:pt>
                <c:pt idx="497" formatCode="#,##0.00">
                  <c:v>1.7289166666666667</c:v>
                </c:pt>
                <c:pt idx="498" formatCode="#,##0.00">
                  <c:v>1.7509166666666667</c:v>
                </c:pt>
                <c:pt idx="499" formatCode="#,##0.00">
                  <c:v>1.8446666666666669</c:v>
                </c:pt>
                <c:pt idx="500" formatCode="#,##0.00">
                  <c:v>1.8175833333333333</c:v>
                </c:pt>
                <c:pt idx="501" formatCode="0.00_);\(0.00\)">
                  <c:v>1.806</c:v>
                </c:pt>
                <c:pt idx="502" formatCode="#,##0.00">
                  <c:v>1.7700416666666665</c:v>
                </c:pt>
                <c:pt idx="503" formatCode="#,##0.00">
                  <c:v>1.759916666666667</c:v>
                </c:pt>
                <c:pt idx="504" formatCode="#,##0.00">
                  <c:v>1.7817500000000004</c:v>
                </c:pt>
                <c:pt idx="505" formatCode="#,##0.00">
                  <c:v>1.7787500000000005</c:v>
                </c:pt>
                <c:pt idx="506" formatCode="0.00_);\(0.00\)">
                  <c:v>1.7622499999999999</c:v>
                </c:pt>
                <c:pt idx="507" formatCode="#,##0.00">
                  <c:v>1.7484999999999999</c:v>
                </c:pt>
                <c:pt idx="508" formatCode="#,##0.00">
                  <c:v>1.7798333333333336</c:v>
                </c:pt>
                <c:pt idx="509" formatCode="#,##0.00">
                  <c:v>1.7724166666666668</c:v>
                </c:pt>
                <c:pt idx="510" formatCode="#,##0.00">
                  <c:v>1.7556666666666667</c:v>
                </c:pt>
                <c:pt idx="511" formatCode="0.00_);\(0.00\)">
                  <c:v>1.7686666666666664</c:v>
                </c:pt>
                <c:pt idx="512" formatCode="#,##0.00">
                  <c:v>1.7947499999999998</c:v>
                </c:pt>
                <c:pt idx="513" formatCode="#,##0.00">
                  <c:v>1.7620833333333337</c:v>
                </c:pt>
                <c:pt idx="514" formatCode="#,##0.00">
                  <c:v>1.7644166666666667</c:v>
                </c:pt>
                <c:pt idx="515" formatCode="#,##0.00">
                  <c:v>1.7624166666666667</c:v>
                </c:pt>
                <c:pt idx="516" formatCode="0.00_);\(0.00\)">
                  <c:v>1.7900833333333335</c:v>
                </c:pt>
                <c:pt idx="517" formatCode="#,##0.00">
                  <c:v>1.7841666666666667</c:v>
                </c:pt>
                <c:pt idx="518" formatCode="#,##0.00">
                  <c:v>1.7680833333333335</c:v>
                </c:pt>
                <c:pt idx="519" formatCode="#,##0.00">
                  <c:v>1.7567500000000003</c:v>
                </c:pt>
                <c:pt idx="520" formatCode="#,##0.00">
                  <c:v>1.7649999999999999</c:v>
                </c:pt>
                <c:pt idx="521" formatCode="0.00_);\(0.00\)">
                  <c:v>1.7820833333333332</c:v>
                </c:pt>
                <c:pt idx="522" formatCode="#,##0.00">
                  <c:v>1.7785</c:v>
                </c:pt>
                <c:pt idx="523" formatCode="#,##0.00">
                  <c:v>1.7908333333333335</c:v>
                </c:pt>
                <c:pt idx="524" formatCode="#,##0.00">
                  <c:v>1.7784166666666665</c:v>
                </c:pt>
                <c:pt idx="525" formatCode="#,##0.00">
                  <c:v>1.7905833333333334</c:v>
                </c:pt>
                <c:pt idx="526" formatCode="0.00_);\(0.00\)">
                  <c:v>1.811166666666667</c:v>
                </c:pt>
                <c:pt idx="527" formatCode="#,##0.00">
                  <c:v>1.7781666666666665</c:v>
                </c:pt>
                <c:pt idx="528" formatCode="#,##0.00">
                  <c:v>1.7564166666666665</c:v>
                </c:pt>
                <c:pt idx="529" formatCode="#,##0.00">
                  <c:v>1.7785000000000002</c:v>
                </c:pt>
                <c:pt idx="530" formatCode="#,##0.00">
                  <c:v>1.7749166666666669</c:v>
                </c:pt>
                <c:pt idx="531" formatCode="0.00_);\(0.00\)">
                  <c:v>1.7770000000000001</c:v>
                </c:pt>
                <c:pt idx="532" formatCode="#,##0.00">
                  <c:v>1.7670000000000001</c:v>
                </c:pt>
                <c:pt idx="533" formatCode="#,##0.00">
                  <c:v>1.7679999999999998</c:v>
                </c:pt>
                <c:pt idx="534" formatCode="#,##0.00">
                  <c:v>1.7735833333333331</c:v>
                </c:pt>
                <c:pt idx="535" formatCode="0.00_);\(0.00\)">
                  <c:v>1.7983333333333331</c:v>
                </c:pt>
                <c:pt idx="536" formatCode="#,##0.00">
                  <c:v>1.7975000000000001</c:v>
                </c:pt>
                <c:pt idx="537" formatCode="#,##0.00">
                  <c:v>1.7829166666666667</c:v>
                </c:pt>
                <c:pt idx="538" formatCode="#,##0.00">
                  <c:v>1.8078333333333332</c:v>
                </c:pt>
                <c:pt idx="539" formatCode="#,##0.00">
                  <c:v>1.8000833333333333</c:v>
                </c:pt>
                <c:pt idx="540" formatCode="0.00_);\(0.00\)">
                  <c:v>1.8043333333333333</c:v>
                </c:pt>
                <c:pt idx="541" formatCode="#,##0.00">
                  <c:v>1.7929166666666667</c:v>
                </c:pt>
                <c:pt idx="542" formatCode="#,##0.00">
                  <c:v>1.8109166666666667</c:v>
                </c:pt>
                <c:pt idx="543" formatCode="#,##0.00">
                  <c:v>1.8166666666666667</c:v>
                </c:pt>
                <c:pt idx="544" formatCode="#,##0.00">
                  <c:v>1.8213333333333335</c:v>
                </c:pt>
                <c:pt idx="545" formatCode="0.00_);\(0.00\)">
                  <c:v>1.827375</c:v>
                </c:pt>
                <c:pt idx="546" formatCode="#,##0.00">
                  <c:v>1.8292083333333335</c:v>
                </c:pt>
                <c:pt idx="547" formatCode="#,##0.00">
                  <c:v>1.8340416666666666</c:v>
                </c:pt>
                <c:pt idx="548" formatCode="#,##0.00">
                  <c:v>1.8285833333333334</c:v>
                </c:pt>
                <c:pt idx="549" formatCode="#,##0.00">
                  <c:v>1.8369166666666665</c:v>
                </c:pt>
                <c:pt idx="550" formatCode="0.00_);\(0.00\)">
                  <c:v>1.9009166666666666</c:v>
                </c:pt>
                <c:pt idx="551" formatCode="#,##0.00">
                  <c:v>1.8909166666666668</c:v>
                </c:pt>
                <c:pt idx="552" formatCode="#,##0.00">
                  <c:v>1.8880833333333331</c:v>
                </c:pt>
                <c:pt idx="553" formatCode="#,##0.00">
                  <c:v>1.8976666666666666</c:v>
                </c:pt>
                <c:pt idx="554" formatCode="#,##0.00">
                  <c:v>1.935083333333333</c:v>
                </c:pt>
                <c:pt idx="555" formatCode="0.00_);\(0.00\)">
                  <c:v>1.9424166666666665</c:v>
                </c:pt>
                <c:pt idx="556" formatCode="#,##0.00">
                  <c:v>1.9156666666666669</c:v>
                </c:pt>
                <c:pt idx="557" formatCode="#,##0.00">
                  <c:v>1.9028333333333334</c:v>
                </c:pt>
                <c:pt idx="558" formatCode="#,##0.00">
                  <c:v>1.8895</c:v>
                </c:pt>
                <c:pt idx="559" formatCode="#,##0.00">
                  <c:v>1.909</c:v>
                </c:pt>
                <c:pt idx="560" formatCode="0.00_);\(0.00\)">
                  <c:v>1.9217500000000001</c:v>
                </c:pt>
                <c:pt idx="561" formatCode="#,##0.00">
                  <c:v>1.92075</c:v>
                </c:pt>
                <c:pt idx="562" formatCode="#,##0.00">
                  <c:v>1.9167499999999997</c:v>
                </c:pt>
                <c:pt idx="563" formatCode="#,##0.00">
                  <c:v>1.9093333333333333</c:v>
                </c:pt>
                <c:pt idx="564" formatCode="#,##0.00">
                  <c:v>1.9089166666666664</c:v>
                </c:pt>
                <c:pt idx="565" formatCode="0.00_);\(0.00\)">
                  <c:v>1.9115</c:v>
                </c:pt>
                <c:pt idx="566" formatCode="#,##0.00">
                  <c:v>1.9110833333333332</c:v>
                </c:pt>
                <c:pt idx="567" formatCode="#,##0.00">
                  <c:v>1.9044166666666669</c:v>
                </c:pt>
                <c:pt idx="568" formatCode="#,##0.00">
                  <c:v>1.8932500000000001</c:v>
                </c:pt>
                <c:pt idx="569" formatCode="#,##0.00">
                  <c:v>1.8896666666666666</c:v>
                </c:pt>
                <c:pt idx="570" formatCode="0.00_);\(0.00\)">
                  <c:v>1.8803333333333336</c:v>
                </c:pt>
                <c:pt idx="571" formatCode="#,##0.00">
                  <c:v>1.8945833333333333</c:v>
                </c:pt>
                <c:pt idx="572" formatCode="#,##0.00">
                  <c:v>1.8860833333333333</c:v>
                </c:pt>
                <c:pt idx="573" formatCode="#,##0.00">
                  <c:v>1.8814166666666667</c:v>
                </c:pt>
                <c:pt idx="574" formatCode="0.00_);\(0.00\)">
                  <c:v>1.8669166666666666</c:v>
                </c:pt>
                <c:pt idx="575" formatCode="#,##0.00">
                  <c:v>1.8561666666666667</c:v>
                </c:pt>
                <c:pt idx="576" formatCode="#,##0.00">
                  <c:v>1.8670833333333332</c:v>
                </c:pt>
                <c:pt idx="577" formatCode="#,##0.00">
                  <c:v>1.8542500000000002</c:v>
                </c:pt>
                <c:pt idx="578" formatCode="#,##0.00">
                  <c:v>1.8696666666666664</c:v>
                </c:pt>
                <c:pt idx="579" formatCode="0.00_);\(0.00\)">
                  <c:v>1.8576666666666668</c:v>
                </c:pt>
                <c:pt idx="580" formatCode="#,##0.00">
                  <c:v>1.8529999999999998</c:v>
                </c:pt>
                <c:pt idx="581" formatCode="#,##0.00">
                  <c:v>1.8692500000000001</c:v>
                </c:pt>
                <c:pt idx="582" formatCode="#,##0.00">
                  <c:v>1.8432499999999996</c:v>
                </c:pt>
                <c:pt idx="583" formatCode="#,##0.00">
                  <c:v>1.8579166666666671</c:v>
                </c:pt>
                <c:pt idx="584" formatCode="0.00_);\(0.00\)">
                  <c:v>1.8620000000000001</c:v>
                </c:pt>
                <c:pt idx="585" formatCode="#,##0.00">
                  <c:v>1.8605</c:v>
                </c:pt>
                <c:pt idx="586" formatCode="#,##0.00">
                  <c:v>1.8734999999999999</c:v>
                </c:pt>
                <c:pt idx="587" formatCode="#,##0.00">
                  <c:v>1.8811666666666669</c:v>
                </c:pt>
                <c:pt idx="588" formatCode="#,##0.00">
                  <c:v>1.8861666666666668</c:v>
                </c:pt>
                <c:pt idx="589" formatCode="0.00_);\(0.00\)">
                  <c:v>1.8758333333333332</c:v>
                </c:pt>
                <c:pt idx="590" formatCode="#,##0.00">
                  <c:v>1.8908333333333331</c:v>
                </c:pt>
                <c:pt idx="591" formatCode="#,##0.00">
                  <c:v>1.9179166666666669</c:v>
                </c:pt>
                <c:pt idx="592" formatCode="#,##0.00">
                  <c:v>1.9171666666666669</c:v>
                </c:pt>
                <c:pt idx="593" formatCode="#,##0.00">
                  <c:v>1.9081666666666666</c:v>
                </c:pt>
                <c:pt idx="594" formatCode="0.00_);\(0.00\)">
                  <c:v>1.9383333333333332</c:v>
                </c:pt>
                <c:pt idx="595" formatCode="#,##0.00">
                  <c:v>1.9384166666666667</c:v>
                </c:pt>
                <c:pt idx="596" formatCode="#,##0.00">
                  <c:v>1.9550833333333335</c:v>
                </c:pt>
                <c:pt idx="597" formatCode="#,##0.00">
                  <c:v>1.9476666666666669</c:v>
                </c:pt>
                <c:pt idx="598" formatCode="#,##0.00">
                  <c:v>1.9420833333333334</c:v>
                </c:pt>
                <c:pt idx="599" formatCode="0.00_);\(0.00\)">
                  <c:v>1.9299166666666669</c:v>
                </c:pt>
                <c:pt idx="600" formatCode="#,##0.00">
                  <c:v>1.9289166666666668</c:v>
                </c:pt>
                <c:pt idx="601" formatCode="#,##0.00">
                  <c:v>1.9098333333333333</c:v>
                </c:pt>
                <c:pt idx="602" formatCode="#,##0.00">
                  <c:v>1.9064999999999996</c:v>
                </c:pt>
                <c:pt idx="603" formatCode="0.00_);\(0.00\)">
                  <c:v>1.9055</c:v>
                </c:pt>
                <c:pt idx="604" formatCode="#,##0.00">
                  <c:v>1.8872500000000001</c:v>
                </c:pt>
                <c:pt idx="605" formatCode="#,##0.00">
                  <c:v>1.9091666666666667</c:v>
                </c:pt>
                <c:pt idx="606" formatCode="#,##0.00">
                  <c:v>1.8875000000000002</c:v>
                </c:pt>
                <c:pt idx="607" formatCode="#,##0.00">
                  <c:v>1.8820000000000003</c:v>
                </c:pt>
                <c:pt idx="608" formatCode="0.00_);\(0.00\)">
                  <c:v>1.8836666666666666</c:v>
                </c:pt>
                <c:pt idx="609" formatCode="#,##0.00">
                  <c:v>1.8840000000000001</c:v>
                </c:pt>
                <c:pt idx="610" formatCode="#,##0.00">
                  <c:v>1.889</c:v>
                </c:pt>
                <c:pt idx="611" formatCode="#,##0.00">
                  <c:v>1.889</c:v>
                </c:pt>
                <c:pt idx="612" formatCode="#,##0.00">
                  <c:v>1.8845833333333335</c:v>
                </c:pt>
                <c:pt idx="613" formatCode="0.00_);\(0.00\)">
                  <c:v>1.8493333333333333</c:v>
                </c:pt>
                <c:pt idx="614" formatCode="#,##0.00">
                  <c:v>1.8123333333333331</c:v>
                </c:pt>
                <c:pt idx="615" formatCode="#,##0.00">
                  <c:v>1.7913333333333332</c:v>
                </c:pt>
                <c:pt idx="616" formatCode="#,##0.00">
                  <c:v>1.7813333333333332</c:v>
                </c:pt>
                <c:pt idx="617" formatCode="#,##0.00">
                  <c:v>1.77925</c:v>
                </c:pt>
                <c:pt idx="618" formatCode="0.00_);\(0.00\)">
                  <c:v>1.7932499999999998</c:v>
                </c:pt>
                <c:pt idx="619" formatCode="#,##0.00">
                  <c:v>1.79525</c:v>
                </c:pt>
                <c:pt idx="620" formatCode="#,##0.00">
                  <c:v>1.8067499999999999</c:v>
                </c:pt>
                <c:pt idx="621" formatCode="#,##0.00">
                  <c:v>1.8204999999999998</c:v>
                </c:pt>
                <c:pt idx="622" formatCode="#,##0.00">
                  <c:v>1.8039166666666662</c:v>
                </c:pt>
                <c:pt idx="623" formatCode="0.00_);\(0.00\)">
                  <c:v>1.7973333333333332</c:v>
                </c:pt>
                <c:pt idx="624" formatCode="#,##0.00">
                  <c:v>1.8090833333333336</c:v>
                </c:pt>
                <c:pt idx="625" formatCode="#,##0.00">
                  <c:v>1.795333333333333</c:v>
                </c:pt>
                <c:pt idx="626" formatCode="0.00_);\(0.00\)">
                  <c:v>1.8203333333333334</c:v>
                </c:pt>
                <c:pt idx="627" formatCode="#,##0.00">
                  <c:v>1.8244999999999998</c:v>
                </c:pt>
                <c:pt idx="628" formatCode="#,##0.00">
                  <c:v>1.8445</c:v>
                </c:pt>
                <c:pt idx="629" formatCode="#,##0.00">
                  <c:v>1.8191666666666668</c:v>
                </c:pt>
                <c:pt idx="630" formatCode="#,##0.00">
                  <c:v>1.8221666666666669</c:v>
                </c:pt>
                <c:pt idx="631" formatCode="0.00_);\(0.00\)">
                  <c:v>1.8077499999999997</c:v>
                </c:pt>
                <c:pt idx="632" formatCode="#,##0.00">
                  <c:v>1.8174166666666667</c:v>
                </c:pt>
                <c:pt idx="633" formatCode="#,##0.00">
                  <c:v>1.8024166666666666</c:v>
                </c:pt>
                <c:pt idx="634" formatCode="#,##0.00">
                  <c:v>1.8164999999999998</c:v>
                </c:pt>
                <c:pt idx="635" formatCode="#,##0.00">
                  <c:v>1.8126666666666666</c:v>
                </c:pt>
                <c:pt idx="636" formatCode="0.00_);\(0.00\)">
                  <c:v>1.7969166666666665</c:v>
                </c:pt>
                <c:pt idx="637" formatCode="#,##0.00">
                  <c:v>1.7794166666666664</c:v>
                </c:pt>
                <c:pt idx="638" formatCode="#,##0.00">
                  <c:v>1.7506666666666668</c:v>
                </c:pt>
                <c:pt idx="639" formatCode="#,##0.00">
                  <c:v>1.7776666666666667</c:v>
                </c:pt>
                <c:pt idx="640" formatCode="#,##0.00">
                  <c:v>1.8021666666666665</c:v>
                </c:pt>
                <c:pt idx="641" formatCode="0.00_);\(0.00\)">
                  <c:v>1.8186666666666664</c:v>
                </c:pt>
                <c:pt idx="642" formatCode="#,##0.00">
                  <c:v>1.8326666666666667</c:v>
                </c:pt>
                <c:pt idx="643" formatCode="#,##0.00">
                  <c:v>1.8389999999999997</c:v>
                </c:pt>
                <c:pt idx="644" formatCode="#,##0.00">
                  <c:v>1.766416666666667</c:v>
                </c:pt>
                <c:pt idx="645" formatCode="#,##0.00">
                  <c:v>1.7649999999999999</c:v>
                </c:pt>
                <c:pt idx="646" formatCode="0.00_);\(0.00\)">
                  <c:v>1.7842500000000001</c:v>
                </c:pt>
                <c:pt idx="647" formatCode="#,##0.00">
                  <c:v>1.7904999999999998</c:v>
                </c:pt>
                <c:pt idx="648" formatCode="#,##0.00">
                  <c:v>1.7963333333333333</c:v>
                </c:pt>
                <c:pt idx="649" formatCode="#,##0.00">
                  <c:v>1.7900833333333335</c:v>
                </c:pt>
                <c:pt idx="650" formatCode="#,##0.00">
                  <c:v>1.8066666666666669</c:v>
                </c:pt>
                <c:pt idx="651" formatCode="0.00_);\(0.00\)">
                  <c:v>1.8030833333333331</c:v>
                </c:pt>
                <c:pt idx="652" formatCode="#,##0.00">
                  <c:v>1.7983333333333336</c:v>
                </c:pt>
                <c:pt idx="653" formatCode="#,##0.00">
                  <c:v>1.8144999999999998</c:v>
                </c:pt>
                <c:pt idx="654" formatCode="#,##0.00">
                  <c:v>1.8039166666666666</c:v>
                </c:pt>
                <c:pt idx="655" formatCode="#,##0.00">
                  <c:v>1.8030833333333334</c:v>
                </c:pt>
                <c:pt idx="656" formatCode="0.00_);\(0.00\)">
                  <c:v>1.7989166666666663</c:v>
                </c:pt>
                <c:pt idx="657" formatCode="#,##0.00">
                  <c:v>1.8</c:v>
                </c:pt>
                <c:pt idx="658" formatCode="#,##0.00">
                  <c:v>1.8049999999999997</c:v>
                </c:pt>
                <c:pt idx="659" formatCode="#,##0.00">
                  <c:v>1.784416666666667</c:v>
                </c:pt>
                <c:pt idx="660" formatCode="#,##0.00">
                  <c:v>1.7947499999999998</c:v>
                </c:pt>
                <c:pt idx="661" formatCode="0.00_);\(0.00\)">
                  <c:v>1.7969999999999999</c:v>
                </c:pt>
                <c:pt idx="662" formatCode="#,##0.00">
                  <c:v>1.7956666666666667</c:v>
                </c:pt>
                <c:pt idx="663" formatCode="#,##0.00">
                  <c:v>1.7753333333333334</c:v>
                </c:pt>
                <c:pt idx="664" formatCode="#,##0.00">
                  <c:v>1.79775</c:v>
                </c:pt>
                <c:pt idx="665" formatCode="#,##0.00">
                  <c:v>1.7669999999999997</c:v>
                </c:pt>
                <c:pt idx="666" formatCode="0.00_);\(0.00\)">
                  <c:v>1.7921666666666669</c:v>
                </c:pt>
                <c:pt idx="667" formatCode="#,##0.00">
                  <c:v>1.7841666666666667</c:v>
                </c:pt>
                <c:pt idx="668" formatCode="#,##0.00">
                  <c:v>1.7835833333333333</c:v>
                </c:pt>
                <c:pt idx="669" formatCode="#,##0.00">
                  <c:v>1.7750833333333336</c:v>
                </c:pt>
                <c:pt idx="670" formatCode="0.00_);\(0.00\)">
                  <c:v>1.7750833333333336</c:v>
                </c:pt>
                <c:pt idx="671" formatCode="#,##0.00">
                  <c:v>1.7858333333333334</c:v>
                </c:pt>
                <c:pt idx="672" formatCode="#,##0.00">
                  <c:v>1.7874166666666664</c:v>
                </c:pt>
                <c:pt idx="673" formatCode="#,##0.00">
                  <c:v>1.7764166666666668</c:v>
                </c:pt>
                <c:pt idx="674" formatCode="#,##0.00">
                  <c:v>1.7894166666666669</c:v>
                </c:pt>
                <c:pt idx="675" formatCode="0.00_);\(0.00\)">
                  <c:v>1.7677500000000002</c:v>
                </c:pt>
                <c:pt idx="676" formatCode="#,##0.00">
                  <c:v>1.77275</c:v>
                </c:pt>
                <c:pt idx="677" formatCode="#,##0.00">
                  <c:v>1.7645</c:v>
                </c:pt>
                <c:pt idx="678" formatCode="#,##0.00">
                  <c:v>1.7764166666666668</c:v>
                </c:pt>
                <c:pt idx="679" formatCode="#,##0.00">
                  <c:v>1.7725833333333336</c:v>
                </c:pt>
                <c:pt idx="680" formatCode="0.00_);\(0.00\)">
                  <c:v>1.7735000000000001</c:v>
                </c:pt>
                <c:pt idx="681" formatCode="#,##0.00">
                  <c:v>1.7801666666666669</c:v>
                </c:pt>
                <c:pt idx="682" formatCode="#,##0.00">
                  <c:v>1.7918333333333332</c:v>
                </c:pt>
                <c:pt idx="683" formatCode="#,##0.00">
                  <c:v>1.7858333333333334</c:v>
                </c:pt>
                <c:pt idx="684" formatCode="#,##0.00">
                  <c:v>1.7805833333333332</c:v>
                </c:pt>
                <c:pt idx="685" formatCode="0.00_);\(0.00\)">
                  <c:v>1.7936666666666665</c:v>
                </c:pt>
                <c:pt idx="686" formatCode="#,##0.00">
                  <c:v>1.7974166666666667</c:v>
                </c:pt>
                <c:pt idx="687" formatCode="#,##0.00">
                  <c:v>1.8083333333333336</c:v>
                </c:pt>
                <c:pt idx="688" formatCode="#,##0.00">
                  <c:v>1.7750833333333331</c:v>
                </c:pt>
                <c:pt idx="689" formatCode="#,##0.00">
                  <c:v>1.7674999999999998</c:v>
                </c:pt>
                <c:pt idx="690" formatCode="#,##0.00">
                  <c:v>1.7755833333333335</c:v>
                </c:pt>
                <c:pt idx="691" formatCode="#,##0.00">
                  <c:v>1.7978333333333334</c:v>
                </c:pt>
                <c:pt idx="692" formatCode="#,##0.00">
                  <c:v>1.7929166666666667</c:v>
                </c:pt>
                <c:pt idx="693" formatCode="#,##0.00">
                  <c:v>1.7849166666666667</c:v>
                </c:pt>
                <c:pt idx="694" formatCode="#,##0.00">
                  <c:v>1.7717499999999999</c:v>
                </c:pt>
                <c:pt idx="695" formatCode="#,##0.00">
                  <c:v>1.7735833333333335</c:v>
                </c:pt>
                <c:pt idx="696" formatCode="#,##0.00">
                  <c:v>1.7775833333333333</c:v>
                </c:pt>
                <c:pt idx="697" formatCode="#,##0.00">
                  <c:v>1.7590833333333336</c:v>
                </c:pt>
                <c:pt idx="698" formatCode="#,##0.00">
                  <c:v>1.7602500000000001</c:v>
                </c:pt>
                <c:pt idx="699" formatCode="#,##0.00">
                  <c:v>1.7588333333333335</c:v>
                </c:pt>
                <c:pt idx="700" formatCode="#,##0.00">
                  <c:v>1.7534166666666664</c:v>
                </c:pt>
                <c:pt idx="701" formatCode="#,##0.00">
                  <c:v>1.7696666666666667</c:v>
                </c:pt>
                <c:pt idx="702" formatCode="#,##0.00">
                  <c:v>1.7745</c:v>
                </c:pt>
                <c:pt idx="703" formatCode="#,##0.00">
                  <c:v>1.7563333333333333</c:v>
                </c:pt>
                <c:pt idx="704" formatCode="#,##0.00">
                  <c:v>1.7570833333333331</c:v>
                </c:pt>
                <c:pt idx="705" formatCode="#,##0.00">
                  <c:v>1.7706666666666668</c:v>
                </c:pt>
                <c:pt idx="706" formatCode="#,##0.00">
                  <c:v>1.7780833333333332</c:v>
                </c:pt>
                <c:pt idx="707" formatCode="#,##0.00">
                  <c:v>1.7779999999999998</c:v>
                </c:pt>
                <c:pt idx="708" formatCode="#,##0.00">
                  <c:v>1.782</c:v>
                </c:pt>
                <c:pt idx="709" formatCode="#,##0.00">
                  <c:v>1.7716666666666667</c:v>
                </c:pt>
                <c:pt idx="710" formatCode="#,##0.00">
                  <c:v>1.7680000000000005</c:v>
                </c:pt>
                <c:pt idx="711" formatCode="#,##0.00">
                  <c:v>1.7609999999999999</c:v>
                </c:pt>
                <c:pt idx="712" formatCode="#,##0.00">
                  <c:v>1.7578333333333334</c:v>
                </c:pt>
                <c:pt idx="713" formatCode="#,##0.00">
                  <c:v>1.7682500000000001</c:v>
                </c:pt>
                <c:pt idx="714" formatCode="#,##0.00">
                  <c:v>1.7809999999999999</c:v>
                </c:pt>
                <c:pt idx="715" formatCode="#,##0.00">
                  <c:v>1.7720833333333335</c:v>
                </c:pt>
                <c:pt idx="716" formatCode="#,##0.00">
                  <c:v>1.7947499999999998</c:v>
                </c:pt>
                <c:pt idx="717" formatCode="#,##0.00">
                  <c:v>1.7917499999999997</c:v>
                </c:pt>
                <c:pt idx="718" formatCode="#,##0.00">
                  <c:v>1.7891666666666666</c:v>
                </c:pt>
                <c:pt idx="719" formatCode="#,##0.00">
                  <c:v>1.7896666666666665</c:v>
                </c:pt>
                <c:pt idx="720" formatCode="#,##0.00">
                  <c:v>1.7944166666666668</c:v>
                </c:pt>
                <c:pt idx="721" formatCode="#,##0.00">
                  <c:v>1.7982500000000001</c:v>
                </c:pt>
                <c:pt idx="722" formatCode="#,##0.00">
                  <c:v>1.8059166666666668</c:v>
                </c:pt>
                <c:pt idx="723" formatCode="#,##0.00">
                  <c:v>1.8034999999999997</c:v>
                </c:pt>
                <c:pt idx="724" formatCode="#,##0.00">
                  <c:v>1.8164999999999998</c:v>
                </c:pt>
                <c:pt idx="725" formatCode="#,##0.00">
                  <c:v>1.8093333333333332</c:v>
                </c:pt>
                <c:pt idx="726" formatCode="#,##0.00">
                  <c:v>1.8093333333333332</c:v>
                </c:pt>
                <c:pt idx="727" formatCode="#,##0.00">
                  <c:v>1.7999166666666666</c:v>
                </c:pt>
                <c:pt idx="728" formatCode="#,##0.00">
                  <c:v>1.8130833333333334</c:v>
                </c:pt>
                <c:pt idx="729" formatCode="#,##0.00">
                  <c:v>1.8132499999999998</c:v>
                </c:pt>
                <c:pt idx="730" formatCode="#,##0.00">
                  <c:v>1.8229166666666667</c:v>
                </c:pt>
                <c:pt idx="731" formatCode="#,##0.00">
                  <c:v>1.8250833333333329</c:v>
                </c:pt>
                <c:pt idx="732" formatCode="#,##0.00">
                  <c:v>1.8462499999999997</c:v>
                </c:pt>
                <c:pt idx="733" formatCode="#,##0.00">
                  <c:v>1.8526666666666667</c:v>
                </c:pt>
                <c:pt idx="734" formatCode="#,##0.00">
                  <c:v>1.8663333333333332</c:v>
                </c:pt>
                <c:pt idx="735" formatCode="#,##0.00">
                  <c:v>1.8626666666666669</c:v>
                </c:pt>
                <c:pt idx="736" formatCode="#,##0.00">
                  <c:v>1.8633333333333333</c:v>
                </c:pt>
                <c:pt idx="737" formatCode="#,##0.00">
                  <c:v>1.8762499999999998</c:v>
                </c:pt>
                <c:pt idx="738" formatCode="#,##0.00">
                  <c:v>1.9039999999999999</c:v>
                </c:pt>
                <c:pt idx="739" formatCode="#,##0.00">
                  <c:v>1.9194166666666668</c:v>
                </c:pt>
                <c:pt idx="740" formatCode="#,##0.00">
                  <c:v>1.912166666666667</c:v>
                </c:pt>
                <c:pt idx="741" formatCode="#,##0.00">
                  <c:v>1.9364166666666669</c:v>
                </c:pt>
                <c:pt idx="742" formatCode="#,##0.00">
                  <c:v>2.0129999999999999</c:v>
                </c:pt>
                <c:pt idx="743" formatCode="#,##0.00">
                  <c:v>2.0543333333333331</c:v>
                </c:pt>
                <c:pt idx="744" formatCode="#,##0.00">
                  <c:v>2.0876666666666668</c:v>
                </c:pt>
                <c:pt idx="745" formatCode="#,##0.00">
                  <c:v>2.0065</c:v>
                </c:pt>
                <c:pt idx="746" formatCode="#,##0.00">
                  <c:v>2.0364999999999998</c:v>
                </c:pt>
                <c:pt idx="747" formatCode="#,##0.00">
                  <c:v>2.1030000000000002</c:v>
                </c:pt>
                <c:pt idx="748" formatCode="#,##0.00">
                  <c:v>2.0329999999999999</c:v>
                </c:pt>
                <c:pt idx="749" formatCode="#,##0.00">
                  <c:v>2.0550833333333332</c:v>
                </c:pt>
                <c:pt idx="750" formatCode="#,##0.00">
                  <c:v>1.8891666666666664</c:v>
                </c:pt>
                <c:pt idx="751" formatCode="#,##0.00">
                  <c:v>1.8981666666666668</c:v>
                </c:pt>
                <c:pt idx="752" formatCode="0.00_);\(0.00\)">
                  <c:v>1.9255833333333332</c:v>
                </c:pt>
                <c:pt idx="753" formatCode="#,##0.00">
                  <c:v>1.9489166666666666</c:v>
                </c:pt>
                <c:pt idx="754" formatCode="#,##0.00">
                  <c:v>1.9489166666666666</c:v>
                </c:pt>
                <c:pt idx="755" formatCode="#,##0.00">
                  <c:v>1.9821666666666669</c:v>
                </c:pt>
                <c:pt idx="756" formatCode="#,##0.00">
                  <c:v>1.9859166666666666</c:v>
                </c:pt>
                <c:pt idx="757" formatCode="0.00_);\(0.00\)">
                  <c:v>1.9596541666666667</c:v>
                </c:pt>
                <c:pt idx="758" formatCode="#,##0.00">
                  <c:v>1.9351666666666665</c:v>
                </c:pt>
                <c:pt idx="759" formatCode="#,##0.00">
                  <c:v>1.8991666666666667</c:v>
                </c:pt>
                <c:pt idx="760" formatCode="#,##0.00">
                  <c:v>1.9549999999999998</c:v>
                </c:pt>
                <c:pt idx="761" formatCode="#,##0.00">
                  <c:v>1.9754166666666668</c:v>
                </c:pt>
                <c:pt idx="762" formatCode="0.00_);\(0.00\)">
                  <c:v>1.9544937499999999</c:v>
                </c:pt>
                <c:pt idx="763" formatCode="#,##0.00">
                  <c:v>1.9424999999999999</c:v>
                </c:pt>
                <c:pt idx="764" formatCode="#,##0.00">
                  <c:v>1.9430000000000003</c:v>
                </c:pt>
                <c:pt idx="765" formatCode="#,##0.00">
                  <c:v>1.9491666666666669</c:v>
                </c:pt>
                <c:pt idx="766" formatCode="#,##0.00">
                  <c:v>1.9519166666666665</c:v>
                </c:pt>
                <c:pt idx="767" formatCode="0.00_);\(0.00\)">
                  <c:v>1.9457500000000001</c:v>
                </c:pt>
                <c:pt idx="768" formatCode="#,##0.00">
                  <c:v>1.9609166666666666</c:v>
                </c:pt>
                <c:pt idx="769" formatCode="#,##0.00">
                  <c:v>1.9615833333333335</c:v>
                </c:pt>
                <c:pt idx="770" formatCode="#,##0.00">
                  <c:v>1.97075</c:v>
                </c:pt>
                <c:pt idx="771" formatCode="#,##0.00">
                  <c:v>1.9630833333333333</c:v>
                </c:pt>
                <c:pt idx="772" formatCode="0.00_);\(0.00\)">
                  <c:v>1.935583333333333</c:v>
                </c:pt>
                <c:pt idx="773" formatCode="#,##0.00">
                  <c:v>1.9453333333333334</c:v>
                </c:pt>
                <c:pt idx="774" formatCode="#,##0.00">
                  <c:v>1.9013333333333335</c:v>
                </c:pt>
                <c:pt idx="775" formatCode="#,##0.00">
                  <c:v>1.9483249999999999</c:v>
                </c:pt>
                <c:pt idx="776" formatCode="#,##0.00">
                  <c:v>1.9357458333333331</c:v>
                </c:pt>
                <c:pt idx="777" formatCode="0.00_);\(0.00\)">
                  <c:v>1.9544125000000001</c:v>
                </c:pt>
                <c:pt idx="778" formatCode="#,##0.00">
                  <c:v>1.9374166666666666</c:v>
                </c:pt>
                <c:pt idx="779" formatCode="#,##0.00">
                  <c:v>1.9517416666666667</c:v>
                </c:pt>
                <c:pt idx="780" formatCode="#,##0.00">
                  <c:v>1.9709166666666667</c:v>
                </c:pt>
                <c:pt idx="781" formatCode="#,##0.00">
                  <c:v>1.9744999999999999</c:v>
                </c:pt>
                <c:pt idx="782" formatCode="0.00_);\(0.00\)">
                  <c:v>1.9884166666666667</c:v>
                </c:pt>
                <c:pt idx="783" formatCode="#,##0.00">
                  <c:v>1.9589125000000001</c:v>
                </c:pt>
                <c:pt idx="784" formatCode="#,##0.00">
                  <c:v>1.9589125000000001</c:v>
                </c:pt>
                <c:pt idx="785" formatCode="#,##0.00">
                  <c:v>1.9834958333333332</c:v>
                </c:pt>
                <c:pt idx="786" formatCode="#,##0.00">
                  <c:v>2.0044999999999997</c:v>
                </c:pt>
                <c:pt idx="787" formatCode="0.00_);\(0.00\)">
                  <c:v>2.0115000000000003</c:v>
                </c:pt>
                <c:pt idx="788" formatCode="#,##0.00">
                  <c:v>1.9854999999999998</c:v>
                </c:pt>
                <c:pt idx="789" formatCode="#,##0.00">
                  <c:v>2.0298333333333334</c:v>
                </c:pt>
                <c:pt idx="790" formatCode="#,##0.00">
                  <c:v>2.01566</c:v>
                </c:pt>
                <c:pt idx="791" formatCode="#,##0.00">
                  <c:v>2.015333333333333</c:v>
                </c:pt>
                <c:pt idx="792" formatCode="0.00_);\(0.00\)">
                  <c:v>1.9954099999999997</c:v>
                </c:pt>
                <c:pt idx="793" formatCode="#,##0.00">
                  <c:v>2.0064233333333337</c:v>
                </c:pt>
                <c:pt idx="794" formatCode="#,##0.00">
                  <c:v>2.000666666666667</c:v>
                </c:pt>
                <c:pt idx="795" formatCode="#,##0.00">
                  <c:v>1.9809166666666671</c:v>
                </c:pt>
                <c:pt idx="796" formatCode="#,##0.00">
                  <c:v>1.9766666666666666</c:v>
                </c:pt>
                <c:pt idx="797" formatCode="0.00_);\(0.00\)">
                  <c:v>1.9563333333333333</c:v>
                </c:pt>
                <c:pt idx="798" formatCode="#,##0.00">
                  <c:v>1.9575833333333337</c:v>
                </c:pt>
                <c:pt idx="799" formatCode="#,##0.00">
                  <c:v>1.9599166666666665</c:v>
                </c:pt>
                <c:pt idx="800" formatCode="#,##0.00">
                  <c:v>1.96075</c:v>
                </c:pt>
                <c:pt idx="801" formatCode="#,##0.00">
                  <c:v>1.958083333333333</c:v>
                </c:pt>
                <c:pt idx="802" formatCode="0.00_);\(0.00\)">
                  <c:v>1.9562499999999998</c:v>
                </c:pt>
                <c:pt idx="803" formatCode="#,##0.00">
                  <c:v>1.9743333333333333</c:v>
                </c:pt>
                <c:pt idx="804" formatCode="#,##0.00">
                  <c:v>2.0101666666666667</c:v>
                </c:pt>
                <c:pt idx="805" formatCode="#,##0.00">
                  <c:v>2.00475</c:v>
                </c:pt>
                <c:pt idx="806" formatCode="#,##0.00">
                  <c:v>2.0105833333333329</c:v>
                </c:pt>
                <c:pt idx="807" formatCode="0.00_);\(0.00\)">
                  <c:v>2.0435833333333333</c:v>
                </c:pt>
                <c:pt idx="808" formatCode="#,##0.00">
                  <c:v>2.0619166666666664</c:v>
                </c:pt>
                <c:pt idx="809" formatCode="#,##0.00">
                  <c:v>2.0392500000000005</c:v>
                </c:pt>
                <c:pt idx="810" formatCode="#,##0.00">
                  <c:v>2.0496666666666665</c:v>
                </c:pt>
                <c:pt idx="811" formatCode="#,##0.00">
                  <c:v>2.0862500000000002</c:v>
                </c:pt>
                <c:pt idx="812" formatCode="0.00_);\(0.00\)">
                  <c:v>2.0835833333333338</c:v>
                </c:pt>
                <c:pt idx="813" formatCode="#,##0.00">
                  <c:v>2.0435833333333329</c:v>
                </c:pt>
                <c:pt idx="814" formatCode="#,##0.00">
                  <c:v>2.0750833333333332</c:v>
                </c:pt>
                <c:pt idx="815" formatCode="#,##0.00">
                  <c:v>2.0861666666666663</c:v>
                </c:pt>
                <c:pt idx="816" formatCode="#,##0.00">
                  <c:v>2.0674999999999999</c:v>
                </c:pt>
                <c:pt idx="817" formatCode="0.00_);\(0.00\)">
                  <c:v>2.079333333333333</c:v>
                </c:pt>
                <c:pt idx="818" formatCode="#,##0.00">
                  <c:v>2.0985833333333335</c:v>
                </c:pt>
                <c:pt idx="819" formatCode="#,##0.00">
                  <c:v>2.0861666666666667</c:v>
                </c:pt>
                <c:pt idx="820" formatCode="#,##0.00">
                  <c:v>2.0805833333333337</c:v>
                </c:pt>
                <c:pt idx="821" formatCode="0.00_);\(0.00\)">
                  <c:v>2.0884166666666668</c:v>
                </c:pt>
                <c:pt idx="822" formatCode="#,##0.00">
                  <c:v>2.0971666666666668</c:v>
                </c:pt>
                <c:pt idx="823" formatCode="#,##0.00">
                  <c:v>2.0859999999999999</c:v>
                </c:pt>
                <c:pt idx="824" formatCode="#,##0.00">
                  <c:v>2.0625</c:v>
                </c:pt>
                <c:pt idx="825" formatCode="#,##0.00">
                  <c:v>2.050416666666667</c:v>
                </c:pt>
                <c:pt idx="826" formatCode="0.00_);\(0.00\)">
                  <c:v>2.0256666666666665</c:v>
                </c:pt>
                <c:pt idx="827" formatCode="#,##0.00">
                  <c:v>2.0324166666666668</c:v>
                </c:pt>
                <c:pt idx="828" formatCode="#,##0.00">
                  <c:v>2.0368333333333335</c:v>
                </c:pt>
                <c:pt idx="829" formatCode="#,##0.00">
                  <c:v>2.0118333333333331</c:v>
                </c:pt>
                <c:pt idx="830" formatCode="#,##0.00">
                  <c:v>1.9989166666666669</c:v>
                </c:pt>
                <c:pt idx="831" formatCode="0.00_);\(0.00\)">
                  <c:v>1.973583333333333</c:v>
                </c:pt>
                <c:pt idx="832" formatCode="#,##0.00">
                  <c:v>1.9674166666666668</c:v>
                </c:pt>
                <c:pt idx="833" formatCode="#,##0.00">
                  <c:v>1.9781666666666664</c:v>
                </c:pt>
                <c:pt idx="834" formatCode="#,##0.00">
                  <c:v>1.9892500000000002</c:v>
                </c:pt>
                <c:pt idx="835" formatCode="#,##0.00">
                  <c:v>2.0217499999999999</c:v>
                </c:pt>
                <c:pt idx="836" formatCode="0.00_);\(0.00\)">
                  <c:v>2.0397500000000002</c:v>
                </c:pt>
                <c:pt idx="837" formatCode="#,##0.00">
                  <c:v>2.0432500000000005</c:v>
                </c:pt>
                <c:pt idx="838" formatCode="#,##0.00">
                  <c:v>2.0627499999999999</c:v>
                </c:pt>
                <c:pt idx="839" formatCode="#,##0.00">
                  <c:v>2.0716666666666668</c:v>
                </c:pt>
                <c:pt idx="840" formatCode="#,##0.00">
                  <c:v>2.055333333333333</c:v>
                </c:pt>
                <c:pt idx="841" formatCode="0.00_);\(0.00\)">
                  <c:v>2.0459999999999998</c:v>
                </c:pt>
                <c:pt idx="842" formatCode="#,##0.00">
                  <c:v>2.0404999999999998</c:v>
                </c:pt>
                <c:pt idx="843" formatCode="#,##0.00">
                  <c:v>2.0640833333333335</c:v>
                </c:pt>
                <c:pt idx="844" formatCode="#,##0.00">
                  <c:v>2.0509999999999997</c:v>
                </c:pt>
                <c:pt idx="845" formatCode="#,##0.00">
                  <c:v>2.0534166666666667</c:v>
                </c:pt>
                <c:pt idx="846" formatCode="0.00_);\(0.00\)">
                  <c:v>2.0645000000000002</c:v>
                </c:pt>
                <c:pt idx="847" formatCode="#,##0.00">
                  <c:v>2.0610833333333334</c:v>
                </c:pt>
                <c:pt idx="848" formatCode="#,##0.00">
                  <c:v>2.0830000000000002</c:v>
                </c:pt>
                <c:pt idx="849" formatCode="#,##0.00">
                  <c:v>2.0800833333333331</c:v>
                </c:pt>
                <c:pt idx="850" formatCode="#,##0.00">
                  <c:v>2.0979166666666669</c:v>
                </c:pt>
                <c:pt idx="851" formatCode="0.00_);\(0.00\)">
                  <c:v>2.0831666666666671</c:v>
                </c:pt>
                <c:pt idx="852" formatCode="#,##0.00">
                  <c:v>2.0930833333333334</c:v>
                </c:pt>
                <c:pt idx="853" formatCode="#,##0.00">
                  <c:v>2.108166666666667</c:v>
                </c:pt>
                <c:pt idx="854" formatCode="#,##0.00">
                  <c:v>2.1291666666666669</c:v>
                </c:pt>
                <c:pt idx="855" formatCode="0.00_);\(0.00\)">
                  <c:v>2.1187499999999995</c:v>
                </c:pt>
                <c:pt idx="856" formatCode="#,##0.00">
                  <c:v>2.1194999999999999</c:v>
                </c:pt>
                <c:pt idx="857" formatCode="#,##0.00">
                  <c:v>2.1153333333333335</c:v>
                </c:pt>
                <c:pt idx="858" formatCode="#,##0.00">
                  <c:v>2.1051666666666669</c:v>
                </c:pt>
                <c:pt idx="859" formatCode="#,##0.00">
                  <c:v>2.1014166666666667</c:v>
                </c:pt>
                <c:pt idx="860" formatCode="0.00_);\(0.00\)">
                  <c:v>2.0975833333333331</c:v>
                </c:pt>
                <c:pt idx="861" formatCode="#,##0.00">
                  <c:v>2.1123333333333334</c:v>
                </c:pt>
                <c:pt idx="862" formatCode="#,##0.00">
                  <c:v>2.1180833333333338</c:v>
                </c:pt>
                <c:pt idx="863" formatCode="#,##0.00">
                  <c:v>2.1351666666666667</c:v>
                </c:pt>
                <c:pt idx="864" formatCode="#,##0.00">
                  <c:v>2.1326666666666667</c:v>
                </c:pt>
                <c:pt idx="865" formatCode="0.00_);\(0.00\)">
                  <c:v>2.1739166666666665</c:v>
                </c:pt>
                <c:pt idx="866" formatCode="#,##0.00">
                  <c:v>2.1739166666666669</c:v>
                </c:pt>
                <c:pt idx="867" formatCode="#,##0.00">
                  <c:v>2.1889166666666662</c:v>
                </c:pt>
                <c:pt idx="868" formatCode="#,##0.00">
                  <c:v>2.2034166666666661</c:v>
                </c:pt>
                <c:pt idx="869" formatCode="#,##0.00">
                  <c:v>2.2065833333333336</c:v>
                </c:pt>
                <c:pt idx="870" formatCode="0.00_);\(0.00\)">
                  <c:v>2.2167500000000002</c:v>
                </c:pt>
                <c:pt idx="871" formatCode="#,##0.00">
                  <c:v>2.2516666666666665</c:v>
                </c:pt>
                <c:pt idx="872" formatCode="#,##0.00">
                  <c:v>2.2364999999999999</c:v>
                </c:pt>
                <c:pt idx="873" formatCode="#,##0.00">
                  <c:v>2.2290000000000005</c:v>
                </c:pt>
                <c:pt idx="874" formatCode="#,##0.00">
                  <c:v>2.2408333333333332</c:v>
                </c:pt>
                <c:pt idx="875" formatCode="0.00_);\(0.00\)">
                  <c:v>2.2946666666666666</c:v>
                </c:pt>
                <c:pt idx="876" formatCode="#,##0.00">
                  <c:v>2.3171666666666666</c:v>
                </c:pt>
                <c:pt idx="877" formatCode="#,##0.00">
                  <c:v>2.2649166666666667</c:v>
                </c:pt>
                <c:pt idx="878" formatCode="#,##0.00">
                  <c:v>2.2725</c:v>
                </c:pt>
                <c:pt idx="879" formatCode="#,##0.00">
                  <c:v>2.2764166666666665</c:v>
                </c:pt>
                <c:pt idx="880" formatCode="#,##0.00">
                  <c:v>2.2864166666666668</c:v>
                </c:pt>
                <c:pt idx="881" formatCode="#,##0.00">
                  <c:v>2.2524999999999999</c:v>
                </c:pt>
                <c:pt idx="882" formatCode="#,##0.00">
                  <c:v>2.2466666666666666</c:v>
                </c:pt>
                <c:pt idx="883" formatCode="0.00_);\(0.00\)">
                  <c:v>2.2052500000000008</c:v>
                </c:pt>
                <c:pt idx="884" formatCode="#,##0.00">
                  <c:v>2.2211666666666665</c:v>
                </c:pt>
                <c:pt idx="885" formatCode="#,##0.00">
                  <c:v>2.2202500000000001</c:v>
                </c:pt>
                <c:pt idx="886" formatCode="#,##0.00">
                  <c:v>2.2159166666666668</c:v>
                </c:pt>
                <c:pt idx="887" formatCode="#,##0.00">
                  <c:v>2.1789166666666664</c:v>
                </c:pt>
                <c:pt idx="888" formatCode="0.00_);\(0.00\)">
                  <c:v>2.0963333333333338</c:v>
                </c:pt>
                <c:pt idx="889" formatCode="#,##0.00">
                  <c:v>2.0979166666666664</c:v>
                </c:pt>
                <c:pt idx="890" formatCode="#,##0.00">
                  <c:v>2.0545833333333339</c:v>
                </c:pt>
                <c:pt idx="891" formatCode="#,##0.00">
                  <c:v>2.13375</c:v>
                </c:pt>
                <c:pt idx="892" formatCode="#,##0.00">
                  <c:v>2.1166666666666667</c:v>
                </c:pt>
                <c:pt idx="893" formatCode="0.00_);\(0.00\)">
                  <c:v>2.1062499999999997</c:v>
                </c:pt>
                <c:pt idx="894" formatCode="#,##0.00">
                  <c:v>2.0866666666666664</c:v>
                </c:pt>
                <c:pt idx="895" formatCode="#,##0.00">
                  <c:v>2.0534999999999997</c:v>
                </c:pt>
                <c:pt idx="896" formatCode="#,##0.00">
                  <c:v>2.0668333333333337</c:v>
                </c:pt>
                <c:pt idx="897" formatCode="#,##0.00">
                  <c:v>2.0825833333333335</c:v>
                </c:pt>
                <c:pt idx="898" formatCode="0.00_);\(0.00\)">
                  <c:v>2.1414166666666667</c:v>
                </c:pt>
                <c:pt idx="899" formatCode="#,##0.00">
                  <c:v>2.1508333333333334</c:v>
                </c:pt>
                <c:pt idx="900" formatCode="#,##0.00">
                  <c:v>2.1086666666666667</c:v>
                </c:pt>
                <c:pt idx="901" formatCode="#,##0.00">
                  <c:v>2.0862500000000002</c:v>
                </c:pt>
                <c:pt idx="902" formatCode="#,##0.00">
                  <c:v>2.0763333333333329</c:v>
                </c:pt>
                <c:pt idx="903" formatCode="0.00_);\(0.00\)">
                  <c:v>2.0758333333333328</c:v>
                </c:pt>
                <c:pt idx="904" formatCode="#,##0.00">
                  <c:v>2.0900833333333337</c:v>
                </c:pt>
                <c:pt idx="905" formatCode="#,##0.00">
                  <c:v>2.0797499999999993</c:v>
                </c:pt>
                <c:pt idx="906" formatCode="#,##0.00">
                  <c:v>2.077833333333333</c:v>
                </c:pt>
                <c:pt idx="907" formatCode="#,##0.00">
                  <c:v>2.0923333333333329</c:v>
                </c:pt>
                <c:pt idx="908" formatCode="0.00_);\(0.00\)">
                  <c:v>2.0834999999999999</c:v>
                </c:pt>
                <c:pt idx="909" formatCode="#,##0.00">
                  <c:v>2.1091666666666664</c:v>
                </c:pt>
                <c:pt idx="910" formatCode="#,##0.00">
                  <c:v>2.1330833333333334</c:v>
                </c:pt>
                <c:pt idx="911" formatCode="#,##0.00">
                  <c:v>2.0985833333333335</c:v>
                </c:pt>
                <c:pt idx="912" formatCode="#,##0.00">
                  <c:v>2.0901666666666663</c:v>
                </c:pt>
                <c:pt idx="913" formatCode="0.00_);\(0.00\)">
                  <c:v>2.0765833333333332</c:v>
                </c:pt>
                <c:pt idx="914" formatCode="#,##0.00">
                  <c:v>2.1075833333333329</c:v>
                </c:pt>
                <c:pt idx="915" formatCode="#,##0.00">
                  <c:v>2.0905833333333335</c:v>
                </c:pt>
                <c:pt idx="916" formatCode="#,##0.00">
                  <c:v>2.0620833333333333</c:v>
                </c:pt>
                <c:pt idx="917" formatCode="#,##0.00">
                  <c:v>2.0355000000000003</c:v>
                </c:pt>
                <c:pt idx="918" formatCode="0.00_);\(0.00\)">
                  <c:v>2.0574999999999997</c:v>
                </c:pt>
                <c:pt idx="919" formatCode="#,##0.00">
                  <c:v>2.0327500000000001</c:v>
                </c:pt>
                <c:pt idx="920" formatCode="#,##0.00">
                  <c:v>2.01275</c:v>
                </c:pt>
                <c:pt idx="921" formatCode="#,##0.00">
                  <c:v>1.9838333333333333</c:v>
                </c:pt>
                <c:pt idx="922" formatCode="0.00_);\(0.00\)">
                  <c:v>1.9950000000000001</c:v>
                </c:pt>
                <c:pt idx="923" formatCode="#,##0.00">
                  <c:v>2.0170833333333333</c:v>
                </c:pt>
                <c:pt idx="924" formatCode="#,##0.00">
                  <c:v>2.0566666666666666</c:v>
                </c:pt>
                <c:pt idx="925" formatCode="#,##0.00">
                  <c:v>2.0276666666666663</c:v>
                </c:pt>
                <c:pt idx="926" formatCode="#,##0.00">
                  <c:v>2.0183333333333331</c:v>
                </c:pt>
                <c:pt idx="927" formatCode="0.00_);\(0.00\)">
                  <c:v>2.0057499999999999</c:v>
                </c:pt>
                <c:pt idx="928" formatCode="#,##0.00">
                  <c:v>2.0278333333333336</c:v>
                </c:pt>
                <c:pt idx="929" formatCode="#,##0.00">
                  <c:v>2.0514999999999999</c:v>
                </c:pt>
                <c:pt idx="930" formatCode="#,##0.00">
                  <c:v>2.0558333333333336</c:v>
                </c:pt>
                <c:pt idx="931" formatCode="#,##0.00">
                  <c:v>2.0833333333333335</c:v>
                </c:pt>
                <c:pt idx="932" formatCode="0.00_);\(0.00\)">
                  <c:v>2.094583333333333</c:v>
                </c:pt>
                <c:pt idx="933" formatCode="#,##0.00">
                  <c:v>2.0674999999999994</c:v>
                </c:pt>
                <c:pt idx="934" formatCode="#,##0.00">
                  <c:v>2.0367500000000001</c:v>
                </c:pt>
                <c:pt idx="935" formatCode="#,##0.00">
                  <c:v>2.0326666666666671</c:v>
                </c:pt>
                <c:pt idx="936" formatCode="#,##0.00">
                  <c:v>2.047333333333333</c:v>
                </c:pt>
                <c:pt idx="937" formatCode="0.00_);\(0.00\)">
                  <c:v>2.0542500000000001</c:v>
                </c:pt>
                <c:pt idx="938" formatCode="#,##0.00">
                  <c:v>2.0756666666666668</c:v>
                </c:pt>
                <c:pt idx="939" formatCode="#,##0.00">
                  <c:v>2.0812500000000003</c:v>
                </c:pt>
                <c:pt idx="940" formatCode="#,##0.00">
                  <c:v>2.0796666666666668</c:v>
                </c:pt>
                <c:pt idx="941" formatCode="#,##0.00">
                  <c:v>2.0720000000000005</c:v>
                </c:pt>
                <c:pt idx="942" formatCode="#,##0.00">
                  <c:v>2.1400833333333336</c:v>
                </c:pt>
                <c:pt idx="943" formatCode="#,##0.00">
                  <c:v>2.1570833333333335</c:v>
                </c:pt>
                <c:pt idx="944" formatCode="#,##0.00">
                  <c:v>2.1534166666666663</c:v>
                </c:pt>
                <c:pt idx="945" formatCode="#,##0.00">
                  <c:v>2.1677500000000003</c:v>
                </c:pt>
                <c:pt idx="946" formatCode="#,##0.00">
                  <c:v>2.1610833333333335</c:v>
                </c:pt>
                <c:pt idx="947" formatCode="#,##0.00">
                  <c:v>2.1124166666666664</c:v>
                </c:pt>
                <c:pt idx="948" formatCode="#,##0.00">
                  <c:v>2.1167499999999997</c:v>
                </c:pt>
                <c:pt idx="949" formatCode="#,##0.00">
                  <c:v>2.1045000000000003</c:v>
                </c:pt>
                <c:pt idx="950" formatCode="#,##0.00">
                  <c:v>2.1473333333333335</c:v>
                </c:pt>
                <c:pt idx="951" formatCode="#,##0.00">
                  <c:v>2.1469166666666664</c:v>
                </c:pt>
                <c:pt idx="952" formatCode="#,##0.00">
                  <c:v>2.1343333333333327</c:v>
                </c:pt>
                <c:pt idx="953" formatCode="#,##0.00">
                  <c:v>2.140333333333333</c:v>
                </c:pt>
                <c:pt idx="954" formatCode="#,##0.00">
                  <c:v>2.1749166666666664</c:v>
                </c:pt>
                <c:pt idx="955" formatCode="#,##0.00">
                  <c:v>2.2218333333333331</c:v>
                </c:pt>
                <c:pt idx="956" formatCode="#,##0.00">
                  <c:v>2.2064166666666671</c:v>
                </c:pt>
                <c:pt idx="957" formatCode="#,##0.00">
                  <c:v>2.14</c:v>
                </c:pt>
                <c:pt idx="958" formatCode="#,##0.00">
                  <c:v>2.1810833333333335</c:v>
                </c:pt>
                <c:pt idx="959" formatCode="#,##0.00">
                  <c:v>2.2012500000000004</c:v>
                </c:pt>
                <c:pt idx="960" formatCode="#,##0.00">
                  <c:v>2.2195833333333335</c:v>
                </c:pt>
                <c:pt idx="961" formatCode="#,##0.00">
                  <c:v>2.2264166666666667</c:v>
                </c:pt>
                <c:pt idx="962" formatCode="#,##0.00">
                  <c:v>2.1726666666666667</c:v>
                </c:pt>
                <c:pt idx="963" formatCode="#,##0.00">
                  <c:v>2.1470833333333332</c:v>
                </c:pt>
                <c:pt idx="964" formatCode="#,##0.00">
                  <c:v>2.098583333333333</c:v>
                </c:pt>
                <c:pt idx="965" formatCode="#,##0.00">
                  <c:v>2.1341666666666668</c:v>
                </c:pt>
                <c:pt idx="966" formatCode="#,##0.00">
                  <c:v>2.1379999999999999</c:v>
                </c:pt>
                <c:pt idx="967" formatCode="#,##0.00">
                  <c:v>2.1241666666666665</c:v>
                </c:pt>
                <c:pt idx="968" formatCode="#,##0.00">
                  <c:v>2.1280000000000001</c:v>
                </c:pt>
                <c:pt idx="969" formatCode="#,##0.00">
                  <c:v>2.1641666666666666</c:v>
                </c:pt>
                <c:pt idx="970" formatCode="#,##0.00">
                  <c:v>2.1365833333333337</c:v>
                </c:pt>
                <c:pt idx="971" formatCode="#,##0.00">
                  <c:v>2.1419166666666665</c:v>
                </c:pt>
                <c:pt idx="972" formatCode="#,##0.00">
                  <c:v>2.1903333333333332</c:v>
                </c:pt>
                <c:pt idx="973" formatCode="#,##0.00">
                  <c:v>2.2341666666666664</c:v>
                </c:pt>
                <c:pt idx="974" formatCode="#,##0.00">
                  <c:v>2.2472500000000002</c:v>
                </c:pt>
                <c:pt idx="975" formatCode="#,##0.00">
                  <c:v>2.3094999999999999</c:v>
                </c:pt>
                <c:pt idx="976" formatCode="#,##0.00">
                  <c:v>2.3295000000000003</c:v>
                </c:pt>
                <c:pt idx="977" formatCode="#,##0.00">
                  <c:v>2.334083333333334</c:v>
                </c:pt>
                <c:pt idx="978" formatCode="#,##0.00">
                  <c:v>2.4009166666666664</c:v>
                </c:pt>
                <c:pt idx="979" formatCode="#,##0.00">
                  <c:v>2.4491666666666663</c:v>
                </c:pt>
                <c:pt idx="980" formatCode="#,##0.00">
                  <c:v>2.5135833333333335</c:v>
                </c:pt>
                <c:pt idx="981" formatCode="#,##0.00">
                  <c:v>2.492083333333333</c:v>
                </c:pt>
                <c:pt idx="982" formatCode="#,##0.00">
                  <c:v>2.4135000000000004</c:v>
                </c:pt>
                <c:pt idx="983" formatCode="#,##0.00">
                  <c:v>2.4404999999999997</c:v>
                </c:pt>
                <c:pt idx="984" formatCode="#,##0.00">
                  <c:v>2.4705833333333334</c:v>
                </c:pt>
                <c:pt idx="985" formatCode="#,##0.00">
                  <c:v>2.6044166666666668</c:v>
                </c:pt>
                <c:pt idx="986" formatCode="#,##0.00">
                  <c:v>2.4979999999999998</c:v>
                </c:pt>
                <c:pt idx="987" formatCode="#,##0.00">
                  <c:v>2.4237500000000001</c:v>
                </c:pt>
                <c:pt idx="988" formatCode="#,##0.00">
                  <c:v>2.4741666666666666</c:v>
                </c:pt>
                <c:pt idx="989" formatCode="#,##0.00">
                  <c:v>2.5020000000000002</c:v>
                </c:pt>
                <c:pt idx="990" formatCode="#,##0.00">
                  <c:v>2.5053333333333336</c:v>
                </c:pt>
                <c:pt idx="991" formatCode="#,##0.00">
                  <c:v>2.5620833333333333</c:v>
                </c:pt>
                <c:pt idx="992" formatCode="#,##0.00">
                  <c:v>2.7305833333333331</c:v>
                </c:pt>
                <c:pt idx="993" formatCode="#,##0.00">
                  <c:v>2.6190833333333337</c:v>
                </c:pt>
                <c:pt idx="994" formatCode="#,##0.00">
                  <c:v>2.6056666666666666</c:v>
                </c:pt>
                <c:pt idx="995" formatCode="#,##0.00">
                  <c:v>2.7028333333333339</c:v>
                </c:pt>
                <c:pt idx="996" formatCode="#,##0.00">
                  <c:v>2.7322500000000001</c:v>
                </c:pt>
                <c:pt idx="997" formatCode="#,##0.00">
                  <c:v>2.6774166666666672</c:v>
                </c:pt>
                <c:pt idx="998" formatCode="#,##0.00">
                  <c:v>2.6763333333333335</c:v>
                </c:pt>
                <c:pt idx="999" formatCode="#,##0.00">
                  <c:v>2.5561666666666669</c:v>
                </c:pt>
                <c:pt idx="1000" formatCode="#,##0.00">
                  <c:v>2.4249166666666668</c:v>
                </c:pt>
                <c:pt idx="1001" formatCode="#,##0.00">
                  <c:v>2.3181666666666665</c:v>
                </c:pt>
                <c:pt idx="1002" formatCode="#,##0.00">
                  <c:v>2.3630833333333334</c:v>
                </c:pt>
                <c:pt idx="1003" formatCode="0.00_);\(0.00\)">
                  <c:v>2.2383333333333333</c:v>
                </c:pt>
                <c:pt idx="1004" formatCode="#,##0.00">
                  <c:v>2.2411666666666665</c:v>
                </c:pt>
                <c:pt idx="1005" formatCode="#,##0.00">
                  <c:v>2.2681666666666667</c:v>
                </c:pt>
                <c:pt idx="1006" formatCode="#,##0.00">
                  <c:v>2.2477499999999999</c:v>
                </c:pt>
                <c:pt idx="1007" formatCode="#,##0.00">
                  <c:v>2.2721666666666667</c:v>
                </c:pt>
                <c:pt idx="1008" formatCode="0.00_);\(0.00\)">
                  <c:v>2.2805833333333334</c:v>
                </c:pt>
                <c:pt idx="1009" formatCode="#,##0.00">
                  <c:v>2.2698333333333331</c:v>
                </c:pt>
                <c:pt idx="1010" formatCode="#,##0.00">
                  <c:v>2.2550000000000003</c:v>
                </c:pt>
                <c:pt idx="1011" formatCode="#,##0.00">
                  <c:v>2.2574166666666673</c:v>
                </c:pt>
                <c:pt idx="1012" formatCode="#,##0.00">
                  <c:v>2.2713333333333332</c:v>
                </c:pt>
                <c:pt idx="1013" formatCode="0.00_);\(0.00\)">
                  <c:v>2.2524999999999999</c:v>
                </c:pt>
                <c:pt idx="1014" formatCode="#,##0.00">
                  <c:v>2.2108333333333334</c:v>
                </c:pt>
                <c:pt idx="1015" formatCode="#,##0.00">
                  <c:v>2.202</c:v>
                </c:pt>
                <c:pt idx="1016" formatCode="#,##0.00">
                  <c:v>2.1610833333333335</c:v>
                </c:pt>
                <c:pt idx="1017" formatCode="#,##0.00">
                  <c:v>2.1616666666666666</c:v>
                </c:pt>
                <c:pt idx="1018" formatCode="0.00_);\(0.00\)">
                  <c:v>2.1565833333333333</c:v>
                </c:pt>
                <c:pt idx="1019" formatCode="#,##0.00">
                  <c:v>2.1687499999999997</c:v>
                </c:pt>
                <c:pt idx="1020" formatCode="#,##0.00">
                  <c:v>2.1768333333333332</c:v>
                </c:pt>
                <c:pt idx="1021" formatCode="#,##0.00">
                  <c:v>2.1840833333333332</c:v>
                </c:pt>
                <c:pt idx="1022" formatCode="#,##0.00">
                  <c:v>2.173083333333333</c:v>
                </c:pt>
                <c:pt idx="1023" formatCode="0.00_);\(0.00\)">
                  <c:v>2.1536666666666666</c:v>
                </c:pt>
                <c:pt idx="1024" formatCode="#,##0.00">
                  <c:v>2.1389166666666664</c:v>
                </c:pt>
                <c:pt idx="1025" formatCode="#,##0.00">
                  <c:v>2.1389166666666664</c:v>
                </c:pt>
                <c:pt idx="1026" formatCode="#,##0.00">
                  <c:v>2.185083333333333</c:v>
                </c:pt>
                <c:pt idx="1027" formatCode="#,##0.00">
                  <c:v>2.1757499999999999</c:v>
                </c:pt>
                <c:pt idx="1028" formatCode="0.00_);\(0.00\)">
                  <c:v>2.1680000000000001</c:v>
                </c:pt>
                <c:pt idx="1029" formatCode="#,##0.00">
                  <c:v>2.1544166666666662</c:v>
                </c:pt>
                <c:pt idx="1030" formatCode="#,##0.00">
                  <c:v>2.1196666666666668</c:v>
                </c:pt>
                <c:pt idx="1031" formatCode="#,##0.00">
                  <c:v>2.1300833333333329</c:v>
                </c:pt>
                <c:pt idx="1032" formatCode="#,##0.00">
                  <c:v>2.0999166666666667</c:v>
                </c:pt>
                <c:pt idx="1033" formatCode="0.00_);\(0.00\)">
                  <c:v>2.0624166666666661</c:v>
                </c:pt>
                <c:pt idx="1034" formatCode="#,##0.00">
                  <c:v>2.0412499999999998</c:v>
                </c:pt>
                <c:pt idx="1035" formatCode="#,##0.00">
                  <c:v>2.0531666666666668</c:v>
                </c:pt>
                <c:pt idx="1036" formatCode="#,##0.00">
                  <c:v>2.07525</c:v>
                </c:pt>
                <c:pt idx="1037" formatCode="0.00_);\(0.00\)">
                  <c:v>2.0635833333333338</c:v>
                </c:pt>
                <c:pt idx="1038" formatCode="#,##0.00">
                  <c:v>2.0635833333333338</c:v>
                </c:pt>
                <c:pt idx="1039" formatCode="#,##0.00">
                  <c:v>2.0579999999999998</c:v>
                </c:pt>
                <c:pt idx="1040" formatCode="#,##0.00">
                  <c:v>2.0469166666666667</c:v>
                </c:pt>
                <c:pt idx="1041" formatCode="#,##0.00">
                  <c:v>2.0364166666666663</c:v>
                </c:pt>
                <c:pt idx="1042" formatCode="0.00_);\(0.00\)">
                  <c:v>2.0379999999999998</c:v>
                </c:pt>
                <c:pt idx="1043" formatCode="#,##0.00">
                  <c:v>2.0581666666666671</c:v>
                </c:pt>
                <c:pt idx="1044" formatCode="#,##0.00">
                  <c:v>2.0758333333333332</c:v>
                </c:pt>
                <c:pt idx="1045" formatCode="#,##0.00">
                  <c:v>2.1237499999999998</c:v>
                </c:pt>
                <c:pt idx="1046" formatCode="#,##0.00">
                  <c:v>2.10175</c:v>
                </c:pt>
                <c:pt idx="1047" formatCode="0.00_);\(0.00\)">
                  <c:v>2.1328333333333336</c:v>
                </c:pt>
                <c:pt idx="1048" formatCode="#,##0.00">
                  <c:v>2.1456666666666666</c:v>
                </c:pt>
                <c:pt idx="1049" formatCode="#,##0.00">
                  <c:v>2.1441666666666666</c:v>
                </c:pt>
                <c:pt idx="1050" formatCode="#,##0.00">
                  <c:v>2.1324999999999998</c:v>
                </c:pt>
                <c:pt idx="1051" formatCode="#,##0.00">
                  <c:v>2.1332499999999999</c:v>
                </c:pt>
                <c:pt idx="1052" formatCode="0.00_);\(0.00\)">
                  <c:v>2.0937499999999996</c:v>
                </c:pt>
                <c:pt idx="1053" formatCode="#,##0.00">
                  <c:v>2.0933333333333333</c:v>
                </c:pt>
                <c:pt idx="1054" formatCode="#,##0.00">
                  <c:v>2.0727499999999996</c:v>
                </c:pt>
                <c:pt idx="1055" formatCode="#,##0.00">
                  <c:v>2.0744166666666666</c:v>
                </c:pt>
                <c:pt idx="1056" formatCode="#,##0.00">
                  <c:v>2.076166666666666</c:v>
                </c:pt>
                <c:pt idx="1057" formatCode="0.00_);\(0.00\)">
                  <c:v>2.0934166666666667</c:v>
                </c:pt>
                <c:pt idx="1058" formatCode="#,##0.00">
                  <c:v>2.0892500000000003</c:v>
                </c:pt>
                <c:pt idx="1059" formatCode="#,##0.00">
                  <c:v>2.0734166666666667</c:v>
                </c:pt>
                <c:pt idx="1060" formatCode="#,##0.00">
                  <c:v>2.0838333333333332</c:v>
                </c:pt>
                <c:pt idx="1061" formatCode="#,##0.00">
                  <c:v>2.0863333333333336</c:v>
                </c:pt>
                <c:pt idx="1062" formatCode="0.00_);\(0.00\)">
                  <c:v>2.1021666666666667</c:v>
                </c:pt>
                <c:pt idx="1063" formatCode="#,##0.00">
                  <c:v>2.1021666666666663</c:v>
                </c:pt>
                <c:pt idx="1064" formatCode="#,##0.00">
                  <c:v>2.1003333333333329</c:v>
                </c:pt>
                <c:pt idx="1065" formatCode="#,##0.00">
                  <c:v>2.0976666666666666</c:v>
                </c:pt>
                <c:pt idx="1066" formatCode="0.00_);\(0.00\)">
                  <c:v>2.1068333333333333</c:v>
                </c:pt>
                <c:pt idx="1067" formatCode="#,##0.00">
                  <c:v>2.1222500000000002</c:v>
                </c:pt>
                <c:pt idx="1068" formatCode="#,##0.00">
                  <c:v>2.1291666666666664</c:v>
                </c:pt>
                <c:pt idx="1069" formatCode="#,##0.00">
                  <c:v>2.1071666666666666</c:v>
                </c:pt>
                <c:pt idx="1070" formatCode="#,##0.00">
                  <c:v>2.1005833333333332</c:v>
                </c:pt>
                <c:pt idx="1071" formatCode="0.00_);\(0.00\)">
                  <c:v>2.1043333333333334</c:v>
                </c:pt>
                <c:pt idx="1072" formatCode="#,##0.00">
                  <c:v>2.1250000000000004</c:v>
                </c:pt>
                <c:pt idx="1073" formatCode="#,##0.00">
                  <c:v>2.1320833333333336</c:v>
                </c:pt>
                <c:pt idx="1074" formatCode="#,##0.00">
                  <c:v>2.1318333333333332</c:v>
                </c:pt>
                <c:pt idx="1075" formatCode="#,##0.00">
                  <c:v>2.1552500000000001</c:v>
                </c:pt>
                <c:pt idx="1076" formatCode="0.00_);\(0.00\)">
                  <c:v>2.1738333333333335</c:v>
                </c:pt>
                <c:pt idx="1077" formatCode="#,##0.00">
                  <c:v>2.1693333333333338</c:v>
                </c:pt>
                <c:pt idx="1078" formatCode="#,##0.00">
                  <c:v>2.1575833333333336</c:v>
                </c:pt>
                <c:pt idx="1079" formatCode="#,##0.00">
                  <c:v>2.1644166666666664</c:v>
                </c:pt>
                <c:pt idx="1080" formatCode="#,##0.00">
                  <c:v>2.1453333333333333</c:v>
                </c:pt>
                <c:pt idx="1081" formatCode="0.00_);\(0.00\)">
                  <c:v>2.1507499999999999</c:v>
                </c:pt>
                <c:pt idx="1082" formatCode="#,##0.00">
                  <c:v>2.1497499999999996</c:v>
                </c:pt>
                <c:pt idx="1083" formatCode="#,##0.00">
                  <c:v>2.13775</c:v>
                </c:pt>
                <c:pt idx="1084" formatCode="#,##0.00">
                  <c:v>2.1611666666666669</c:v>
                </c:pt>
                <c:pt idx="1085" formatCode="#,##0.00">
                  <c:v>2.1816666666666666</c:v>
                </c:pt>
                <c:pt idx="1086" formatCode="0.00_);\(0.00\)">
                  <c:v>2.2136666666666667</c:v>
                </c:pt>
                <c:pt idx="1087" formatCode="#,##0.00">
                  <c:v>2.2311666666666667</c:v>
                </c:pt>
                <c:pt idx="1088" formatCode="#,##0.00">
                  <c:v>2.2089166666666666</c:v>
                </c:pt>
                <c:pt idx="1089" formatCode="#,##0.00">
                  <c:v>2.2529999999999997</c:v>
                </c:pt>
                <c:pt idx="1090" formatCode="#,##0.00">
                  <c:v>2.2581666666666664</c:v>
                </c:pt>
                <c:pt idx="1091" formatCode="0.00_);\(0.00\)">
                  <c:v>2.2257500000000001</c:v>
                </c:pt>
                <c:pt idx="1092" formatCode="#,##0.00">
                  <c:v>2.1886666666666668</c:v>
                </c:pt>
                <c:pt idx="1093" formatCode="#,##0.00">
                  <c:v>2.163416666666667</c:v>
                </c:pt>
                <c:pt idx="1094" formatCode="#,##0.00">
                  <c:v>2.1403333333333339</c:v>
                </c:pt>
                <c:pt idx="1095" formatCode="#,##0.00">
                  <c:v>2.1749166666666668</c:v>
                </c:pt>
                <c:pt idx="1096" formatCode="0.00_);\(0.00\)">
                  <c:v>2.1509166666666668</c:v>
                </c:pt>
                <c:pt idx="1097" formatCode="#,##0.00">
                  <c:v>2.1734166666666668</c:v>
                </c:pt>
                <c:pt idx="1098" formatCode="#,##0.00">
                  <c:v>2.1665833333333335</c:v>
                </c:pt>
                <c:pt idx="1099" formatCode="#,##0.00">
                  <c:v>2.1547499999999995</c:v>
                </c:pt>
                <c:pt idx="1100" formatCode="#,##0.00">
                  <c:v>2.18025</c:v>
                </c:pt>
                <c:pt idx="1101" formatCode="0.00_);\(0.00\)">
                  <c:v>2.1788333333333334</c:v>
                </c:pt>
                <c:pt idx="1102" formatCode="#,##0.00">
                  <c:v>2.2069166666666669</c:v>
                </c:pt>
                <c:pt idx="1103" formatCode="#,##0.00">
                  <c:v>2.2145833333333336</c:v>
                </c:pt>
                <c:pt idx="1104" formatCode="#,##0.00">
                  <c:v>2.1847500000000002</c:v>
                </c:pt>
                <c:pt idx="1105" formatCode="0.00_);\(0.00\)">
                  <c:v>2.16675</c:v>
                </c:pt>
                <c:pt idx="1106" formatCode="#,##0.00">
                  <c:v>2.1737499999999996</c:v>
                </c:pt>
                <c:pt idx="1107" formatCode="#,##0.00">
                  <c:v>2.154666666666667</c:v>
                </c:pt>
                <c:pt idx="1108" formatCode="#,##0.00">
                  <c:v>2.154666666666667</c:v>
                </c:pt>
                <c:pt idx="1109" formatCode="#,##0.00">
                  <c:v>2.1788333333333338</c:v>
                </c:pt>
                <c:pt idx="1110" formatCode="0.00_);\(0.00\)">
                  <c:v>2.1850833333333335</c:v>
                </c:pt>
                <c:pt idx="1111" formatCode="#,##0.00">
                  <c:v>2.1965833333333333</c:v>
                </c:pt>
                <c:pt idx="1112" formatCode="#,##0.00">
                  <c:v>2.1897500000000001</c:v>
                </c:pt>
                <c:pt idx="1113" formatCode="#,##0.00">
                  <c:v>2.1875</c:v>
                </c:pt>
                <c:pt idx="1114" formatCode="#,##0.00">
                  <c:v>2.1670833333333337</c:v>
                </c:pt>
                <c:pt idx="1115" formatCode="0.00_);\(0.00\)">
                  <c:v>2.16675</c:v>
                </c:pt>
                <c:pt idx="1116" formatCode="#,##0.00">
                  <c:v>2.1883333333333335</c:v>
                </c:pt>
                <c:pt idx="1117" formatCode="#,##0.00">
                  <c:v>2.1830833333333328</c:v>
                </c:pt>
                <c:pt idx="1118" formatCode="#,##0.00">
                  <c:v>2.1817500000000001</c:v>
                </c:pt>
                <c:pt idx="1119" formatCode="#,##0.00">
                  <c:v>2.1867499999999995</c:v>
                </c:pt>
                <c:pt idx="1120" formatCode="0.00_);\(0.00\)">
                  <c:v>2.201916666666667</c:v>
                </c:pt>
                <c:pt idx="1121" formatCode="#,##0.00">
                  <c:v>2.2069999999999999</c:v>
                </c:pt>
                <c:pt idx="1122" formatCode="#,##0.00">
                  <c:v>2.2111666666666667</c:v>
                </c:pt>
                <c:pt idx="1123" formatCode="#,##0.00">
                  <c:v>2.2110833333333333</c:v>
                </c:pt>
                <c:pt idx="1124" formatCode="#,##0.00">
                  <c:v>2.194666666666667</c:v>
                </c:pt>
                <c:pt idx="1125" formatCode="0.00_);\(0.00\)">
                  <c:v>2.1603333333333334</c:v>
                </c:pt>
                <c:pt idx="1126" formatCode="#,##0.00">
                  <c:v>2.1650833333333335</c:v>
                </c:pt>
                <c:pt idx="1127" formatCode="#,##0.00">
                  <c:v>2.1655000000000002</c:v>
                </c:pt>
                <c:pt idx="1128" formatCode="#,##0.00">
                  <c:v>2.153</c:v>
                </c:pt>
                <c:pt idx="1129" formatCode="#,##0.00">
                  <c:v>2.1341666666666663</c:v>
                </c:pt>
                <c:pt idx="1130" formatCode="0.00_);\(0.00\)">
                  <c:v>2.1662500000000002</c:v>
                </c:pt>
                <c:pt idx="1131" formatCode="#,##0.00">
                  <c:v>2.1492499999999999</c:v>
                </c:pt>
                <c:pt idx="1132" formatCode="#,##0.00">
                  <c:v>2.1735833333333336</c:v>
                </c:pt>
                <c:pt idx="1133" formatCode="#,##0.00">
                  <c:v>2.1665833333333331</c:v>
                </c:pt>
                <c:pt idx="1134" formatCode="0.00_);\(0.00\)">
                  <c:v>2.1705000000000001</c:v>
                </c:pt>
                <c:pt idx="1135" formatCode="#,##0.00">
                  <c:v>2.1669166666666668</c:v>
                </c:pt>
                <c:pt idx="1136" formatCode="#,##0.00">
                  <c:v>2.1856666666666662</c:v>
                </c:pt>
                <c:pt idx="1137" formatCode="#,##0.00">
                  <c:v>2.187416666666667</c:v>
                </c:pt>
                <c:pt idx="1138" formatCode="#,##0.00">
                  <c:v>2.1859999999999995</c:v>
                </c:pt>
                <c:pt idx="1139" formatCode="0.00_);\(0.00\)">
                  <c:v>2.1739999999999995</c:v>
                </c:pt>
                <c:pt idx="1140" formatCode="#,##0.00">
                  <c:v>2.1790000000000007</c:v>
                </c:pt>
                <c:pt idx="1141" formatCode="#,##0.00">
                  <c:v>2.1540833333333329</c:v>
                </c:pt>
                <c:pt idx="1142" formatCode="#,##0.00">
                  <c:v>2.1657500000000001</c:v>
                </c:pt>
                <c:pt idx="1143" formatCode="#,##0.00">
                  <c:v>2.1795</c:v>
                </c:pt>
                <c:pt idx="1144" formatCode="0.00_);\(0.00\)">
                  <c:v>2.1906666666666665</c:v>
                </c:pt>
                <c:pt idx="1145" formatCode="#,##0.00">
                  <c:v>2.1687499999999997</c:v>
                </c:pt>
                <c:pt idx="1146" formatCode="#,##0.00">
                  <c:v>2.1837500000000003</c:v>
                </c:pt>
                <c:pt idx="1147" formatCode="#,##0.00">
                  <c:v>2.1700833333333329</c:v>
                </c:pt>
                <c:pt idx="1148" formatCode="#,##0.00">
                  <c:v>2.1790833333333333</c:v>
                </c:pt>
                <c:pt idx="1149" formatCode="0.00_);\(0.00\)">
                  <c:v>2.1847499999999997</c:v>
                </c:pt>
                <c:pt idx="1150" formatCode="#,##0.00">
                  <c:v>2.2025833333333336</c:v>
                </c:pt>
                <c:pt idx="1151" formatCode="#,##0.00">
                  <c:v>2.2360000000000002</c:v>
                </c:pt>
                <c:pt idx="1152" formatCode="#,##0.00">
                  <c:v>2.2485833333333329</c:v>
                </c:pt>
                <c:pt idx="1153" formatCode="#,##0.00">
                  <c:v>2.2205833333333338</c:v>
                </c:pt>
                <c:pt idx="1154" formatCode="0.00_);\(0.00\)">
                  <c:v>2.2406666666666668</c:v>
                </c:pt>
                <c:pt idx="1155" formatCode="#,##0.00">
                  <c:v>2.2650000000000001</c:v>
                </c:pt>
                <c:pt idx="1156" formatCode="#,##0.00">
                  <c:v>2.268416666666667</c:v>
                </c:pt>
                <c:pt idx="1157" formatCode="#,##0.00">
                  <c:v>2.2231666666666667</c:v>
                </c:pt>
                <c:pt idx="1158" formatCode="#,##0.00">
                  <c:v>2.2245833333333329</c:v>
                </c:pt>
                <c:pt idx="1159" formatCode="0.00_);\(0.00\)">
                  <c:v>2.2059166666666665</c:v>
                </c:pt>
                <c:pt idx="1160" formatCode="#,##0.00">
                  <c:v>2.2204999999999999</c:v>
                </c:pt>
                <c:pt idx="1161" formatCode="#,##0.00">
                  <c:v>2.2281666666666671</c:v>
                </c:pt>
                <c:pt idx="1162" formatCode="#,##0.00">
                  <c:v>2.25325</c:v>
                </c:pt>
                <c:pt idx="1163" formatCode="#,##0.00">
                  <c:v>2.2350833333333338</c:v>
                </c:pt>
                <c:pt idx="1164" formatCode="0.00_);\(0.00\)">
                  <c:v>2.215416666666667</c:v>
                </c:pt>
                <c:pt idx="1165" formatCode="#,##0.00">
                  <c:v>2.2444166666666669</c:v>
                </c:pt>
                <c:pt idx="1166" formatCode="#,##0.00">
                  <c:v>2.2387499999999996</c:v>
                </c:pt>
                <c:pt idx="1167" formatCode="#,##0.00">
                  <c:v>2.2415000000000003</c:v>
                </c:pt>
                <c:pt idx="1168" formatCode="#,##0.00">
                  <c:v>2.2434999999999996</c:v>
                </c:pt>
                <c:pt idx="1169" formatCode="0.00_);\(0.00\)">
                  <c:v>2.293333333333333</c:v>
                </c:pt>
                <c:pt idx="1170" formatCode="#,##0.00">
                  <c:v>2.3148333333333331</c:v>
                </c:pt>
                <c:pt idx="1171" formatCode="#,##0.00">
                  <c:v>2.3405</c:v>
                </c:pt>
                <c:pt idx="1172" formatCode="#,##0.00">
                  <c:v>2.3450833333333336</c:v>
                </c:pt>
                <c:pt idx="1173" formatCode="0.00_);\(0.00\)">
                  <c:v>2.2965833333333339</c:v>
                </c:pt>
                <c:pt idx="1174" formatCode="#,##0.00">
                  <c:v>2.2989166666666669</c:v>
                </c:pt>
                <c:pt idx="1175" formatCode="#,##0.00">
                  <c:v>2.2978333333333336</c:v>
                </c:pt>
                <c:pt idx="1176" formatCode="#,##0.00">
                  <c:v>2.3015833333333333</c:v>
                </c:pt>
                <c:pt idx="1177" formatCode="#,##0.00">
                  <c:v>2.3022500000000004</c:v>
                </c:pt>
                <c:pt idx="1178" formatCode="0.00_);\(0.00\)">
                  <c:v>2.3160833333333337</c:v>
                </c:pt>
                <c:pt idx="1179" formatCode="#,##0.00">
                  <c:v>2.3245833333333334</c:v>
                </c:pt>
                <c:pt idx="1180" formatCode="#,##0.00">
                  <c:v>2.3263333333333338</c:v>
                </c:pt>
                <c:pt idx="1181" formatCode="#,##0.00">
                  <c:v>2.3075833333333331</c:v>
                </c:pt>
                <c:pt idx="1182" formatCode="#,##0.00">
                  <c:v>2.2995833333333331</c:v>
                </c:pt>
                <c:pt idx="1183" formatCode="0.00_);\(0.00\)">
                  <c:v>2.351666666666667</c:v>
                </c:pt>
                <c:pt idx="1184" formatCode="#,##0.00">
                  <c:v>2.3297500000000002</c:v>
                </c:pt>
                <c:pt idx="1185" formatCode="#,##0.00">
                  <c:v>2.37175</c:v>
                </c:pt>
                <c:pt idx="1186" formatCode="#,##0.00">
                  <c:v>2.38375</c:v>
                </c:pt>
                <c:pt idx="1187" formatCode="#,##0.00">
                  <c:v>2.3890833333333332</c:v>
                </c:pt>
                <c:pt idx="1188" formatCode="0.00_);\(0.00\)">
                  <c:v>2.4829166666666667</c:v>
                </c:pt>
                <c:pt idx="1189" formatCode="#,##0.00">
                  <c:v>2.4755833333333332</c:v>
                </c:pt>
                <c:pt idx="1190" formatCode="#,##0.00">
                  <c:v>2.4158333333333331</c:v>
                </c:pt>
                <c:pt idx="1191" formatCode="#,##0.00">
                  <c:v>2.4301666666666666</c:v>
                </c:pt>
                <c:pt idx="1192" formatCode="#,##0.00">
                  <c:v>2.4418333333333337</c:v>
                </c:pt>
                <c:pt idx="1193" formatCode="#,##0.00">
                  <c:v>2.4456666666666664</c:v>
                </c:pt>
                <c:pt idx="1194" formatCode="#,##0.00">
                  <c:v>2.4463333333333335</c:v>
                </c:pt>
                <c:pt idx="1195" formatCode="#,##0.00">
                  <c:v>2.3789166666666666</c:v>
                </c:pt>
                <c:pt idx="1196" formatCode="#,##0.00">
                  <c:v>2.3407500000000003</c:v>
                </c:pt>
                <c:pt idx="1197" formatCode="#,##0.00">
                  <c:v>2.3633333333333333</c:v>
                </c:pt>
                <c:pt idx="1198" formatCode="#,##0.00">
                  <c:v>2.3725000000000005</c:v>
                </c:pt>
                <c:pt idx="1199" formatCode="#,##0.00">
                  <c:v>2.4270833333333326</c:v>
                </c:pt>
                <c:pt idx="1200" formatCode="#,##0.00">
                  <c:v>2.4172500000000006</c:v>
                </c:pt>
                <c:pt idx="1201" formatCode="#,##0.00">
                  <c:v>2.4138333333333333</c:v>
                </c:pt>
                <c:pt idx="1202" formatCode="#,##0.00">
                  <c:v>2.4267500000000002</c:v>
                </c:pt>
                <c:pt idx="1203" formatCode="#,##0.00">
                  <c:v>2.4917500000000001</c:v>
                </c:pt>
                <c:pt idx="1204" formatCode="#,##0.00">
                  <c:v>2.500666666666667</c:v>
                </c:pt>
                <c:pt idx="1205" formatCode="#,##0.00">
                  <c:v>2.5395833333333333</c:v>
                </c:pt>
                <c:pt idx="1206" formatCode="#,##0.00">
                  <c:v>2.5467500000000003</c:v>
                </c:pt>
                <c:pt idx="1207" formatCode="#,##0.00">
                  <c:v>2.5625833333333334</c:v>
                </c:pt>
                <c:pt idx="1208" formatCode="#,##0.00">
                  <c:v>2.5121666666666664</c:v>
                </c:pt>
                <c:pt idx="1209" formatCode="#,##0.00">
                  <c:v>2.523166666666667</c:v>
                </c:pt>
                <c:pt idx="1210" formatCode="#,##0.00">
                  <c:v>2.5747499999999999</c:v>
                </c:pt>
                <c:pt idx="1211" formatCode="#,##0.00">
                  <c:v>2.4730833333333337</c:v>
                </c:pt>
                <c:pt idx="1212" formatCode="#,##0.00">
                  <c:v>2.470333333333333</c:v>
                </c:pt>
                <c:pt idx="1213" formatCode="#,##0.00">
                  <c:v>2.4825833333333334</c:v>
                </c:pt>
                <c:pt idx="1214" formatCode="#,##0.00">
                  <c:v>2.4990833333333335</c:v>
                </c:pt>
                <c:pt idx="1215" formatCode="#,##0.00">
                  <c:v>2.4489999999999998</c:v>
                </c:pt>
                <c:pt idx="1216" formatCode="#,##0.00">
                  <c:v>2.475166666666667</c:v>
                </c:pt>
                <c:pt idx="1217" formatCode="#,##0.00">
                  <c:v>2.4965000000000002</c:v>
                </c:pt>
                <c:pt idx="1218" formatCode="#,##0.00">
                  <c:v>2.4787500000000002</c:v>
                </c:pt>
                <c:pt idx="1219" formatCode="#,##0.00">
                  <c:v>2.4708333333333328</c:v>
                </c:pt>
                <c:pt idx="1220" formatCode="#,##0.00">
                  <c:v>2.5083333333333333</c:v>
                </c:pt>
                <c:pt idx="1221" formatCode="#,##0.00">
                  <c:v>2.5170833333333333</c:v>
                </c:pt>
                <c:pt idx="1222" formatCode="#,##0.00">
                  <c:v>2.5106666666666664</c:v>
                </c:pt>
                <c:pt idx="1223" formatCode="#,##0.00">
                  <c:v>2.4613333333333336</c:v>
                </c:pt>
                <c:pt idx="1224" formatCode="#,##0.00">
                  <c:v>2.4043333333333332</c:v>
                </c:pt>
                <c:pt idx="1225" formatCode="#,##0.00">
                  <c:v>2.3746666666666667</c:v>
                </c:pt>
                <c:pt idx="1226" formatCode="#,##0.00">
                  <c:v>2.3896666666666668</c:v>
                </c:pt>
                <c:pt idx="1227" formatCode="#,##0.00">
                  <c:v>2.3596666666666666</c:v>
                </c:pt>
                <c:pt idx="1228" formatCode="#,##0.00">
                  <c:v>2.3155833333333335</c:v>
                </c:pt>
                <c:pt idx="1229" formatCode="#,##0.00">
                  <c:v>2.3489166666666663</c:v>
                </c:pt>
                <c:pt idx="1230" formatCode="#,##0.00">
                  <c:v>2.331</c:v>
                </c:pt>
                <c:pt idx="1231" formatCode="#,##0.00">
                  <c:v>2.3340000000000001</c:v>
                </c:pt>
                <c:pt idx="1232" formatCode="#,##0.00">
                  <c:v>2.3070833333333334</c:v>
                </c:pt>
                <c:pt idx="1233" formatCode="#,##0.00">
                  <c:v>2.3790833333333334</c:v>
                </c:pt>
                <c:pt idx="1234" formatCode="#,##0.00">
                  <c:v>2.375083333333333</c:v>
                </c:pt>
                <c:pt idx="1235" formatCode="#,##0.00">
                  <c:v>2.3308333333333331</c:v>
                </c:pt>
                <c:pt idx="1236" formatCode="#,##0.00">
                  <c:v>2.2809166666666667</c:v>
                </c:pt>
                <c:pt idx="1237" formatCode="#,##0.00">
                  <c:v>2.2854999999999999</c:v>
                </c:pt>
                <c:pt idx="1238" formatCode="#,##0.00">
                  <c:v>2.2891666666666666</c:v>
                </c:pt>
                <c:pt idx="1239" formatCode="#,##0.00">
                  <c:v>2.3245833333333334</c:v>
                </c:pt>
                <c:pt idx="1240" formatCode="#,##0.00">
                  <c:v>2.2817500000000002</c:v>
                </c:pt>
                <c:pt idx="1241" formatCode="#,##0.00">
                  <c:v>2.2591666666666668</c:v>
                </c:pt>
                <c:pt idx="1242" formatCode="#,##0.00">
                  <c:v>2.2578333333333336</c:v>
                </c:pt>
                <c:pt idx="1243" formatCode="#,##0.00">
                  <c:v>2.23725</c:v>
                </c:pt>
                <c:pt idx="1244" formatCode="#,##0.00">
                  <c:v>2.2753333333333337</c:v>
                </c:pt>
                <c:pt idx="1245" formatCode="#,##0.00">
                  <c:v>2.3010833333333331</c:v>
                </c:pt>
                <c:pt idx="1246" formatCode="#,##0.00">
                  <c:v>2.2919166666666668</c:v>
                </c:pt>
                <c:pt idx="1247" formatCode="#,##0.00">
                  <c:v>2.3127499999999999</c:v>
                </c:pt>
                <c:pt idx="1248" formatCode="#,##0.00">
                  <c:v>2.2508333333333335</c:v>
                </c:pt>
                <c:pt idx="1249" formatCode="#,##0.00">
                  <c:v>2.1918333333333333</c:v>
                </c:pt>
                <c:pt idx="1250" formatCode="#,##0.00">
                  <c:v>2.2199166666666668</c:v>
                </c:pt>
                <c:pt idx="1251" formatCode="#,##0.00">
                  <c:v>2.2365833333333334</c:v>
                </c:pt>
                <c:pt idx="1252" formatCode="#,##0.00">
                  <c:v>2.261333333333333</c:v>
                </c:pt>
                <c:pt idx="1253" formatCode="#,##0.00">
                  <c:v>2.2335833333333333</c:v>
                </c:pt>
                <c:pt idx="1254" formatCode="#,##0.00">
                  <c:v>2.247583333333333</c:v>
                </c:pt>
                <c:pt idx="1255" formatCode="#,##0.00">
                  <c:v>2.2394166666666666</c:v>
                </c:pt>
                <c:pt idx="1256" formatCode="#,##0.00">
                  <c:v>2.2455833333333337</c:v>
                </c:pt>
                <c:pt idx="1257" formatCode="#,##0.00">
                  <c:v>2.2436666666666669</c:v>
                </c:pt>
                <c:pt idx="1258" formatCode="#,##0.00">
                  <c:v>2.2469166666666669</c:v>
                </c:pt>
                <c:pt idx="1259" formatCode="0.00_);\(0.00\)">
                  <c:v>2.2361666666666666</c:v>
                </c:pt>
                <c:pt idx="1260" formatCode="#,##0.00">
                  <c:v>2.2601666666666667</c:v>
                </c:pt>
                <c:pt idx="1261" formatCode="#,##0.00">
                  <c:v>2.2570000000000001</c:v>
                </c:pt>
                <c:pt idx="1262" formatCode="#,##0.00">
                  <c:v>2.2568333333333332</c:v>
                </c:pt>
                <c:pt idx="1263" formatCode="#,##0.00">
                  <c:v>2.2644166666666665</c:v>
                </c:pt>
                <c:pt idx="1264" formatCode="0.00_);\(0.00\)">
                  <c:v>2.2743333333333333</c:v>
                </c:pt>
                <c:pt idx="1265" formatCode="#,##0.00">
                  <c:v>2.2886666666666664</c:v>
                </c:pt>
                <c:pt idx="1266" formatCode="#,##0.00">
                  <c:v>2.2814166666666669</c:v>
                </c:pt>
                <c:pt idx="1267" formatCode="#,##0.00">
                  <c:v>2.285916666666667</c:v>
                </c:pt>
                <c:pt idx="1268" formatCode="0.00_);\(0.00\)">
                  <c:v>2.3119999999999998</c:v>
                </c:pt>
                <c:pt idx="1269" formatCode="#,##0.00">
                  <c:v>2.3141666666666665</c:v>
                </c:pt>
                <c:pt idx="1270" formatCode="#,##0.00">
                  <c:v>2.2999166666666668</c:v>
                </c:pt>
                <c:pt idx="1271" formatCode="#,##0.00">
                  <c:v>2.2909166666666665</c:v>
                </c:pt>
                <c:pt idx="1272" formatCode="#,##0.00">
                  <c:v>2.2770833333333336</c:v>
                </c:pt>
                <c:pt idx="1273" formatCode="0.00_);\(0.00\)">
                  <c:v>2.3112499999999998</c:v>
                </c:pt>
                <c:pt idx="1274" formatCode="#,##0.00">
                  <c:v>2.3465833333333332</c:v>
                </c:pt>
                <c:pt idx="1275" formatCode="#,##0.00">
                  <c:v>2.3648333333333333</c:v>
                </c:pt>
                <c:pt idx="1276" formatCode="#,##0.00">
                  <c:v>2.3595833333333336</c:v>
                </c:pt>
                <c:pt idx="1277" formatCode="#,##0.00">
                  <c:v>2.3575833333333334</c:v>
                </c:pt>
                <c:pt idx="1278" formatCode="0.00_);\(0.00\)">
                  <c:v>2.3704166666666668</c:v>
                </c:pt>
                <c:pt idx="1279" formatCode="#,##0.00">
                  <c:v>2.371</c:v>
                </c:pt>
                <c:pt idx="1280" formatCode="#,##0.00">
                  <c:v>2.3394166666666663</c:v>
                </c:pt>
                <c:pt idx="1281" formatCode="#,##0.00">
                  <c:v>2.3651666666666666</c:v>
                </c:pt>
                <c:pt idx="1282" formatCode="#,##0.00">
                  <c:v>2.3647499999999999</c:v>
                </c:pt>
                <c:pt idx="1283" formatCode="0.00_);\(0.00\)">
                  <c:v>2.3959999999999999</c:v>
                </c:pt>
                <c:pt idx="1284" formatCode="#,##0.00">
                  <c:v>2.3575833333333334</c:v>
                </c:pt>
                <c:pt idx="1285" formatCode="#,##0.00">
                  <c:v>2.3449166666666668</c:v>
                </c:pt>
                <c:pt idx="1286" formatCode="#,##0.00">
                  <c:v>2.3815833333333329</c:v>
                </c:pt>
                <c:pt idx="1287" formatCode="0.00_);\(0.00\)">
                  <c:v>2.372583333333333</c:v>
                </c:pt>
                <c:pt idx="1288" formatCode="#,##0.00">
                  <c:v>2.3623333333333334</c:v>
                </c:pt>
                <c:pt idx="1289" formatCode="#,##0.00">
                  <c:v>2.3610833333333336</c:v>
                </c:pt>
                <c:pt idx="1290" formatCode="#,##0.00">
                  <c:v>2.36625</c:v>
                </c:pt>
                <c:pt idx="1291" formatCode="#,##0.00">
                  <c:v>2.3805833333333335</c:v>
                </c:pt>
                <c:pt idx="1292" formatCode="0.00_);\(0.00\)">
                  <c:v>2.3665833333333333</c:v>
                </c:pt>
                <c:pt idx="1293" formatCode="#,##0.00">
                  <c:v>2.3693333333333335</c:v>
                </c:pt>
                <c:pt idx="1294" formatCode="#,##0.00">
                  <c:v>2.3681666666666668</c:v>
                </c:pt>
                <c:pt idx="1295" formatCode="#,##0.00">
                  <c:v>2.3576666666666668</c:v>
                </c:pt>
                <c:pt idx="1296" formatCode="#,##0.00">
                  <c:v>2.3556666666666666</c:v>
                </c:pt>
                <c:pt idx="1297" formatCode="0.00_);\(0.00\)">
                  <c:v>2.33975</c:v>
                </c:pt>
                <c:pt idx="1298" formatCode="#,##0.00">
                  <c:v>2.3317499999999991</c:v>
                </c:pt>
                <c:pt idx="1299" formatCode="#,##0.00">
                  <c:v>2.3487499999999999</c:v>
                </c:pt>
                <c:pt idx="1300" formatCode="#,##0.00">
                  <c:v>2.3367499999999994</c:v>
                </c:pt>
                <c:pt idx="1301" formatCode="#,##0.00">
                  <c:v>2.347</c:v>
                </c:pt>
                <c:pt idx="1302" formatCode="0.00_);\(0.00\)">
                  <c:v>2.3303333333333338</c:v>
                </c:pt>
                <c:pt idx="1303" formatCode="#,##0.00">
                  <c:v>2.32125</c:v>
                </c:pt>
                <c:pt idx="1304" formatCode="#,##0.00">
                  <c:v>2.3210833333333336</c:v>
                </c:pt>
                <c:pt idx="1305" formatCode="#,##0.00">
                  <c:v>2.3102499999999999</c:v>
                </c:pt>
                <c:pt idx="1306" formatCode="#,##0.00">
                  <c:v>2.3312500000000003</c:v>
                </c:pt>
                <c:pt idx="1307" formatCode="0.00_);\(0.00\)">
                  <c:v>2.3400833333333328</c:v>
                </c:pt>
                <c:pt idx="1308" formatCode="#,##0.00">
                  <c:v>2.3675833333333336</c:v>
                </c:pt>
                <c:pt idx="1309" formatCode="#,##0.00">
                  <c:v>2.386333333333333</c:v>
                </c:pt>
                <c:pt idx="1310" formatCode="#,##0.00">
                  <c:v>2.3755000000000002</c:v>
                </c:pt>
                <c:pt idx="1311" formatCode="#,##0.00">
                  <c:v>2.3907500000000002</c:v>
                </c:pt>
                <c:pt idx="1312" formatCode="0.00_);\(0.00\)">
                  <c:v>2.3855</c:v>
                </c:pt>
                <c:pt idx="1313" formatCode="#,##0.00">
                  <c:v>2.3703333333333334</c:v>
                </c:pt>
                <c:pt idx="1314" formatCode="#,##0.00">
                  <c:v>2.3898333333333333</c:v>
                </c:pt>
                <c:pt idx="1315" formatCode="#,##0.00">
                  <c:v>2.45675</c:v>
                </c:pt>
                <c:pt idx="1316" formatCode="#,##0.00">
                  <c:v>2.4205000000000001</c:v>
                </c:pt>
                <c:pt idx="1317" formatCode="0.00_);\(0.00\)">
                  <c:v>2.4414166666666666</c:v>
                </c:pt>
                <c:pt idx="1318" formatCode="#,##0.00">
                  <c:v>2.4407499999999995</c:v>
                </c:pt>
                <c:pt idx="1319" formatCode="#,##0.00">
                  <c:v>2.441416666666667</c:v>
                </c:pt>
                <c:pt idx="1320" formatCode="#,##0.00">
                  <c:v>2.5034999999999998</c:v>
                </c:pt>
                <c:pt idx="1321" formatCode="#,##0.00">
                  <c:v>2.5184166666666665</c:v>
                </c:pt>
                <c:pt idx="1322" formatCode="0.00_);\(0.00\)">
                  <c:v>2.5070833333333336</c:v>
                </c:pt>
                <c:pt idx="1323" formatCode="#,##0.00">
                  <c:v>2.4396666666666671</c:v>
                </c:pt>
                <c:pt idx="1324" formatCode="#,##0.00">
                  <c:v>2.4380833333333336</c:v>
                </c:pt>
                <c:pt idx="1325" formatCode="#,##0.00">
                  <c:v>2.4344166666666669</c:v>
                </c:pt>
                <c:pt idx="1326" formatCode="0.00_);\(0.00\)">
                  <c:v>2.4049166666666664</c:v>
                </c:pt>
                <c:pt idx="1327" formatCode="#,##0.00">
                  <c:v>2.4049166666666664</c:v>
                </c:pt>
                <c:pt idx="1328" formatCode="#,##0.00">
                  <c:v>2.4041666666666668</c:v>
                </c:pt>
                <c:pt idx="1329" formatCode="#,##0.00">
                  <c:v>2.436666666666667</c:v>
                </c:pt>
                <c:pt idx="1330" formatCode="#,##0.00">
                  <c:v>2.3868333333333331</c:v>
                </c:pt>
                <c:pt idx="1331" formatCode="0.00_);\(0.00\)">
                  <c:v>2.3609999999999998</c:v>
                </c:pt>
                <c:pt idx="1332" formatCode="#,##0.00">
                  <c:v>2.3731666666666666</c:v>
                </c:pt>
                <c:pt idx="1333" formatCode="#,##0.00">
                  <c:v>2.3567500000000003</c:v>
                </c:pt>
                <c:pt idx="1334" formatCode="#,##0.00">
                  <c:v>2.37175</c:v>
                </c:pt>
                <c:pt idx="1335" formatCode="#,##0.00">
                  <c:v>2.3636666666666666</c:v>
                </c:pt>
                <c:pt idx="1336" formatCode="0.00_);\(0.00\)">
                  <c:v>2.3534999999999999</c:v>
                </c:pt>
                <c:pt idx="1337" formatCode="#,##0.00">
                  <c:v>2.3515833333333336</c:v>
                </c:pt>
                <c:pt idx="1338" formatCode="#,##0.00">
                  <c:v>2.375083333333333</c:v>
                </c:pt>
                <c:pt idx="1339" formatCode="#,##0.00">
                  <c:v>2.3610833333333332</c:v>
                </c:pt>
                <c:pt idx="1340" formatCode="#,##0.00">
                  <c:v>2.3495833333333329</c:v>
                </c:pt>
                <c:pt idx="1341" formatCode="0.00_);\(0.00\)">
                  <c:v>2.3692500000000001</c:v>
                </c:pt>
                <c:pt idx="1342" formatCode="#,##0.00">
                  <c:v>2.3755000000000002</c:v>
                </c:pt>
                <c:pt idx="1343" formatCode="#,##0.00">
                  <c:v>2.3919999999999999</c:v>
                </c:pt>
                <c:pt idx="1344" formatCode="#,##0.00">
                  <c:v>2.4060000000000001</c:v>
                </c:pt>
                <c:pt idx="1345" formatCode="#,##0.00">
                  <c:v>2.3941666666666666</c:v>
                </c:pt>
                <c:pt idx="1346" formatCode="0.00_);\(0.00\)">
                  <c:v>2.4033333333333333</c:v>
                </c:pt>
                <c:pt idx="1347" formatCode="#,##0.00">
                  <c:v>2.4002500000000002</c:v>
                </c:pt>
                <c:pt idx="1348" formatCode="#,##0.00">
                  <c:v>2.3887499999999999</c:v>
                </c:pt>
                <c:pt idx="1349" formatCode="#,##0.00">
                  <c:v>2.3879166666666665</c:v>
                </c:pt>
                <c:pt idx="1350" formatCode="#,##0.00">
                  <c:v>2.3906666666666667</c:v>
                </c:pt>
                <c:pt idx="1351" formatCode="0.00_);\(0.00\)">
                  <c:v>2.3711666666666669</c:v>
                </c:pt>
                <c:pt idx="1352" formatCode="#,##0.00">
                  <c:v>2.3813333333333326</c:v>
                </c:pt>
                <c:pt idx="1353" formatCode="#,##0.00">
                  <c:v>2.375833333333333</c:v>
                </c:pt>
                <c:pt idx="1354" formatCode="#,##0.00">
                  <c:v>2.36225</c:v>
                </c:pt>
                <c:pt idx="1355" formatCode="0.00_);\(0.00\)">
                  <c:v>2.3678333333333335</c:v>
                </c:pt>
                <c:pt idx="1356" formatCode="#,##0.00">
                  <c:v>2.3815833333333334</c:v>
                </c:pt>
                <c:pt idx="1357" formatCode="#,##0.00">
                  <c:v>2.3955000000000002</c:v>
                </c:pt>
                <c:pt idx="1358" formatCode="#,##0.00">
                  <c:v>2.39425</c:v>
                </c:pt>
                <c:pt idx="1359" formatCode="#,##0.00">
                  <c:v>2.3824166666666664</c:v>
                </c:pt>
                <c:pt idx="1360" formatCode="0.00_);\(0.00\)">
                  <c:v>2.3684166666666666</c:v>
                </c:pt>
                <c:pt idx="1361" formatCode="#,##0.00">
                  <c:v>2.3684999999999996</c:v>
                </c:pt>
                <c:pt idx="1362" formatCode="#,##0.00">
                  <c:v>2.3573333333333331</c:v>
                </c:pt>
                <c:pt idx="1363" formatCode="#,##0.00">
                  <c:v>2.3596666666666666</c:v>
                </c:pt>
                <c:pt idx="1364" formatCode="#,##0.00">
                  <c:v>2.3644166666666666</c:v>
                </c:pt>
                <c:pt idx="1365" formatCode="0.00_);\(0.00\)">
                  <c:v>2.3873333333333329</c:v>
                </c:pt>
                <c:pt idx="1366" formatCode="#,##0.00">
                  <c:v>2.4112500000000003</c:v>
                </c:pt>
                <c:pt idx="1367" formatCode="#,##0.00">
                  <c:v>2.435916666666667</c:v>
                </c:pt>
                <c:pt idx="1368" formatCode="#,##0.00">
                  <c:v>2.3926666666666665</c:v>
                </c:pt>
                <c:pt idx="1369" formatCode="#,##0.00">
                  <c:v>2.4485000000000001</c:v>
                </c:pt>
                <c:pt idx="1370" formatCode="0.00_);\(0.00\)">
                  <c:v>2.4300000000000002</c:v>
                </c:pt>
                <c:pt idx="1371" formatCode="#,##0.00">
                  <c:v>2.4560833333333334</c:v>
                </c:pt>
                <c:pt idx="1372" formatCode="#,##0.00">
                  <c:v>2.4742500000000001</c:v>
                </c:pt>
                <c:pt idx="1373" formatCode="#,##0.00">
                  <c:v>2.48875</c:v>
                </c:pt>
                <c:pt idx="1374" formatCode="#,##0.00">
                  <c:v>2.4664166666666669</c:v>
                </c:pt>
                <c:pt idx="1375" formatCode="0.00_);\(0.00\)">
                  <c:v>2.4677500000000001</c:v>
                </c:pt>
                <c:pt idx="1376" formatCode="#,##0.00">
                  <c:v>2.4702500000000001</c:v>
                </c:pt>
                <c:pt idx="1377" formatCode="#,##0.00">
                  <c:v>2.4577500000000003</c:v>
                </c:pt>
                <c:pt idx="1378" formatCode="#,##0.00">
                  <c:v>2.4609166666666664</c:v>
                </c:pt>
                <c:pt idx="1379" formatCode="#,##0.00">
                  <c:v>2.4544166666666665</c:v>
                </c:pt>
                <c:pt idx="1380" formatCode="0.00_);\(0.00\)">
                  <c:v>2.4509166666666666</c:v>
                </c:pt>
                <c:pt idx="1381" formatCode="#,##0.00">
                  <c:v>2.4265833333333333</c:v>
                </c:pt>
                <c:pt idx="1382" formatCode="#,##0.00">
                  <c:v>2.4353333333333333</c:v>
                </c:pt>
                <c:pt idx="1383" formatCode="#,##0.00">
                  <c:v>2.440666666666667</c:v>
                </c:pt>
                <c:pt idx="1384" formatCode="0.00_);\(0.00\)">
                  <c:v>2.4306666666666668</c:v>
                </c:pt>
                <c:pt idx="1385" formatCode="#,##0.00">
                  <c:v>2.4139999999999997</c:v>
                </c:pt>
                <c:pt idx="1386" formatCode="#,##0.00">
                  <c:v>2.3940833333333331</c:v>
                </c:pt>
                <c:pt idx="1387" formatCode="#,##0.00">
                  <c:v>2.4012500000000006</c:v>
                </c:pt>
                <c:pt idx="1388" formatCode="#,##0.00">
                  <c:v>2.3991666666666673</c:v>
                </c:pt>
                <c:pt idx="1389" formatCode="0.00_);\(0.00\)">
                  <c:v>2.3855</c:v>
                </c:pt>
                <c:pt idx="1390" formatCode="#,##0.00">
                  <c:v>2.4099166666666672</c:v>
                </c:pt>
                <c:pt idx="1391" formatCode="#,##0.00">
                  <c:v>2.3999166666666665</c:v>
                </c:pt>
                <c:pt idx="1392" formatCode="#,##0.00">
                  <c:v>2.3749166666666666</c:v>
                </c:pt>
                <c:pt idx="1393" formatCode="#,##0.00">
                  <c:v>2.3812500000000001</c:v>
                </c:pt>
                <c:pt idx="1394" formatCode="0.00_);\(0.00\)">
                  <c:v>2.3808333333333338</c:v>
                </c:pt>
                <c:pt idx="1395" formatCode="#,##0.00">
                  <c:v>2.4090833333333337</c:v>
                </c:pt>
                <c:pt idx="1396" formatCode="#,##0.00">
                  <c:v>2.4008333333333334</c:v>
                </c:pt>
                <c:pt idx="1397" formatCode="#,##0.00">
                  <c:v>2.3878333333333335</c:v>
                </c:pt>
                <c:pt idx="1398" formatCode="#,##0.00">
                  <c:v>2.3868333333333331</c:v>
                </c:pt>
                <c:pt idx="1399" formatCode="0.00_);\(0.00\)">
                  <c:v>2.3806666666666669</c:v>
                </c:pt>
                <c:pt idx="1400" formatCode="#,##0.00">
                  <c:v>2.3664999999999998</c:v>
                </c:pt>
                <c:pt idx="1401" formatCode="#,##0.00">
                  <c:v>2.3743333333333334</c:v>
                </c:pt>
                <c:pt idx="1402" formatCode="#,##0.00">
                  <c:v>2.3836666666666666</c:v>
                </c:pt>
                <c:pt idx="1403" formatCode="#,##0.00">
                  <c:v>2.3706666666666663</c:v>
                </c:pt>
                <c:pt idx="1404" formatCode="0.00_);\(0.00\)">
                  <c:v>2.3566666666666665</c:v>
                </c:pt>
                <c:pt idx="1405" formatCode="#,##0.00">
                  <c:v>2.34775</c:v>
                </c:pt>
                <c:pt idx="1406" formatCode="#,##0.00">
                  <c:v>2.3528333333333333</c:v>
                </c:pt>
                <c:pt idx="1407" formatCode="#,##0.00">
                  <c:v>2.3307499999999997</c:v>
                </c:pt>
                <c:pt idx="1408" formatCode="#,##0.00">
                  <c:v>2.3277499999999995</c:v>
                </c:pt>
                <c:pt idx="1409" formatCode="0.00_);\(0.00\)">
                  <c:v>2.3267500000000001</c:v>
                </c:pt>
                <c:pt idx="1410" formatCode="#,##0.00">
                  <c:v>2.3362499999999997</c:v>
                </c:pt>
                <c:pt idx="1411" formatCode="#,##0.00">
                  <c:v>2.3780000000000001</c:v>
                </c:pt>
                <c:pt idx="1412" formatCode="#,##0.00">
                  <c:v>2.3525</c:v>
                </c:pt>
                <c:pt idx="1413" formatCode="#,##0.00">
                  <c:v>2.3273333333333333</c:v>
                </c:pt>
                <c:pt idx="1414" formatCode="0.00_);\(0.00\)">
                  <c:v>2.3353333333333333</c:v>
                </c:pt>
                <c:pt idx="1415" formatCode="#,##0.00">
                  <c:v>2.3349166666666665</c:v>
                </c:pt>
                <c:pt idx="1416" formatCode="#,##0.00">
                  <c:v>2.3219166666666671</c:v>
                </c:pt>
                <c:pt idx="1417" formatCode="#,##0.00">
                  <c:v>2.3050000000000002</c:v>
                </c:pt>
                <c:pt idx="1418" formatCode="#,##0.00">
                  <c:v>2.2942500000000003</c:v>
                </c:pt>
                <c:pt idx="1419" formatCode="0.00_);\(0.00\)">
                  <c:v>2.2654999999999998</c:v>
                </c:pt>
                <c:pt idx="1420" formatCode="#,##0.00">
                  <c:v>2.2318333333333329</c:v>
                </c:pt>
                <c:pt idx="1421" formatCode="#,##0.00">
                  <c:v>2.2604166666666665</c:v>
                </c:pt>
                <c:pt idx="1422" formatCode="#,##0.00">
                  <c:v>2.2590833333333333</c:v>
                </c:pt>
                <c:pt idx="1423" formatCode="#,##0.00">
                  <c:v>2.209916666666667</c:v>
                </c:pt>
                <c:pt idx="1424" formatCode="0.00_);\(0.00\)">
                  <c:v>2.2256666666666671</c:v>
                </c:pt>
                <c:pt idx="1425" formatCode="#,##0.00">
                  <c:v>2.2458333333333331</c:v>
                </c:pt>
                <c:pt idx="1426" formatCode="#,##0.00">
                  <c:v>2.2648333333333333</c:v>
                </c:pt>
                <c:pt idx="1427" formatCode="#,##0.00">
                  <c:v>2.2514166666666666</c:v>
                </c:pt>
                <c:pt idx="1428" formatCode="0.00_);\(0.00\)">
                  <c:v>2.2732500000000004</c:v>
                </c:pt>
                <c:pt idx="1429" formatCode="#,##0.00">
                  <c:v>2.2559166666666663</c:v>
                </c:pt>
                <c:pt idx="1430" formatCode="#,##0.00">
                  <c:v>2.2728333333333333</c:v>
                </c:pt>
                <c:pt idx="1431" formatCode="#,##0.00">
                  <c:v>2.3311666666666668</c:v>
                </c:pt>
                <c:pt idx="1432" formatCode="#,##0.00">
                  <c:v>2.3195000000000001</c:v>
                </c:pt>
                <c:pt idx="1433" formatCode="0.00_);\(0.00\)">
                  <c:v>2.2886666666666668</c:v>
                </c:pt>
                <c:pt idx="1434" formatCode="#,##0.00">
                  <c:v>2.2989166666666674</c:v>
                </c:pt>
                <c:pt idx="1435" formatCode="#,##0.00">
                  <c:v>2.2784166666666668</c:v>
                </c:pt>
                <c:pt idx="1436" formatCode="#,##0.00">
                  <c:v>2.281916666666667</c:v>
                </c:pt>
                <c:pt idx="1437" formatCode="#,##0.00">
                  <c:v>2.2719166666666664</c:v>
                </c:pt>
                <c:pt idx="1438" formatCode="0.00_);\(0.00\)">
                  <c:v>2.2819999999999996</c:v>
                </c:pt>
                <c:pt idx="1439" formatCode="#,##0.00">
                  <c:v>2.2817500000000002</c:v>
                </c:pt>
                <c:pt idx="1440" formatCode="#,##0.00">
                  <c:v>2.2713333333333332</c:v>
                </c:pt>
                <c:pt idx="1441" formatCode="#,##0.00">
                  <c:v>2.2950833333333338</c:v>
                </c:pt>
                <c:pt idx="1442" formatCode="#,##0.00">
                  <c:v>2.30925</c:v>
                </c:pt>
                <c:pt idx="1443" formatCode="#,##0.00">
                  <c:v>2.2904166666666668</c:v>
                </c:pt>
                <c:pt idx="1444" formatCode="#,##0.00">
                  <c:v>2.2950000000000004</c:v>
                </c:pt>
                <c:pt idx="1445" formatCode="#,##0.00">
                  <c:v>2.2920833333333337</c:v>
                </c:pt>
                <c:pt idx="1446" formatCode="#,##0.00">
                  <c:v>2.278833333333333</c:v>
                </c:pt>
                <c:pt idx="1447" formatCode="#,##0.00">
                  <c:v>2.310083333333333</c:v>
                </c:pt>
                <c:pt idx="1448" formatCode="#,##0.00">
                  <c:v>2.2800833333333332</c:v>
                </c:pt>
                <c:pt idx="1449" formatCode="#,##0.00">
                  <c:v>2.2814166666666664</c:v>
                </c:pt>
                <c:pt idx="1450" formatCode="#,##0.00">
                  <c:v>2.2684166666666665</c:v>
                </c:pt>
                <c:pt idx="1451" formatCode="#,##0.00">
                  <c:v>2.2670833333333333</c:v>
                </c:pt>
                <c:pt idx="1452" formatCode="#,##0.00">
                  <c:v>2.2529166666666667</c:v>
                </c:pt>
                <c:pt idx="1453" formatCode="#,##0.00">
                  <c:v>2.262833333333333</c:v>
                </c:pt>
                <c:pt idx="1454" formatCode="#,##0.00">
                  <c:v>2.2672500000000002</c:v>
                </c:pt>
                <c:pt idx="1455" formatCode="#,##0.00">
                  <c:v>2.2807500000000003</c:v>
                </c:pt>
                <c:pt idx="1456" formatCode="#,##0.00">
                  <c:v>2.3015000000000003</c:v>
                </c:pt>
                <c:pt idx="1457" formatCode="#,##0.00">
                  <c:v>2.2940000000000005</c:v>
                </c:pt>
                <c:pt idx="1458" formatCode="#,##0.00">
                  <c:v>2.2960000000000003</c:v>
                </c:pt>
                <c:pt idx="1459" formatCode="#,##0.00">
                  <c:v>2.3038333333333334</c:v>
                </c:pt>
                <c:pt idx="1460" formatCode="#,##0.00">
                  <c:v>2.341333333333333</c:v>
                </c:pt>
                <c:pt idx="1461" formatCode="#,##0.00">
                  <c:v>2.2895833333333342</c:v>
                </c:pt>
                <c:pt idx="1462" formatCode="#,##0.00">
                  <c:v>2.2770833333333336</c:v>
                </c:pt>
                <c:pt idx="1463" formatCode="#,##0.00">
                  <c:v>2.289333333333333</c:v>
                </c:pt>
                <c:pt idx="1464" formatCode="#,##0.00">
                  <c:v>2.2665833333333332</c:v>
                </c:pt>
                <c:pt idx="1465" formatCode="#,##0.00">
                  <c:v>2.3079166666666668</c:v>
                </c:pt>
                <c:pt idx="1466" formatCode="#,##0.00">
                  <c:v>2.3287499999999999</c:v>
                </c:pt>
                <c:pt idx="1467" formatCode="#,##0.00">
                  <c:v>2.3061666666666665</c:v>
                </c:pt>
                <c:pt idx="1468" formatCode="#,##0.00">
                  <c:v>2.3522499999999997</c:v>
                </c:pt>
                <c:pt idx="1469" formatCode="#,##0.00">
                  <c:v>2.3461666666666665</c:v>
                </c:pt>
                <c:pt idx="1470" formatCode="#,##0.00">
                  <c:v>2.3029166666666665</c:v>
                </c:pt>
                <c:pt idx="1471" formatCode="#,##0.00">
                  <c:v>2.3240833333333328</c:v>
                </c:pt>
                <c:pt idx="1472" formatCode="#,##0.00">
                  <c:v>2.3099166666666666</c:v>
                </c:pt>
                <c:pt idx="1473" formatCode="#,##0.00">
                  <c:v>2.3059166666666666</c:v>
                </c:pt>
                <c:pt idx="1474" formatCode="#,##0.00">
                  <c:v>2.3242499999999997</c:v>
                </c:pt>
                <c:pt idx="1475" formatCode="#,##0.00">
                  <c:v>2.2821666666666669</c:v>
                </c:pt>
                <c:pt idx="1476" formatCode="#,##0.00">
                  <c:v>2.2696666666666672</c:v>
                </c:pt>
                <c:pt idx="1477" formatCode="#,##0.00">
                  <c:v>2.2460833333333334</c:v>
                </c:pt>
                <c:pt idx="1478" formatCode="#,##0.00">
                  <c:v>2.242833333333333</c:v>
                </c:pt>
                <c:pt idx="1479" formatCode="#,##0.00">
                  <c:v>2.2304166666666667</c:v>
                </c:pt>
                <c:pt idx="1480" formatCode="#,##0.00">
                  <c:v>2.2073333333333331</c:v>
                </c:pt>
                <c:pt idx="1481" formatCode="#,##0.00">
                  <c:v>2.2200833333333336</c:v>
                </c:pt>
                <c:pt idx="1482" formatCode="#,##0.00">
                  <c:v>2.1942500000000003</c:v>
                </c:pt>
                <c:pt idx="1483" formatCode="#,##0.00">
                  <c:v>2.0853333333333333</c:v>
                </c:pt>
                <c:pt idx="1484" formatCode="#,##0.00">
                  <c:v>2.0700833333333333</c:v>
                </c:pt>
                <c:pt idx="1485" formatCode="#,##0.00">
                  <c:v>2.0378333333333329</c:v>
                </c:pt>
                <c:pt idx="1486" formatCode="#,##0.00">
                  <c:v>2.0673333333333335</c:v>
                </c:pt>
                <c:pt idx="1487" formatCode="#,##0.00">
                  <c:v>2.0776666666666666</c:v>
                </c:pt>
                <c:pt idx="1488" formatCode="#,##0.00">
                  <c:v>2.1419999999999995</c:v>
                </c:pt>
                <c:pt idx="1489" formatCode="#,##0.00">
                  <c:v>2.0410833333333334</c:v>
                </c:pt>
                <c:pt idx="1490" formatCode="#,##0.00">
                  <c:v>2.0169999999999999</c:v>
                </c:pt>
                <c:pt idx="1491" formatCode="#,##0.00">
                  <c:v>2.0114166666666669</c:v>
                </c:pt>
                <c:pt idx="1492" formatCode="#,##0.00">
                  <c:v>2.0115833333333333</c:v>
                </c:pt>
                <c:pt idx="1493" formatCode="#,##0.00">
                  <c:v>2.0468333333333333</c:v>
                </c:pt>
                <c:pt idx="1494" formatCode="#,##0.00">
                  <c:v>2.0437499999999997</c:v>
                </c:pt>
                <c:pt idx="1495" formatCode="#,##0.00">
                  <c:v>2.0540833333333333</c:v>
                </c:pt>
                <c:pt idx="1496" formatCode="#,##0.00">
                  <c:v>2.0714166666666665</c:v>
                </c:pt>
                <c:pt idx="1497" formatCode="#,##0.00">
                  <c:v>2.0775000000000001</c:v>
                </c:pt>
                <c:pt idx="1498" formatCode="#,##0.00">
                  <c:v>2.016833333333333</c:v>
                </c:pt>
                <c:pt idx="1499" formatCode="#,##0.00">
                  <c:v>1.9995833333333335</c:v>
                </c:pt>
                <c:pt idx="1500" formatCode="#,##0.00">
                  <c:v>1.987666666666666</c:v>
                </c:pt>
                <c:pt idx="1501" formatCode="#,##0.00">
                  <c:v>1.9816666666666662</c:v>
                </c:pt>
                <c:pt idx="1502" formatCode="#,##0.00">
                  <c:v>1.9367500000000002</c:v>
                </c:pt>
                <c:pt idx="1503" formatCode="#,##0.00">
                  <c:v>1.920333333333333</c:v>
                </c:pt>
                <c:pt idx="1504" formatCode="#,##0.00">
                  <c:v>1.9550000000000001</c:v>
                </c:pt>
                <c:pt idx="1505" formatCode="#,##0.00">
                  <c:v>1.9789999999999999</c:v>
                </c:pt>
                <c:pt idx="1506" formatCode="#,##0.00">
                  <c:v>2.2176666666666667</c:v>
                </c:pt>
                <c:pt idx="1507" formatCode="#,##0.00">
                  <c:v>2.2025000000000001</c:v>
                </c:pt>
                <c:pt idx="1508" formatCode="#,##0.00">
                  <c:v>2.193916666666667</c:v>
                </c:pt>
                <c:pt idx="1509" formatCode="0.00_);\(0.00\)">
                  <c:v>2.1734166666666668</c:v>
                </c:pt>
                <c:pt idx="1510" formatCode="#,##0.00">
                  <c:v>2.1637499999999998</c:v>
                </c:pt>
                <c:pt idx="1511" formatCode="#,##0.00">
                  <c:v>2.16425</c:v>
                </c:pt>
                <c:pt idx="1512" formatCode="#,##0.00">
                  <c:v>2.1781666666666668</c:v>
                </c:pt>
                <c:pt idx="1513" formatCode="#,##0.00">
                  <c:v>2.1729166666666666</c:v>
                </c:pt>
                <c:pt idx="1514" formatCode="0.00_);\(0.00\)">
                  <c:v>2.185916666666667</c:v>
                </c:pt>
                <c:pt idx="1515" formatCode="#,##0.00">
                  <c:v>2.185916666666667</c:v>
                </c:pt>
                <c:pt idx="1516" formatCode="#,##0.00">
                  <c:v>2.185916666666667</c:v>
                </c:pt>
                <c:pt idx="1517" formatCode="#,##0.00">
                  <c:v>2.185916666666667</c:v>
                </c:pt>
                <c:pt idx="1518" formatCode="#,##0.00">
                  <c:v>2.1912500000000001</c:v>
                </c:pt>
                <c:pt idx="1519" formatCode="0.00_);\(0.00\)">
                  <c:v>2.2231666666666672</c:v>
                </c:pt>
                <c:pt idx="1520" formatCode="#,##0.00">
                  <c:v>2.2164999999999995</c:v>
                </c:pt>
                <c:pt idx="1521" formatCode="#,##0.00">
                  <c:v>2.2035833333333334</c:v>
                </c:pt>
                <c:pt idx="1522" formatCode="#,##0.00">
                  <c:v>2.210083333333333</c:v>
                </c:pt>
                <c:pt idx="1523" formatCode="#,##0.00">
                  <c:v>2.2315</c:v>
                </c:pt>
                <c:pt idx="1524" formatCode="0.00_);\(0.00\)">
                  <c:v>2.2639166666666672</c:v>
                </c:pt>
                <c:pt idx="1525" formatCode="#,##0.00">
                  <c:v>2.24275</c:v>
                </c:pt>
                <c:pt idx="1526" formatCode="#,##0.00">
                  <c:v>2.2389166666666669</c:v>
                </c:pt>
                <c:pt idx="1527" formatCode="#,##0.00">
                  <c:v>2.2695833333333333</c:v>
                </c:pt>
                <c:pt idx="1528" formatCode="#,##0.00">
                  <c:v>2.2524999999999999</c:v>
                </c:pt>
                <c:pt idx="1529" formatCode="0.00_);\(0.00\)">
                  <c:v>2.2595000000000001</c:v>
                </c:pt>
                <c:pt idx="1530" formatCode="#,##0.00">
                  <c:v>2.261166666666667</c:v>
                </c:pt>
                <c:pt idx="1531" formatCode="#,##0.00">
                  <c:v>2.26275</c:v>
                </c:pt>
                <c:pt idx="1532" formatCode="#,##0.00">
                  <c:v>2.2652500000000004</c:v>
                </c:pt>
                <c:pt idx="1533" formatCode="#,##0.00">
                  <c:v>2.25325</c:v>
                </c:pt>
                <c:pt idx="1534" formatCode="0.00_);\(0.00\)">
                  <c:v>2.2551666666666663</c:v>
                </c:pt>
                <c:pt idx="1535" formatCode="#,##0.00">
                  <c:v>2.2489166666666667</c:v>
                </c:pt>
                <c:pt idx="1536" formatCode="#,##0.00">
                  <c:v>2.2407500000000002</c:v>
                </c:pt>
                <c:pt idx="1537" formatCode="#,##0.00">
                  <c:v>2.2337500000000001</c:v>
                </c:pt>
                <c:pt idx="1538" formatCode="0.00_);\(0.00\)">
                  <c:v>2.233916666666667</c:v>
                </c:pt>
                <c:pt idx="1539" formatCode="#,##0.00">
                  <c:v>2.2253333333333329</c:v>
                </c:pt>
                <c:pt idx="1540" formatCode="#,##0.00">
                  <c:v>2.2090000000000001</c:v>
                </c:pt>
                <c:pt idx="1541" formatCode="#,##0.00">
                  <c:v>2.2047500000000002</c:v>
                </c:pt>
                <c:pt idx="1542" formatCode="#,##0.00">
                  <c:v>2.2088333333333332</c:v>
                </c:pt>
                <c:pt idx="1543" formatCode="0.00_);\(0.00\)">
                  <c:v>2.1963333333333335</c:v>
                </c:pt>
                <c:pt idx="1544" formatCode="#,##0.00">
                  <c:v>2.1780833333333329</c:v>
                </c:pt>
                <c:pt idx="1545" formatCode="#,##0.00">
                  <c:v>2.2063333333333337</c:v>
                </c:pt>
                <c:pt idx="1546" formatCode="#,##0.00">
                  <c:v>2.2063333333333337</c:v>
                </c:pt>
                <c:pt idx="1547" formatCode="#,##0.00">
                  <c:v>2.2118333333333333</c:v>
                </c:pt>
                <c:pt idx="1548" formatCode="0.00_);\(0.00\)">
                  <c:v>2.2212499999999999</c:v>
                </c:pt>
                <c:pt idx="1549" formatCode="#,##0.00">
                  <c:v>2.2455833333333333</c:v>
                </c:pt>
                <c:pt idx="1550" formatCode="#,##0.00">
                  <c:v>2.2550833333333333</c:v>
                </c:pt>
                <c:pt idx="1551" formatCode="#,##0.00">
                  <c:v>2.2757499999999999</c:v>
                </c:pt>
                <c:pt idx="1552" formatCode="#,##0.00">
                  <c:v>2.2919166666666668</c:v>
                </c:pt>
                <c:pt idx="1553" formatCode="0.00_);\(0.00\)">
                  <c:v>2.2442500000000001</c:v>
                </c:pt>
                <c:pt idx="1554" formatCode="#,##0.00">
                  <c:v>2.2207500000000002</c:v>
                </c:pt>
                <c:pt idx="1555" formatCode="#,##0.00">
                  <c:v>2.2080833333333332</c:v>
                </c:pt>
                <c:pt idx="1556" formatCode="#,##0.00">
                  <c:v>2.2032500000000002</c:v>
                </c:pt>
                <c:pt idx="1557" formatCode="#,##0.00">
                  <c:v>2.2145833333333331</c:v>
                </c:pt>
                <c:pt idx="1558" formatCode="0.00_);\(0.00\)">
                  <c:v>2.1971666666666665</c:v>
                </c:pt>
                <c:pt idx="1559" formatCode="#,##0.00">
                  <c:v>2.2101666666666664</c:v>
                </c:pt>
                <c:pt idx="1560" formatCode="#,##0.00">
                  <c:v>2.2314166666666666</c:v>
                </c:pt>
                <c:pt idx="1561" formatCode="#,##0.00">
                  <c:v>2.2322499999999996</c:v>
                </c:pt>
                <c:pt idx="1562" formatCode="#,##0.00">
                  <c:v>2.2357499999999999</c:v>
                </c:pt>
                <c:pt idx="1563" formatCode="0.00_);\(0.00\)">
                  <c:v>2.2587499999999996</c:v>
                </c:pt>
                <c:pt idx="1564" formatCode="#,##0.00">
                  <c:v>2.2639166666666664</c:v>
                </c:pt>
                <c:pt idx="1565" formatCode="#,##0.00">
                  <c:v>2.2549166666666669</c:v>
                </c:pt>
                <c:pt idx="1566" formatCode="#,##0.00">
                  <c:v>2.2793333333333332</c:v>
                </c:pt>
                <c:pt idx="1567" formatCode="#,##0.00">
                  <c:v>2.2793333333333337</c:v>
                </c:pt>
                <c:pt idx="1568" formatCode="0.00_);\(0.00\)">
                  <c:v>2.2803333333333331</c:v>
                </c:pt>
                <c:pt idx="1569" formatCode="#,##0.00">
                  <c:v>2.2738333333333336</c:v>
                </c:pt>
                <c:pt idx="1570" formatCode="#,##0.00">
                  <c:v>2.2685</c:v>
                </c:pt>
                <c:pt idx="1571" formatCode="#,##0.00">
                  <c:v>2.2717499999999995</c:v>
                </c:pt>
                <c:pt idx="1572" formatCode="0.00_);\(0.00\)">
                  <c:v>2.2764166666666665</c:v>
                </c:pt>
                <c:pt idx="1573" formatCode="#,##0.00">
                  <c:v>2.2929166666666667</c:v>
                </c:pt>
                <c:pt idx="1574" formatCode="#,##0.00">
                  <c:v>2.2991666666666668</c:v>
                </c:pt>
                <c:pt idx="1575" formatCode="#,##0.00">
                  <c:v>2.3141666666666665</c:v>
                </c:pt>
                <c:pt idx="1576" formatCode="#,##0.00">
                  <c:v>2.3109999999999999</c:v>
                </c:pt>
                <c:pt idx="1577" formatCode="0.00_);\(0.00\)">
                  <c:v>2.3346666666666667</c:v>
                </c:pt>
                <c:pt idx="1578" formatCode="#,##0.00">
                  <c:v>2.3414999999999999</c:v>
                </c:pt>
                <c:pt idx="1579" formatCode="#,##0.00">
                  <c:v>2.35175</c:v>
                </c:pt>
                <c:pt idx="1580" formatCode="#,##0.00">
                  <c:v>2.3514166666666667</c:v>
                </c:pt>
                <c:pt idx="1581" formatCode="#,##0.00">
                  <c:v>2.3620000000000005</c:v>
                </c:pt>
                <c:pt idx="1582" formatCode="0.00_);\(0.00\)">
                  <c:v>2.3775833333333334</c:v>
                </c:pt>
                <c:pt idx="1583" formatCode="#,##0.00">
                  <c:v>2.3768333333333334</c:v>
                </c:pt>
                <c:pt idx="1584" formatCode="#,##0.00">
                  <c:v>2.4033333333333338</c:v>
                </c:pt>
                <c:pt idx="1585" formatCode="#,##0.00">
                  <c:v>2.4202499999999998</c:v>
                </c:pt>
                <c:pt idx="1586" formatCode="#,##0.00">
                  <c:v>2.4292499999999997</c:v>
                </c:pt>
                <c:pt idx="1587" formatCode="0.00_);\(0.00\)">
                  <c:v>2.4109166666666666</c:v>
                </c:pt>
                <c:pt idx="1588" formatCode="#,##0.00">
                  <c:v>2.3785833333333337</c:v>
                </c:pt>
                <c:pt idx="1589" formatCode="#,##0.00">
                  <c:v>2.4146666666666667</c:v>
                </c:pt>
                <c:pt idx="1590" formatCode="#,##0.00">
                  <c:v>2.4370833333333333</c:v>
                </c:pt>
                <c:pt idx="1591" formatCode="#,##0.00">
                  <c:v>2.4431666666666665</c:v>
                </c:pt>
                <c:pt idx="1592" formatCode="0.00_);\(0.00\)">
                  <c:v>2.4235833333333332</c:v>
                </c:pt>
                <c:pt idx="1593" formatCode="#,##0.00">
                  <c:v>2.4239166666666665</c:v>
                </c:pt>
                <c:pt idx="1594" formatCode="#,##0.00">
                  <c:v>2.4369166666666664</c:v>
                </c:pt>
                <c:pt idx="1595" formatCode="#,##0.00">
                  <c:v>2.4224166666666664</c:v>
                </c:pt>
                <c:pt idx="1596" formatCode="#,##0.00">
                  <c:v>2.4120833333333329</c:v>
                </c:pt>
                <c:pt idx="1597" formatCode="0.00_);\(0.00\)">
                  <c:v>2.4410000000000003</c:v>
                </c:pt>
                <c:pt idx="1598" formatCode="#,##0.00">
                  <c:v>2.4441666666666664</c:v>
                </c:pt>
                <c:pt idx="1599" formatCode="#,##0.00">
                  <c:v>2.4649166666666669</c:v>
                </c:pt>
                <c:pt idx="1600" formatCode="#,##0.00">
                  <c:v>2.4449999999999998</c:v>
                </c:pt>
                <c:pt idx="1601" formatCode="#,##0.00">
                  <c:v>2.44</c:v>
                </c:pt>
                <c:pt idx="1602" formatCode="0.00_);\(0.00\)">
                  <c:v>2.4336666666666664</c:v>
                </c:pt>
                <c:pt idx="1603" formatCode="#,##0.00">
                  <c:v>2.4419166666666672</c:v>
                </c:pt>
                <c:pt idx="1604" formatCode="#,##0.00">
                  <c:v>2.4321666666666668</c:v>
                </c:pt>
                <c:pt idx="1605" formatCode="#,##0.00">
                  <c:v>2.4350833333333335</c:v>
                </c:pt>
                <c:pt idx="1606" formatCode="#,##0.00">
                  <c:v>2.4353333333333338</c:v>
                </c:pt>
                <c:pt idx="1607" formatCode="0.00_);\(0.00\)">
                  <c:v>2.4528333333333339</c:v>
                </c:pt>
                <c:pt idx="1608" formatCode="#,##0.00">
                  <c:v>2.4721666666666664</c:v>
                </c:pt>
                <c:pt idx="1609" formatCode="#,##0.00">
                  <c:v>2.4628333333333332</c:v>
                </c:pt>
                <c:pt idx="1610" formatCode="#,##0.00">
                  <c:v>2.4806666666666666</c:v>
                </c:pt>
                <c:pt idx="1611" formatCode="0.00_);\(0.00\)">
                  <c:v>2.4860833333333332</c:v>
                </c:pt>
                <c:pt idx="1612" formatCode="#,##0.00">
                  <c:v>2.5035833333333337</c:v>
                </c:pt>
                <c:pt idx="1613" formatCode="#,##0.00">
                  <c:v>2.5100833333333337</c:v>
                </c:pt>
                <c:pt idx="1614" formatCode="#,##0.00">
                  <c:v>2.4931666666666668</c:v>
                </c:pt>
                <c:pt idx="1615" formatCode="#,##0.00">
                  <c:v>2.5030000000000001</c:v>
                </c:pt>
                <c:pt idx="1616" formatCode="0.00_);\(0.00\)">
                  <c:v>2.4754166666666664</c:v>
                </c:pt>
                <c:pt idx="1617" formatCode="#,##0.00">
                  <c:v>2.4780833333333332</c:v>
                </c:pt>
                <c:pt idx="1618" formatCode="#,##0.00">
                  <c:v>2.4757499999999997</c:v>
                </c:pt>
                <c:pt idx="1619" formatCode="#,##0.00">
                  <c:v>2.47525</c:v>
                </c:pt>
                <c:pt idx="1620" formatCode="#,##0.00">
                  <c:v>2.4595833333333332</c:v>
                </c:pt>
                <c:pt idx="1621" formatCode="0.00_);\(0.00\)">
                  <c:v>2.4394166666666668</c:v>
                </c:pt>
                <c:pt idx="1622" formatCode="#,##0.00">
                  <c:v>2.4430000000000001</c:v>
                </c:pt>
                <c:pt idx="1623" formatCode="#,##0.00">
                  <c:v>2.4110833333333335</c:v>
                </c:pt>
                <c:pt idx="1624" formatCode="#,##0.00">
                  <c:v>2.4103333333333334</c:v>
                </c:pt>
                <c:pt idx="1625" formatCode="#,##0.00">
                  <c:v>2.4214166666666666</c:v>
                </c:pt>
                <c:pt idx="1626" formatCode="0.00_);\(0.00\)">
                  <c:v>2.4336666666666669</c:v>
                </c:pt>
                <c:pt idx="1627" formatCode="#,##0.00">
                  <c:v>2.4177499999999998</c:v>
                </c:pt>
                <c:pt idx="1628" formatCode="#,##0.00">
                  <c:v>2.4245833333333331</c:v>
                </c:pt>
                <c:pt idx="1629" formatCode="#,##0.00">
                  <c:v>2.4465833333333333</c:v>
                </c:pt>
                <c:pt idx="1630" formatCode="#,##0.00">
                  <c:v>2.4439166666666665</c:v>
                </c:pt>
                <c:pt idx="1631" formatCode="0.00_);\(0.00\)">
                  <c:v>2.4162500000000002</c:v>
                </c:pt>
                <c:pt idx="1632" formatCode="#,##0.00">
                  <c:v>2.4087500000000004</c:v>
                </c:pt>
                <c:pt idx="1633" formatCode="#,##0.00">
                  <c:v>2.3911666666666669</c:v>
                </c:pt>
                <c:pt idx="1634" formatCode="#,##0.00">
                  <c:v>2.3840833333333333</c:v>
                </c:pt>
                <c:pt idx="1635" formatCode="0.00_);\(0.00\)">
                  <c:v>2.3935</c:v>
                </c:pt>
                <c:pt idx="1636" formatCode="#,##0.00">
                  <c:v>2.4049999999999998</c:v>
                </c:pt>
                <c:pt idx="1637" formatCode="#,##0.00">
                  <c:v>2.4058333333333333</c:v>
                </c:pt>
                <c:pt idx="1638" formatCode="#,##0.00">
                  <c:v>2.4254166666666666</c:v>
                </c:pt>
                <c:pt idx="1639" formatCode="#,##0.00">
                  <c:v>2.4269166666666666</c:v>
                </c:pt>
                <c:pt idx="1640" formatCode="0.00_);\(0.00\)">
                  <c:v>2.4420000000000002</c:v>
                </c:pt>
                <c:pt idx="1641" formatCode="#,##0.00">
                  <c:v>2.4490000000000003</c:v>
                </c:pt>
                <c:pt idx="1642" formatCode="#,##0.00">
                  <c:v>2.4551666666666665</c:v>
                </c:pt>
                <c:pt idx="1643" formatCode="#,##0.00">
                  <c:v>2.4544166666666665</c:v>
                </c:pt>
                <c:pt idx="1644" formatCode="#,##0.00">
                  <c:v>2.4783333333333331</c:v>
                </c:pt>
                <c:pt idx="1645" formatCode="0.00_);\(0.00\)">
                  <c:v>2.5157500000000002</c:v>
                </c:pt>
                <c:pt idx="1646" formatCode="#,##0.00">
                  <c:v>2.55125</c:v>
                </c:pt>
                <c:pt idx="1647" formatCode="#,##0.00">
                  <c:v>2.5532499999999998</c:v>
                </c:pt>
                <c:pt idx="1648" formatCode="#,##0.00">
                  <c:v>2.5464166666666661</c:v>
                </c:pt>
                <c:pt idx="1649" formatCode="#,##0.00">
                  <c:v>2.5144999999999995</c:v>
                </c:pt>
                <c:pt idx="1650" formatCode="0.00_);\(0.00\)">
                  <c:v>2.493583333333333</c:v>
                </c:pt>
                <c:pt idx="1651" formatCode="#,##0.00">
                  <c:v>2.4988333333333332</c:v>
                </c:pt>
                <c:pt idx="1652" formatCode="#,##0.00">
                  <c:v>2.5109999999999997</c:v>
                </c:pt>
                <c:pt idx="1653" formatCode="#,##0.00">
                  <c:v>2.522416666666667</c:v>
                </c:pt>
                <c:pt idx="1654" formatCode="#,##0.00">
                  <c:v>2.5345833333333334</c:v>
                </c:pt>
                <c:pt idx="1655" formatCode="0.00_);\(0.00\)">
                  <c:v>2.5349999999999997</c:v>
                </c:pt>
                <c:pt idx="1656" formatCode="#,##0.00">
                  <c:v>2.5524166666666663</c:v>
                </c:pt>
                <c:pt idx="1657" formatCode="#,##0.00">
                  <c:v>2.5540833333333333</c:v>
                </c:pt>
                <c:pt idx="1658" formatCode="#,##0.00">
                  <c:v>2.5574166666666667</c:v>
                </c:pt>
                <c:pt idx="1659" formatCode="#,##0.00">
                  <c:v>2.551166666666667</c:v>
                </c:pt>
                <c:pt idx="1660" formatCode="0.00_);\(0.00\)">
                  <c:v>2.5542500000000001</c:v>
                </c:pt>
                <c:pt idx="1661" formatCode="#,##0.00">
                  <c:v>2.5617500000000004</c:v>
                </c:pt>
                <c:pt idx="1662" formatCode="#,##0.00">
                  <c:v>2.5613333333333332</c:v>
                </c:pt>
                <c:pt idx="1663" formatCode="#,##0.00">
                  <c:v>2.5662499999999997</c:v>
                </c:pt>
                <c:pt idx="1664" formatCode="#,##0.00">
                  <c:v>2.6008333333333336</c:v>
                </c:pt>
                <c:pt idx="1665" formatCode="0.00_);\(0.00\)">
                  <c:v>2.648166666666667</c:v>
                </c:pt>
                <c:pt idx="1666" formatCode="#,##0.00">
                  <c:v>2.6705833333333331</c:v>
                </c:pt>
                <c:pt idx="1667" formatCode="#,##0.00">
                  <c:v>2.7294166666666668</c:v>
                </c:pt>
                <c:pt idx="1668" formatCode="#,##0.00">
                  <c:v>2.7190833333333333</c:v>
                </c:pt>
                <c:pt idx="1669" formatCode="#,##0.00">
                  <c:v>2.69875</c:v>
                </c:pt>
                <c:pt idx="1670" formatCode="0.00_);\(0.00\)">
                  <c:v>2.6689166666666666</c:v>
                </c:pt>
                <c:pt idx="1671" formatCode="#,##0.00">
                  <c:v>2.6501666666666663</c:v>
                </c:pt>
                <c:pt idx="1672" formatCode="#,##0.00">
                  <c:v>2.6695000000000007</c:v>
                </c:pt>
                <c:pt idx="1673" formatCode="#,##0.00">
                  <c:v>2.6398333333333333</c:v>
                </c:pt>
                <c:pt idx="1674" formatCode="#,##0.00">
                  <c:v>2.6229166666666672</c:v>
                </c:pt>
                <c:pt idx="1675" formatCode="0.00_);\(0.00\)">
                  <c:v>2.5244166666666663</c:v>
                </c:pt>
                <c:pt idx="1676" formatCode="#,##0.00">
                  <c:v>2.550416666666667</c:v>
                </c:pt>
                <c:pt idx="1677" formatCode="#,##0.00">
                  <c:v>2.5992500000000001</c:v>
                </c:pt>
                <c:pt idx="1678" formatCode="#,##0.00">
                  <c:v>2.5800833333333331</c:v>
                </c:pt>
                <c:pt idx="1679" formatCode="0.00_);\(0.00\)">
                  <c:v>2.6778333333333326</c:v>
                </c:pt>
                <c:pt idx="1680" formatCode="#,##0.00">
                  <c:v>2.6690833333333335</c:v>
                </c:pt>
                <c:pt idx="1681" formatCode="#,##0.00">
                  <c:v>2.6694166666666668</c:v>
                </c:pt>
                <c:pt idx="1682" formatCode="#,##0.00">
                  <c:v>2.6306666666666665</c:v>
                </c:pt>
                <c:pt idx="1683" formatCode="#,##0.00">
                  <c:v>2.6364166666666669</c:v>
                </c:pt>
                <c:pt idx="1684" formatCode="0.00_);\(0.00\)">
                  <c:v>2.6256666666666666</c:v>
                </c:pt>
                <c:pt idx="1685" formatCode="#,##0.00">
                  <c:v>2.6619166666666669</c:v>
                </c:pt>
                <c:pt idx="1686" formatCode="#,##0.00">
                  <c:v>2.6517499999999998</c:v>
                </c:pt>
                <c:pt idx="1687" formatCode="#,##0.00">
                  <c:v>2.6185000000000005</c:v>
                </c:pt>
                <c:pt idx="1688" formatCode="#,##0.00">
                  <c:v>2.623416666666667</c:v>
                </c:pt>
                <c:pt idx="1689" formatCode="0.00_);\(0.00\)">
                  <c:v>2.714916666666666</c:v>
                </c:pt>
                <c:pt idx="1690" formatCode="#,##0.00">
                  <c:v>2.7176666666666662</c:v>
                </c:pt>
                <c:pt idx="1691" formatCode="#,##0.00">
                  <c:v>2.730083333333333</c:v>
                </c:pt>
                <c:pt idx="1692" formatCode="#,##0.00">
                  <c:v>2.6950833333333333</c:v>
                </c:pt>
                <c:pt idx="1693" formatCode="#,##0.00">
                  <c:v>2.6804166666666664</c:v>
                </c:pt>
                <c:pt idx="1694" formatCode="0.00_);\(0.00\)">
                  <c:v>2.6579999999999999</c:v>
                </c:pt>
                <c:pt idx="1695" formatCode="#,##0.00">
                  <c:v>2.66275</c:v>
                </c:pt>
                <c:pt idx="1696" formatCode="#,##0.00">
                  <c:v>2.6060000000000003</c:v>
                </c:pt>
                <c:pt idx="1697" formatCode="#,##0.00">
                  <c:v>2.5931666666666668</c:v>
                </c:pt>
                <c:pt idx="1698" formatCode="#,##0.00">
                  <c:v>2.5933333333333333</c:v>
                </c:pt>
                <c:pt idx="1699" formatCode="#,##0.00">
                  <c:v>2.6130833333333334</c:v>
                </c:pt>
                <c:pt idx="1700" formatCode="#,##0.00">
                  <c:v>2.62825</c:v>
                </c:pt>
                <c:pt idx="1701" formatCode="#,##0.00">
                  <c:v>2.6702499999999998</c:v>
                </c:pt>
                <c:pt idx="1702" formatCode="#,##0.00">
                  <c:v>2.7175833333333337</c:v>
                </c:pt>
                <c:pt idx="1703" formatCode="#,##0.00">
                  <c:v>2.7312499999999997</c:v>
                </c:pt>
                <c:pt idx="1704" formatCode="#,##0.00">
                  <c:v>2.6895000000000002</c:v>
                </c:pt>
                <c:pt idx="1705" formatCode="#,##0.00">
                  <c:v>2.7318333333333329</c:v>
                </c:pt>
                <c:pt idx="1706" formatCode="#,##0.00">
                  <c:v>2.7183333333333337</c:v>
                </c:pt>
                <c:pt idx="1707" formatCode="#,##0.00">
                  <c:v>2.7322500000000001</c:v>
                </c:pt>
                <c:pt idx="1708" formatCode="#,##0.00">
                  <c:v>2.7168333333333337</c:v>
                </c:pt>
                <c:pt idx="1709" formatCode="#,##0.00">
                  <c:v>2.7328333333333337</c:v>
                </c:pt>
                <c:pt idx="1710" formatCode="#,##0.00">
                  <c:v>2.7333333333333329</c:v>
                </c:pt>
                <c:pt idx="1711" formatCode="#,##0.00">
                  <c:v>2.7158333333333329</c:v>
                </c:pt>
                <c:pt idx="1712" formatCode="#,##0.00">
                  <c:v>2.7233333333333332</c:v>
                </c:pt>
                <c:pt idx="1713" formatCode="#,##0.00">
                  <c:v>2.7524999999999999</c:v>
                </c:pt>
                <c:pt idx="1714" formatCode="#,##0.00">
                  <c:v>2.6745833333333331</c:v>
                </c:pt>
                <c:pt idx="1715" formatCode="#,##0.00">
                  <c:v>2.6674166666666665</c:v>
                </c:pt>
                <c:pt idx="1716" formatCode="#,##0.00">
                  <c:v>2.6436666666666668</c:v>
                </c:pt>
                <c:pt idx="1717" formatCode="#,##0.00">
                  <c:v>2.6212499999999999</c:v>
                </c:pt>
                <c:pt idx="1718" formatCode="#,##0.00">
                  <c:v>2.64175</c:v>
                </c:pt>
                <c:pt idx="1719" formatCode="#,##0.00">
                  <c:v>2.6206666666666667</c:v>
                </c:pt>
                <c:pt idx="1720" formatCode="#,##0.00">
                  <c:v>2.6489166666666661</c:v>
                </c:pt>
                <c:pt idx="1721" formatCode="#,##0.00">
                  <c:v>2.5799166666666662</c:v>
                </c:pt>
                <c:pt idx="1722" formatCode="#,##0.00">
                  <c:v>2.5795833333333333</c:v>
                </c:pt>
                <c:pt idx="1723" formatCode="#,##0.00">
                  <c:v>2.5928333333333331</c:v>
                </c:pt>
                <c:pt idx="1724" formatCode="#,##0.00">
                  <c:v>2.5646666666666671</c:v>
                </c:pt>
                <c:pt idx="1725" formatCode="#,##0.00">
                  <c:v>2.6214999999999997</c:v>
                </c:pt>
                <c:pt idx="1726" formatCode="#,##0.00">
                  <c:v>2.5841666666666669</c:v>
                </c:pt>
                <c:pt idx="1727" formatCode="#,##0.00">
                  <c:v>2.548</c:v>
                </c:pt>
                <c:pt idx="1728" formatCode="#,##0.00">
                  <c:v>2.5465000000000004</c:v>
                </c:pt>
                <c:pt idx="1729" formatCode="#,##0.00">
                  <c:v>2.54975</c:v>
                </c:pt>
                <c:pt idx="1730" formatCode="#,##0.00">
                  <c:v>2.5329166666666669</c:v>
                </c:pt>
                <c:pt idx="1731" formatCode="#,##0.00">
                  <c:v>2.4317499999999996</c:v>
                </c:pt>
                <c:pt idx="1732" formatCode="#,##0.00">
                  <c:v>2.4175</c:v>
                </c:pt>
                <c:pt idx="1733" formatCode="#,##0.00">
                  <c:v>2.3924999999999996</c:v>
                </c:pt>
                <c:pt idx="1734" formatCode="#,##0.00">
                  <c:v>2.4059166666666667</c:v>
                </c:pt>
                <c:pt idx="1735" formatCode="#,##0.00">
                  <c:v>2.3770000000000002</c:v>
                </c:pt>
                <c:pt idx="1736" formatCode="#,##0.00">
                  <c:v>2.4135000000000004</c:v>
                </c:pt>
                <c:pt idx="1737" formatCode="#,##0.00">
                  <c:v>2.4374166666666661</c:v>
                </c:pt>
                <c:pt idx="1738" formatCode="#,##0.00">
                  <c:v>2.3848333333333334</c:v>
                </c:pt>
                <c:pt idx="1739" formatCode="#,##0.00">
                  <c:v>2.3447499999999999</c:v>
                </c:pt>
                <c:pt idx="1740" formatCode="#,##0.00">
                  <c:v>2.3809166666666663</c:v>
                </c:pt>
                <c:pt idx="1741" formatCode="#,##0.00">
                  <c:v>2.3948333333333331</c:v>
                </c:pt>
                <c:pt idx="1742" formatCode="#,##0.00">
                  <c:v>2.4012499999999997</c:v>
                </c:pt>
                <c:pt idx="1743" formatCode="#,##0.00">
                  <c:v>2.48875</c:v>
                </c:pt>
                <c:pt idx="1744" formatCode="#,##0.00">
                  <c:v>2.5145833333333334</c:v>
                </c:pt>
                <c:pt idx="1745" formatCode="#,##0.00">
                  <c:v>2.5579999999999998</c:v>
                </c:pt>
                <c:pt idx="1746" formatCode="#,##0.00">
                  <c:v>2.5135833333333335</c:v>
                </c:pt>
                <c:pt idx="1747" formatCode="#,##0.00">
                  <c:v>2.5768333333333331</c:v>
                </c:pt>
                <c:pt idx="1748" formatCode="#,##0.00">
                  <c:v>2.5694166666666667</c:v>
                </c:pt>
                <c:pt idx="1749" formatCode="#,##0.00">
                  <c:v>2.5613333333333332</c:v>
                </c:pt>
                <c:pt idx="1750" formatCode="#,##0.00">
                  <c:v>2.5074999999999998</c:v>
                </c:pt>
                <c:pt idx="1751" formatCode="#,##0.00">
                  <c:v>2.4645833333333331</c:v>
                </c:pt>
                <c:pt idx="1752" formatCode="#,##0.00">
                  <c:v>2.4488333333333334</c:v>
                </c:pt>
                <c:pt idx="1753" formatCode="#,##0.00">
                  <c:v>2.3765000000000001</c:v>
                </c:pt>
                <c:pt idx="1754" formatCode="#,##0.00">
                  <c:v>2.4138333333333333</c:v>
                </c:pt>
                <c:pt idx="1755" formatCode="#,##0.00">
                  <c:v>2.4402499999999998</c:v>
                </c:pt>
                <c:pt idx="1756" formatCode="#,##0.00">
                  <c:v>2.4091666666666667</c:v>
                </c:pt>
                <c:pt idx="1757" formatCode="#,##0.00">
                  <c:v>2.4091666666666667</c:v>
                </c:pt>
                <c:pt idx="1758" formatCode="#,##0.00">
                  <c:v>2.4540833333333332</c:v>
                </c:pt>
                <c:pt idx="1759" formatCode="#,##0.00">
                  <c:v>2.4592500000000004</c:v>
                </c:pt>
                <c:pt idx="1760" formatCode="0.00_);\(0.00\)">
                  <c:v>2.4813333333333332</c:v>
                </c:pt>
                <c:pt idx="1761" formatCode="#,##0.00">
                  <c:v>2.4735</c:v>
                </c:pt>
                <c:pt idx="1762" formatCode="#,##0.00">
                  <c:v>2.486333333333334</c:v>
                </c:pt>
                <c:pt idx="1763" formatCode="#,##0.00">
                  <c:v>2.5035833333333333</c:v>
                </c:pt>
                <c:pt idx="1764" formatCode="#,##0.00">
                  <c:v>2.5044166666666667</c:v>
                </c:pt>
                <c:pt idx="1765" formatCode="0.00_);\(0.00\)">
                  <c:v>2.4945833333333334</c:v>
                </c:pt>
                <c:pt idx="1766" formatCode="#,##0.00">
                  <c:v>2.5139166666666668</c:v>
                </c:pt>
                <c:pt idx="1767" formatCode="#,##0.00">
                  <c:v>2.5387499999999998</c:v>
                </c:pt>
                <c:pt idx="1768" formatCode="#,##0.00">
                  <c:v>2.5554166666666664</c:v>
                </c:pt>
                <c:pt idx="1769" formatCode="0.00_);\(0.00\)">
                  <c:v>2.6012500000000003</c:v>
                </c:pt>
                <c:pt idx="1770" formatCode="#,##0.00">
                  <c:v>2.5703333333333331</c:v>
                </c:pt>
                <c:pt idx="1771" formatCode="#,##0.00">
                  <c:v>2.5736666666666665</c:v>
                </c:pt>
                <c:pt idx="1772" formatCode="#,##0.00">
                  <c:v>2.5777499999999995</c:v>
                </c:pt>
                <c:pt idx="1773" formatCode="#,##0.00">
                  <c:v>2.5600833333333335</c:v>
                </c:pt>
                <c:pt idx="1774" formatCode="0.00_);\(0.00\)">
                  <c:v>2.5506666666666664</c:v>
                </c:pt>
                <c:pt idx="1775" formatCode="#,##0.00">
                  <c:v>2.5580833333333337</c:v>
                </c:pt>
                <c:pt idx="1776" formatCode="#,##0.00">
                  <c:v>2.5812499999999998</c:v>
                </c:pt>
                <c:pt idx="1777" formatCode="#,##0.00">
                  <c:v>2.5798333333333332</c:v>
                </c:pt>
                <c:pt idx="1778" formatCode="#,##0.00">
                  <c:v>2.5809999999999995</c:v>
                </c:pt>
                <c:pt idx="1779" formatCode="0.00_);\(0.00\)">
                  <c:v>2.5620833333333333</c:v>
                </c:pt>
                <c:pt idx="1780" formatCode="#,##0.00">
                  <c:v>2.5669166666666672</c:v>
                </c:pt>
                <c:pt idx="1781" formatCode="#,##0.00">
                  <c:v>2.5610833333333329</c:v>
                </c:pt>
                <c:pt idx="1782" formatCode="#,##0.00">
                  <c:v>2.5533333333333332</c:v>
                </c:pt>
                <c:pt idx="1783" formatCode="#,##0.00">
                  <c:v>2.5708333333333337</c:v>
                </c:pt>
                <c:pt idx="1784" formatCode="0.00_);\(0.00\)">
                  <c:v>2.6076666666666668</c:v>
                </c:pt>
                <c:pt idx="1785" formatCode="#,##0.00">
                  <c:v>2.6262499999999998</c:v>
                </c:pt>
                <c:pt idx="1786" formatCode="#,##0.00">
                  <c:v>2.6194999999999999</c:v>
                </c:pt>
                <c:pt idx="1787" formatCode="#,##0.00">
                  <c:v>2.651583333333333</c:v>
                </c:pt>
                <c:pt idx="1788" formatCode="#,##0.00">
                  <c:v>2.6448333333333331</c:v>
                </c:pt>
                <c:pt idx="1789" formatCode="0.00_);\(0.00\)">
                  <c:v>2.6834166666666666</c:v>
                </c:pt>
                <c:pt idx="1790" formatCode="#,##0.00">
                  <c:v>2.6736666666666671</c:v>
                </c:pt>
                <c:pt idx="1791" formatCode="#,##0.00">
                  <c:v>2.6505833333333335</c:v>
                </c:pt>
                <c:pt idx="1792" formatCode="#,##0.00">
                  <c:v>2.6506666666666669</c:v>
                </c:pt>
                <c:pt idx="1793" formatCode="0.00_);\(0.00\)">
                  <c:v>2.6516666666666668</c:v>
                </c:pt>
                <c:pt idx="1794" formatCode="#,##0.00">
                  <c:v>2.6905833333333331</c:v>
                </c:pt>
                <c:pt idx="1795" formatCode="#,##0.00">
                  <c:v>2.7195833333333339</c:v>
                </c:pt>
                <c:pt idx="1796" formatCode="#,##0.00">
                  <c:v>2.75</c:v>
                </c:pt>
                <c:pt idx="1797" formatCode="#,##0.00">
                  <c:v>2.7907500000000005</c:v>
                </c:pt>
                <c:pt idx="1798" formatCode="0.00_);\(0.00\)">
                  <c:v>2.7884166666666665</c:v>
                </c:pt>
                <c:pt idx="1799" formatCode="#,##0.00">
                  <c:v>2.8027500000000001</c:v>
                </c:pt>
                <c:pt idx="1800" formatCode="#,##0.00">
                  <c:v>2.8210833333333327</c:v>
                </c:pt>
                <c:pt idx="1801" formatCode="#,##0.00">
                  <c:v>2.7997499999999995</c:v>
                </c:pt>
                <c:pt idx="1802" formatCode="#,##0.00">
                  <c:v>2.7681666666666671</c:v>
                </c:pt>
                <c:pt idx="1803" formatCode="0.00_);\(0.00\)">
                  <c:v>2.7974999999999999</c:v>
                </c:pt>
                <c:pt idx="1804" formatCode="#,##0.00">
                  <c:v>2.7917500000000004</c:v>
                </c:pt>
                <c:pt idx="1805" formatCode="#,##0.00">
                  <c:v>2.8260833333333331</c:v>
                </c:pt>
                <c:pt idx="1806" formatCode="#,##0.00">
                  <c:v>2.815666666666667</c:v>
                </c:pt>
                <c:pt idx="1807" formatCode="#,##0.00">
                  <c:v>2.8365833333333335</c:v>
                </c:pt>
                <c:pt idx="1808" formatCode="0.00_);\(0.00\)">
                  <c:v>2.8220833333333335</c:v>
                </c:pt>
                <c:pt idx="1809" formatCode="#,##0.00">
                  <c:v>2.7995833333333326</c:v>
                </c:pt>
                <c:pt idx="1810" formatCode="#,##0.00">
                  <c:v>2.7721666666666667</c:v>
                </c:pt>
                <c:pt idx="1811" formatCode="#,##0.00">
                  <c:v>2.7918333333333334</c:v>
                </c:pt>
                <c:pt idx="1812" formatCode="#,##0.00">
                  <c:v>2.8047499999999999</c:v>
                </c:pt>
                <c:pt idx="1813" formatCode="0.00_);\(0.00\)">
                  <c:v>2.8233333333333328</c:v>
                </c:pt>
                <c:pt idx="1814" formatCode="#,##0.00">
                  <c:v>2.807833333333333</c:v>
                </c:pt>
                <c:pt idx="1815" formatCode="#,##0.00">
                  <c:v>2.8354166666666667</c:v>
                </c:pt>
                <c:pt idx="1816" formatCode="#,##0.00">
                  <c:v>2.8428333333333335</c:v>
                </c:pt>
                <c:pt idx="1817" formatCode="#,##0.00">
                  <c:v>2.8210833333333327</c:v>
                </c:pt>
                <c:pt idx="1818" formatCode="0.00_);\(0.00\)">
                  <c:v>2.8018333333333332</c:v>
                </c:pt>
                <c:pt idx="1819" formatCode="#,##0.00">
                  <c:v>2.8279166666666664</c:v>
                </c:pt>
                <c:pt idx="1820" formatCode="#,##0.00">
                  <c:v>2.8127499999999999</c:v>
                </c:pt>
                <c:pt idx="1821" formatCode="#,##0.00">
                  <c:v>2.7831666666666663</c:v>
                </c:pt>
                <c:pt idx="1822" formatCode="#,##0.00">
                  <c:v>2.8016666666666672</c:v>
                </c:pt>
                <c:pt idx="1823" formatCode="0.00_);\(0.00\)">
                  <c:v>2.8275833333333331</c:v>
                </c:pt>
                <c:pt idx="1824" formatCode="#,##0.00">
                  <c:v>2.8441666666666667</c:v>
                </c:pt>
                <c:pt idx="1825" formatCode="#,##0.00">
                  <c:v>2.8512500000000003</c:v>
                </c:pt>
                <c:pt idx="1826" formatCode="#,##0.00">
                  <c:v>2.8428333333333331</c:v>
                </c:pt>
                <c:pt idx="1827" formatCode="#,##0.00">
                  <c:v>2.8745000000000007</c:v>
                </c:pt>
                <c:pt idx="1828" formatCode="0.00_);\(0.00\)">
                  <c:v>2.9059166666666667</c:v>
                </c:pt>
                <c:pt idx="1829" formatCode="#,##0.00">
                  <c:v>2.9058333333333337</c:v>
                </c:pt>
                <c:pt idx="1830" formatCode="#,##0.00">
                  <c:v>2.9428333333333327</c:v>
                </c:pt>
                <c:pt idx="1831" formatCode="#,##0.00">
                  <c:v>2.9272499999999995</c:v>
                </c:pt>
                <c:pt idx="1832" formatCode="#,##0.00">
                  <c:v>2.9170833333333328</c:v>
                </c:pt>
                <c:pt idx="1833" formatCode="0.00_);\(0.00\)">
                  <c:v>2.9220000000000006</c:v>
                </c:pt>
                <c:pt idx="1834" formatCode="#,##0.00">
                  <c:v>2.9572500000000002</c:v>
                </c:pt>
                <c:pt idx="1835" formatCode="#,##0.00">
                  <c:v>2.9497500000000003</c:v>
                </c:pt>
                <c:pt idx="1836" formatCode="#,##0.00">
                  <c:v>2.9335</c:v>
                </c:pt>
                <c:pt idx="1837" formatCode="0.00_);\(0.00\)">
                  <c:v>2.9194166666666668</c:v>
                </c:pt>
                <c:pt idx="1838" formatCode="#,##0.00">
                  <c:v>2.9568333333333334</c:v>
                </c:pt>
                <c:pt idx="1839" formatCode="#,##0.00">
                  <c:v>2.9568333333333334</c:v>
                </c:pt>
                <c:pt idx="1840" formatCode="#,##0.00">
                  <c:v>3.0033333333333339</c:v>
                </c:pt>
                <c:pt idx="1841" formatCode="#,##0.00">
                  <c:v>3.0142499999999992</c:v>
                </c:pt>
                <c:pt idx="1842" formatCode="#,##0.00">
                  <c:v>2.9821666666666666</c:v>
                </c:pt>
                <c:pt idx="1843" formatCode="0.00_);\(0.00\)">
                  <c:v>2.9692499999999993</c:v>
                </c:pt>
                <c:pt idx="1844" formatCode="#,##0.00">
                  <c:v>2.93825</c:v>
                </c:pt>
                <c:pt idx="1845" formatCode="#,##0.00">
                  <c:v>2.9918333333333336</c:v>
                </c:pt>
                <c:pt idx="1846" formatCode="#,##0.00">
                  <c:v>3.0067500000000003</c:v>
                </c:pt>
                <c:pt idx="1847" formatCode="#,##0.00">
                  <c:v>3.0762499999999999</c:v>
                </c:pt>
                <c:pt idx="1848" formatCode="0.00_);\(0.00\)">
                  <c:v>3.1188333333333333</c:v>
                </c:pt>
                <c:pt idx="1849" formatCode="#,##0.00">
                  <c:v>3.140166666666667</c:v>
                </c:pt>
                <c:pt idx="1850" formatCode="#,##0.00">
                  <c:v>3.1826666666666665</c:v>
                </c:pt>
                <c:pt idx="1851" formatCode="#,##0.00">
                  <c:v>3.25475</c:v>
                </c:pt>
                <c:pt idx="1852" formatCode="#,##0.00">
                  <c:v>3.3958333333333339</c:v>
                </c:pt>
                <c:pt idx="1853" formatCode="0.00_);\(0.00\)">
                  <c:v>3.4141666666666666</c:v>
                </c:pt>
                <c:pt idx="1854" formatCode="#,##0.00">
                  <c:v>3.494333333333334</c:v>
                </c:pt>
                <c:pt idx="1855" formatCode="#,##0.00">
                  <c:v>3.4642500000000003</c:v>
                </c:pt>
                <c:pt idx="1856" formatCode="#,##0.00">
                  <c:v>3.5023333333333326</c:v>
                </c:pt>
                <c:pt idx="1857" formatCode="#,##0.00">
                  <c:v>3.6552500000000001</c:v>
                </c:pt>
                <c:pt idx="1858" formatCode="0.00_);\(0.00\)">
                  <c:v>3.7949166666666669</c:v>
                </c:pt>
                <c:pt idx="1859" formatCode="#,##0.00">
                  <c:v>3.8481666666666672</c:v>
                </c:pt>
                <c:pt idx="1860" formatCode="#,##0.00">
                  <c:v>3.9095</c:v>
                </c:pt>
                <c:pt idx="1861" formatCode="#,##0.00">
                  <c:v>3.9409166666666668</c:v>
                </c:pt>
                <c:pt idx="1862" formatCode="0.00_);\(0.00\)">
                  <c:v>3.6693333333333329</c:v>
                </c:pt>
                <c:pt idx="1863" formatCode="#,##0.00">
                  <c:v>3.6344166666666671</c:v>
                </c:pt>
                <c:pt idx="1864" formatCode="#,##0.00">
                  <c:v>3.8287500000000008</c:v>
                </c:pt>
                <c:pt idx="1865" formatCode="#,##0.00">
                  <c:v>3.7341666666666664</c:v>
                </c:pt>
                <c:pt idx="1866" formatCode="#,##0.00">
                  <c:v>3.4798333333333331</c:v>
                </c:pt>
                <c:pt idx="1867" formatCode="0.00_);\(0.00\)">
                  <c:v>3.5815000000000001</c:v>
                </c:pt>
                <c:pt idx="1868" formatCode="#,##0.00">
                  <c:v>3.5872499999999996</c:v>
                </c:pt>
                <c:pt idx="1869" formatCode="#,##0.00">
                  <c:v>3.6342499999999998</c:v>
                </c:pt>
                <c:pt idx="1870" formatCode="#,##0.00">
                  <c:v>3.6041666666666661</c:v>
                </c:pt>
                <c:pt idx="1871" formatCode="#,##0.00">
                  <c:v>3.6480000000000001</c:v>
                </c:pt>
                <c:pt idx="1872" formatCode="0.00_);\(0.00\)">
                  <c:v>3.7526666666666664</c:v>
                </c:pt>
                <c:pt idx="1873" formatCode="#,##0.00">
                  <c:v>3.7902499999999999</c:v>
                </c:pt>
                <c:pt idx="1874" formatCode="#,##0.00">
                  <c:v>3.5309166666666663</c:v>
                </c:pt>
                <c:pt idx="1875" formatCode="#,##0.00">
                  <c:v>3.5844166666666664</c:v>
                </c:pt>
                <c:pt idx="1876" formatCode="#,##0.00">
                  <c:v>3.7283333333333335</c:v>
                </c:pt>
                <c:pt idx="1877" formatCode="0.00_);\(0.00\)">
                  <c:v>3.8027499999999996</c:v>
                </c:pt>
                <c:pt idx="1878" formatCode="#,##0.00">
                  <c:v>3.7160000000000006</c:v>
                </c:pt>
                <c:pt idx="1879" formatCode="#,##0.00">
                  <c:v>3.7424166666666667</c:v>
                </c:pt>
                <c:pt idx="1880" formatCode="#,##0.00">
                  <c:v>3.7806666666666668</c:v>
                </c:pt>
                <c:pt idx="1881" formatCode="#,##0.00">
                  <c:v>3.6370000000000005</c:v>
                </c:pt>
                <c:pt idx="1882" formatCode="0.00_);\(0.00\)">
                  <c:v>3.6440833333333331</c:v>
                </c:pt>
                <c:pt idx="1883" formatCode="#,##0.00">
                  <c:v>3.6739166666666665</c:v>
                </c:pt>
                <c:pt idx="1884" formatCode="#,##0.00">
                  <c:v>3.6739166666666665</c:v>
                </c:pt>
                <c:pt idx="1885" formatCode="#,##0.00">
                  <c:v>3.4551666666666669</c:v>
                </c:pt>
                <c:pt idx="1886" formatCode="0.00_);\(0.00\)">
                  <c:v>3.468083333333333</c:v>
                </c:pt>
                <c:pt idx="1887" formatCode="#,##0.00">
                  <c:v>3.66825</c:v>
                </c:pt>
                <c:pt idx="1888" formatCode="#,##0.00">
                  <c:v>3.6969166666666666</c:v>
                </c:pt>
                <c:pt idx="1889" formatCode="#,##0.00">
                  <c:v>3.7574999999999998</c:v>
                </c:pt>
                <c:pt idx="1890" formatCode="#,##0.00">
                  <c:v>3.6173333333333328</c:v>
                </c:pt>
                <c:pt idx="1891" formatCode="0.00_);\(0.00\)">
                  <c:v>3.7410000000000001</c:v>
                </c:pt>
                <c:pt idx="1892" formatCode="#,##0.00">
                  <c:v>3.7705000000000002</c:v>
                </c:pt>
                <c:pt idx="1893" formatCode="#,##0.00">
                  <c:v>3.6740833333333325</c:v>
                </c:pt>
                <c:pt idx="1894" formatCode="#,##0.00">
                  <c:v>3.6898333333333326</c:v>
                </c:pt>
                <c:pt idx="1895" formatCode="#,##0.00">
                  <c:v>3.6029166666666668</c:v>
                </c:pt>
                <c:pt idx="1896" formatCode="0.00_);\(0.00\)">
                  <c:v>3.5960833333333331</c:v>
                </c:pt>
                <c:pt idx="1897" formatCode="#,##0.00">
                  <c:v>3.5789999999999993</c:v>
                </c:pt>
                <c:pt idx="1898" formatCode="#,##0.00">
                  <c:v>3.5140833333333341</c:v>
                </c:pt>
                <c:pt idx="1899" formatCode="#,##0.00">
                  <c:v>3.4925000000000002</c:v>
                </c:pt>
                <c:pt idx="1900" formatCode="#,##0.00">
                  <c:v>3.5845833333333341</c:v>
                </c:pt>
                <c:pt idx="1901" formatCode="0.00_);\(0.00\)">
                  <c:v>3.6640833333333327</c:v>
                </c:pt>
                <c:pt idx="1902" formatCode="#,##0.00">
                  <c:v>3.6815833333333328</c:v>
                </c:pt>
                <c:pt idx="1903" formatCode="#,##0.00">
                  <c:v>3.6513333333333335</c:v>
                </c:pt>
                <c:pt idx="1904" formatCode="#,##0.00">
                  <c:v>3.7419166666666661</c:v>
                </c:pt>
                <c:pt idx="1905" formatCode="#,##0.00">
                  <c:v>3.8647499999999995</c:v>
                </c:pt>
                <c:pt idx="1906" formatCode="0.00_);\(0.00\)">
                  <c:v>3.8880833333333329</c:v>
                </c:pt>
                <c:pt idx="1907" formatCode="#,##0.00">
                  <c:v>3.8555833333333331</c:v>
                </c:pt>
                <c:pt idx="1908" formatCode="#,##0.00">
                  <c:v>3.7848333333333333</c:v>
                </c:pt>
                <c:pt idx="1909" formatCode="#,##0.00">
                  <c:v>3.7639166666666668</c:v>
                </c:pt>
                <c:pt idx="1910" formatCode="#,##0.00">
                  <c:v>3.7549166666666669</c:v>
                </c:pt>
                <c:pt idx="1911" formatCode="0.00_);\(0.00\)">
                  <c:v>3.7850833333333331</c:v>
                </c:pt>
                <c:pt idx="1912" formatCode="#,##0.00">
                  <c:v>3.799666666666667</c:v>
                </c:pt>
                <c:pt idx="1913" formatCode="#,##0.00">
                  <c:v>3.7579166666666666</c:v>
                </c:pt>
                <c:pt idx="1914" formatCode="#,##0.00">
                  <c:v>3.7213333333333334</c:v>
                </c:pt>
                <c:pt idx="1915" formatCode="#,##0.00">
                  <c:v>3.8030833333333334</c:v>
                </c:pt>
                <c:pt idx="1916" formatCode="0.00_);\(0.00\)">
                  <c:v>3.8383333333333329</c:v>
                </c:pt>
                <c:pt idx="1917" formatCode="#,##0.00">
                  <c:v>3.8790833333333326</c:v>
                </c:pt>
                <c:pt idx="1918" formatCode="#,##0.00">
                  <c:v>4.044999999999999</c:v>
                </c:pt>
                <c:pt idx="1919" formatCode="#,##0.00">
                  <c:v>3.9087499999999995</c:v>
                </c:pt>
                <c:pt idx="1920" formatCode="#,##0.00">
                  <c:v>3.9213333333333331</c:v>
                </c:pt>
                <c:pt idx="1921" formatCode="0.00_);\(0.00\)">
                  <c:v>3.8885000000000005</c:v>
                </c:pt>
                <c:pt idx="1922" formatCode="#,##0.00">
                  <c:v>3.9558333333333331</c:v>
                </c:pt>
                <c:pt idx="1923" formatCode="#,##0.00">
                  <c:v>4.0040833333333339</c:v>
                </c:pt>
                <c:pt idx="1924" formatCode="#,##0.00">
                  <c:v>4.0091666666666663</c:v>
                </c:pt>
                <c:pt idx="1925" formatCode="#,##0.00">
                  <c:v>4.1083333333333334</c:v>
                </c:pt>
                <c:pt idx="1926" formatCode="0.00_);\(0.00\)">
                  <c:v>4.114583333333333</c:v>
                </c:pt>
                <c:pt idx="1927" formatCode="#,##0.00">
                  <c:v>4.1608333333333336</c:v>
                </c:pt>
                <c:pt idx="1928" formatCode="#,##0.00">
                  <c:v>4.2504166666666663</c:v>
                </c:pt>
                <c:pt idx="1929" formatCode="#,##0.00">
                  <c:v>4.359</c:v>
                </c:pt>
                <c:pt idx="1930" formatCode="0.00_);\(0.00\)">
                  <c:v>4.3605833333333326</c:v>
                </c:pt>
                <c:pt idx="1931" formatCode="#,##0.00">
                  <c:v>4.3385833333333332</c:v>
                </c:pt>
                <c:pt idx="1932" formatCode="#,##0.00">
                  <c:v>4.4469166666666666</c:v>
                </c:pt>
                <c:pt idx="1933" formatCode="#,##0.00">
                  <c:v>4.4215</c:v>
                </c:pt>
                <c:pt idx="1934" formatCode="#,##0.00">
                  <c:v>4.4587500000000002</c:v>
                </c:pt>
                <c:pt idx="1935" formatCode="0.00_);\(0.00\)">
                  <c:v>4.5641666666666669</c:v>
                </c:pt>
                <c:pt idx="1936" formatCode="#,##0.00">
                  <c:v>4.5558333333333332</c:v>
                </c:pt>
                <c:pt idx="1937" formatCode="#,##0.00">
                  <c:v>4.6176666666666675</c:v>
                </c:pt>
                <c:pt idx="1938" formatCode="#,##0.00">
                  <c:v>4.687333333333334</c:v>
                </c:pt>
                <c:pt idx="1939" formatCode="#,##0.00">
                  <c:v>4.6848333333333336</c:v>
                </c:pt>
                <c:pt idx="1940" formatCode="0.00_);\(0.00\)">
                  <c:v>4.7031666666666672</c:v>
                </c:pt>
                <c:pt idx="1941" formatCode="#,##0.00">
                  <c:v>4.6620833333333342</c:v>
                </c:pt>
                <c:pt idx="1942" formatCode="#,##0.00">
                  <c:v>4.7705000000000011</c:v>
                </c:pt>
                <c:pt idx="1943" formatCode="#,##0.00">
                  <c:v>4.7944999999999993</c:v>
                </c:pt>
                <c:pt idx="1944" formatCode="#,##0.00">
                  <c:v>4.79575</c:v>
                </c:pt>
                <c:pt idx="1945" formatCode="0.00_);\(0.00\)">
                  <c:v>4.5758333333333328</c:v>
                </c:pt>
                <c:pt idx="1946" formatCode="#,##0.00">
                  <c:v>4.6142500000000011</c:v>
                </c:pt>
                <c:pt idx="1947" formatCode="#,##0.00">
                  <c:v>4.6142500000000011</c:v>
                </c:pt>
                <c:pt idx="1948" formatCode="#,##0.00">
                  <c:v>4.7229999999999999</c:v>
                </c:pt>
                <c:pt idx="1949" formatCode="#,##0.00">
                  <c:v>4.721916666666667</c:v>
                </c:pt>
                <c:pt idx="1950" formatCode="#,##0.00">
                  <c:v>4.6894999999999998</c:v>
                </c:pt>
                <c:pt idx="1951" formatCode="#,##0.00">
                  <c:v>4.6155833333333343</c:v>
                </c:pt>
                <c:pt idx="1952" formatCode="#,##0.00">
                  <c:v>4.5179166666666672</c:v>
                </c:pt>
                <c:pt idx="1953" formatCode="#,##0.00">
                  <c:v>4.609166666666666</c:v>
                </c:pt>
                <c:pt idx="1954" formatCode="#,##0.00">
                  <c:v>4.606749999999999</c:v>
                </c:pt>
                <c:pt idx="1955" formatCode="#,##0.00">
                  <c:v>4.8561666666666667</c:v>
                </c:pt>
                <c:pt idx="1956" formatCode="#,##0.00">
                  <c:v>4.9812500000000002</c:v>
                </c:pt>
                <c:pt idx="1957" formatCode="#,##0.00">
                  <c:v>4.9275833333333336</c:v>
                </c:pt>
                <c:pt idx="1958" formatCode="#,##0.00">
                  <c:v>4.8188333333333331</c:v>
                </c:pt>
                <c:pt idx="1959" formatCode="#,##0.00">
                  <c:v>4.8615833333333329</c:v>
                </c:pt>
                <c:pt idx="1960" formatCode="#,##0.00">
                  <c:v>4.7139166666666661</c:v>
                </c:pt>
                <c:pt idx="1961" formatCode="#,##0.00">
                  <c:v>4.5089166666666669</c:v>
                </c:pt>
                <c:pt idx="1962" formatCode="#,##0.00">
                  <c:v>4.4955000000000007</c:v>
                </c:pt>
                <c:pt idx="1963" formatCode="#,##0.00">
                  <c:v>4.5761666666666665</c:v>
                </c:pt>
                <c:pt idx="1964" formatCode="#,##0.00">
                  <c:v>4.3996666666666657</c:v>
                </c:pt>
                <c:pt idx="1965" formatCode="#,##0.00">
                  <c:v>4.2570000000000006</c:v>
                </c:pt>
                <c:pt idx="1966" formatCode="#,##0.00">
                  <c:v>4.2373333333333338</c:v>
                </c:pt>
                <c:pt idx="1967" formatCode="#,##0.00">
                  <c:v>4.1413333333333329</c:v>
                </c:pt>
                <c:pt idx="1968" formatCode="#,##0.00">
                  <c:v>4.0461666666666671</c:v>
                </c:pt>
                <c:pt idx="1969" formatCode="#,##0.00">
                  <c:v>4.0765000000000002</c:v>
                </c:pt>
                <c:pt idx="1970" formatCode="#,##0.00">
                  <c:v>4.2460833333333321</c:v>
                </c:pt>
                <c:pt idx="1971" formatCode="#,##0.00">
                  <c:v>4.3342499999999999</c:v>
                </c:pt>
                <c:pt idx="1972" formatCode="#,##0.00">
                  <c:v>4.4604999999999997</c:v>
                </c:pt>
                <c:pt idx="1973" formatCode="#,##0.00">
                  <c:v>4.4204999999999997</c:v>
                </c:pt>
                <c:pt idx="1974" formatCode="#,##0.00">
                  <c:v>4.6081666666666665</c:v>
                </c:pt>
                <c:pt idx="1975" formatCode="#,##0.00">
                  <c:v>4.7639166666666668</c:v>
                </c:pt>
                <c:pt idx="1976" formatCode="#,##0.00">
                  <c:v>4.7587499999999991</c:v>
                </c:pt>
                <c:pt idx="1977" formatCode="#,##0.00">
                  <c:v>4.6733333333333329</c:v>
                </c:pt>
                <c:pt idx="1978" formatCode="#,##0.00">
                  <c:v>4.7374166666666664</c:v>
                </c:pt>
                <c:pt idx="1979" formatCode="#,##0.00">
                  <c:v>4.898416666666666</c:v>
                </c:pt>
                <c:pt idx="1980" formatCode="#,##0.00">
                  <c:v>4.9999166666666666</c:v>
                </c:pt>
                <c:pt idx="1981" formatCode="#,##0.00">
                  <c:v>4.720416666666666</c:v>
                </c:pt>
                <c:pt idx="1982" formatCode="#,##0.00">
                  <c:v>4.8134166666666669</c:v>
                </c:pt>
                <c:pt idx="1983" formatCode="#,##0.00">
                  <c:v>4.8540000000000001</c:v>
                </c:pt>
                <c:pt idx="1984" formatCode="#,##0.00">
                  <c:v>4.937333333333334</c:v>
                </c:pt>
                <c:pt idx="1985" formatCode="#,##0.00">
                  <c:v>5.0045833333333336</c:v>
                </c:pt>
                <c:pt idx="1986" formatCode="#,##0.00">
                  <c:v>5.050250000000001</c:v>
                </c:pt>
                <c:pt idx="1987" formatCode="#,##0.00">
                  <c:v>4.9893333333333327</c:v>
                </c:pt>
                <c:pt idx="1988" formatCode="#,##0.00">
                  <c:v>5.0082499999999994</c:v>
                </c:pt>
                <c:pt idx="1989" formatCode="#,##0.00">
                  <c:v>5.2385833333333336</c:v>
                </c:pt>
                <c:pt idx="1990" formatCode="#,##0.00">
                  <c:v>5.3610833333333332</c:v>
                </c:pt>
                <c:pt idx="1991" formatCode="#,##0.00">
                  <c:v>5.6905000000000001</c:v>
                </c:pt>
                <c:pt idx="1992" formatCode="#,##0.00">
                  <c:v>5.5549166666666663</c:v>
                </c:pt>
                <c:pt idx="1993" formatCode="#,##0.00">
                  <c:v>5.9067499999999988</c:v>
                </c:pt>
                <c:pt idx="1994" formatCode="#,##0.00">
                  <c:v>5.7550833333333324</c:v>
                </c:pt>
                <c:pt idx="1995" formatCode="#,##0.00">
                  <c:v>5.842083333333334</c:v>
                </c:pt>
                <c:pt idx="1996" formatCode="#,##0.00">
                  <c:v>6.1942499999999994</c:v>
                </c:pt>
                <c:pt idx="1997" formatCode="#,##0.00">
                  <c:v>5.7220000000000004</c:v>
                </c:pt>
                <c:pt idx="1998" formatCode="#,##0.00">
                  <c:v>5.5661666666666676</c:v>
                </c:pt>
                <c:pt idx="1999" formatCode="#,##0.00">
                  <c:v>5.624833333333334</c:v>
                </c:pt>
                <c:pt idx="2000" formatCode="#,##0.00">
                  <c:v>5.9176666666666655</c:v>
                </c:pt>
                <c:pt idx="2001" formatCode="#,##0.00">
                  <c:v>5.91425</c:v>
                </c:pt>
                <c:pt idx="2002" formatCode="#,##0.00">
                  <c:v>6.0734166666666676</c:v>
                </c:pt>
                <c:pt idx="2003" formatCode="#,##0.00">
                  <c:v>6.124833333333334</c:v>
                </c:pt>
                <c:pt idx="2004" formatCode="#,##0.00">
                  <c:v>6.2904166666666663</c:v>
                </c:pt>
                <c:pt idx="2005" formatCode="#,##0.00">
                  <c:v>6.1677500000000007</c:v>
                </c:pt>
                <c:pt idx="2006" formatCode="#,##0.00">
                  <c:v>6.3077499999999995</c:v>
                </c:pt>
                <c:pt idx="2007" formatCode="#,##0.00">
                  <c:v>6.3776666666666673</c:v>
                </c:pt>
                <c:pt idx="2008" formatCode="#,##0.00">
                  <c:v>6.3263333333333316</c:v>
                </c:pt>
                <c:pt idx="2009" formatCode="#,##0.00">
                  <c:v>6.5027500000000016</c:v>
                </c:pt>
                <c:pt idx="2010" formatCode="#,##0.00">
                  <c:v>4.3765000000000009</c:v>
                </c:pt>
                <c:pt idx="2011" formatCode="#,##0.00">
                  <c:v>4.3697499999999989</c:v>
                </c:pt>
                <c:pt idx="2012" formatCode="0.00_);\(0.00\)">
                  <c:v>4.4272499999999999</c:v>
                </c:pt>
                <c:pt idx="2013" formatCode="#,##0.00">
                  <c:v>4.552249999999999</c:v>
                </c:pt>
                <c:pt idx="2014" formatCode="#,##0.00">
                  <c:v>4.6377500000000005</c:v>
                </c:pt>
                <c:pt idx="2015" formatCode="#,##0.00">
                  <c:v>4.7648333333333328</c:v>
                </c:pt>
                <c:pt idx="2016" formatCode="#,##0.00">
                  <c:v>4.8860000000000001</c:v>
                </c:pt>
                <c:pt idx="2017" formatCode="0.00_);\(0.00\)">
                  <c:v>4.939166666666666</c:v>
                </c:pt>
                <c:pt idx="2018" formatCode="#,##0.00">
                  <c:v>5.1308333333333325</c:v>
                </c:pt>
                <c:pt idx="2019" formatCode="#,##0.00">
                  <c:v>5.066250000000001</c:v>
                </c:pt>
                <c:pt idx="2020" formatCode="#,##0.00">
                  <c:v>4.7454999999999998</c:v>
                </c:pt>
                <c:pt idx="2021" formatCode="0.00_);\(0.00\)">
                  <c:v>4.7937500000000002</c:v>
                </c:pt>
                <c:pt idx="2022" formatCode="#,##0.00">
                  <c:v>4.7561666666666662</c:v>
                </c:pt>
                <c:pt idx="2023" formatCode="#,##0.00">
                  <c:v>4.7640833333333337</c:v>
                </c:pt>
                <c:pt idx="2024" formatCode="#,##0.00">
                  <c:v>4.5999166666666662</c:v>
                </c:pt>
                <c:pt idx="2025" formatCode="#,##0.00">
                  <c:v>4.6665833333333326</c:v>
                </c:pt>
                <c:pt idx="2026" formatCode="0.00_);\(0.00\)">
                  <c:v>4.8106666666666671</c:v>
                </c:pt>
                <c:pt idx="2027" formatCode="#,##0.00">
                  <c:v>4.8554166666666658</c:v>
                </c:pt>
                <c:pt idx="2028" formatCode="#,##0.00">
                  <c:v>4.6976666666666658</c:v>
                </c:pt>
                <c:pt idx="2029" formatCode="#,##0.00">
                  <c:v>4.7716666666666665</c:v>
                </c:pt>
                <c:pt idx="2030" formatCode="#,##0.00">
                  <c:v>4.691250000000001</c:v>
                </c:pt>
                <c:pt idx="2031" formatCode="0.00_);\(0.00\)">
                  <c:v>4.7670833333333347</c:v>
                </c:pt>
                <c:pt idx="2032" formatCode="#,##0.00">
                  <c:v>4.7809999999999997</c:v>
                </c:pt>
                <c:pt idx="2033" formatCode="#,##0.00">
                  <c:v>4.6416666666666666</c:v>
                </c:pt>
                <c:pt idx="2034" formatCode="#,##0.00">
                  <c:v>4.7051666666666669</c:v>
                </c:pt>
                <c:pt idx="2035" formatCode="#,##0.00">
                  <c:v>4.8782500000000004</c:v>
                </c:pt>
                <c:pt idx="2036" formatCode="0.00_);\(0.00\)">
                  <c:v>4.784416666666667</c:v>
                </c:pt>
                <c:pt idx="2037" formatCode="#,##0.00">
                  <c:v>4.753333333333333</c:v>
                </c:pt>
                <c:pt idx="2038" formatCode="#,##0.00">
                  <c:v>4.7775000000000007</c:v>
                </c:pt>
                <c:pt idx="2039" formatCode="#,##0.00">
                  <c:v>4.7954166666666671</c:v>
                </c:pt>
                <c:pt idx="2040" formatCode="#,##0.00">
                  <c:v>4.6559166666666671</c:v>
                </c:pt>
                <c:pt idx="2041" formatCode="0.00_);\(0.00\)">
                  <c:v>4.7128333333333341</c:v>
                </c:pt>
                <c:pt idx="2042" formatCode="#,##0.00">
                  <c:v>4.7098333333333331</c:v>
                </c:pt>
                <c:pt idx="2043" formatCode="#,##0.00">
                  <c:v>4.6079166666666662</c:v>
                </c:pt>
                <c:pt idx="2044" formatCode="#,##0.00">
                  <c:v>4.5633333333333335</c:v>
                </c:pt>
                <c:pt idx="2045" formatCode="0.00_);\(0.00\)">
                  <c:v>4.5752500000000005</c:v>
                </c:pt>
                <c:pt idx="2046" formatCode="#,##0.00">
                  <c:v>4.6010833333333334</c:v>
                </c:pt>
                <c:pt idx="2047" formatCode="#,##0.00">
                  <c:v>4.6106666666666669</c:v>
                </c:pt>
                <c:pt idx="2048" formatCode="#,##0.00">
                  <c:v>4.7050833333333326</c:v>
                </c:pt>
                <c:pt idx="2049" formatCode="#,##0.00">
                  <c:v>4.766</c:v>
                </c:pt>
                <c:pt idx="2050" formatCode="0.00_);\(0.00\)">
                  <c:v>4.7683333333333335</c:v>
                </c:pt>
                <c:pt idx="2051" formatCode="#,##0.00">
                  <c:v>4.8208333333333337</c:v>
                </c:pt>
                <c:pt idx="2052" formatCode="#,##0.00">
                  <c:v>4.8813333333333331</c:v>
                </c:pt>
                <c:pt idx="2053" formatCode="#,##0.00">
                  <c:v>4.8948333333333336</c:v>
                </c:pt>
                <c:pt idx="2054" formatCode="#,##0.00">
                  <c:v>4.94625</c:v>
                </c:pt>
                <c:pt idx="2055" formatCode="0.00_);\(0.00\)">
                  <c:v>4.8983333333333343</c:v>
                </c:pt>
                <c:pt idx="2056" formatCode="#,##0.00">
                  <c:v>4.7379166666666661</c:v>
                </c:pt>
                <c:pt idx="2057" formatCode="#,##0.00">
                  <c:v>4.7645833333333334</c:v>
                </c:pt>
                <c:pt idx="2058" formatCode="#,##0.00">
                  <c:v>4.76</c:v>
                </c:pt>
                <c:pt idx="2059" formatCode="#,##0.00">
                  <c:v>4.6725000000000003</c:v>
                </c:pt>
                <c:pt idx="2060" formatCode="0.00_);\(0.00\)">
                  <c:v>4.6604999999999999</c:v>
                </c:pt>
                <c:pt idx="2061" formatCode="#,##0.00">
                  <c:v>4.7044166666666669</c:v>
                </c:pt>
                <c:pt idx="2062" formatCode="#,##0.00">
                  <c:v>4.721916666666667</c:v>
                </c:pt>
                <c:pt idx="2063" formatCode="#,##0.00">
                  <c:v>4.8560833333333333</c:v>
                </c:pt>
                <c:pt idx="2064" formatCode="#,##0.00">
                  <c:v>4.7082500000000005</c:v>
                </c:pt>
                <c:pt idx="2065" formatCode="0.00_);\(0.00\)">
                  <c:v>4.7206666666666672</c:v>
                </c:pt>
                <c:pt idx="2066" formatCode="#,##0.00">
                  <c:v>4.7295833333333333</c:v>
                </c:pt>
                <c:pt idx="2067" formatCode="#,##0.00">
                  <c:v>4.7790833333333333</c:v>
                </c:pt>
                <c:pt idx="2068" formatCode="#,##0.00">
                  <c:v>4.9180833333333327</c:v>
                </c:pt>
                <c:pt idx="2069" formatCode="#,##0.00">
                  <c:v>4.8695833333333338</c:v>
                </c:pt>
                <c:pt idx="2070" formatCode="0.00_);\(0.00\)">
                  <c:v>4.7624166666666659</c:v>
                </c:pt>
                <c:pt idx="2071" formatCode="#,##0.00">
                  <c:v>4.6094999999999997</c:v>
                </c:pt>
                <c:pt idx="2072" formatCode="#,##0.00">
                  <c:v>4.6090833333333325</c:v>
                </c:pt>
                <c:pt idx="2073" formatCode="#,##0.00">
                  <c:v>4.6259999999999994</c:v>
                </c:pt>
                <c:pt idx="2074" formatCode="#,##0.00">
                  <c:v>4.6949999999999994</c:v>
                </c:pt>
                <c:pt idx="2075" formatCode="0.00_);\(0.00\)">
                  <c:v>4.8738333333333328</c:v>
                </c:pt>
                <c:pt idx="2076" formatCode="#,##0.00">
                  <c:v>4.870000000000001</c:v>
                </c:pt>
                <c:pt idx="2077" formatCode="#,##0.00">
                  <c:v>4.9562499999999998</c:v>
                </c:pt>
                <c:pt idx="2078" formatCode="#,##0.00">
                  <c:v>5.00075</c:v>
                </c:pt>
                <c:pt idx="2079" formatCode="#,##0.00">
                  <c:v>4.8964999999999996</c:v>
                </c:pt>
                <c:pt idx="2080" formatCode="0.00_);\(0.00\)">
                  <c:v>4.9140833333333331</c:v>
                </c:pt>
                <c:pt idx="2081" formatCode="#,##0.00">
                  <c:v>5.0110833333333327</c:v>
                </c:pt>
                <c:pt idx="2082" formatCode="#,##0.00">
                  <c:v>4.8840000000000003</c:v>
                </c:pt>
                <c:pt idx="2083" formatCode="#,##0.00">
                  <c:v>4.876666666666666</c:v>
                </c:pt>
                <c:pt idx="2084" formatCode="0.00_);\(0.00\)">
                  <c:v>4.8585833333333328</c:v>
                </c:pt>
                <c:pt idx="2085" formatCode="#,##0.00">
                  <c:v>4.9083333333333341</c:v>
                </c:pt>
                <c:pt idx="2086" formatCode="#,##0.00">
                  <c:v>4.9412499999999993</c:v>
                </c:pt>
                <c:pt idx="2087" formatCode="#,##0.00">
                  <c:v>4.9058333333333328</c:v>
                </c:pt>
                <c:pt idx="2088" formatCode="#,##0.00">
                  <c:v>4.8237499999999995</c:v>
                </c:pt>
                <c:pt idx="2089" formatCode="0.00_);\(0.00\)">
                  <c:v>4.8154166666666676</c:v>
                </c:pt>
                <c:pt idx="2090" formatCode="#,##0.00">
                  <c:v>4.7921666666666676</c:v>
                </c:pt>
                <c:pt idx="2091" formatCode="#,##0.00">
                  <c:v>4.7212499999999995</c:v>
                </c:pt>
                <c:pt idx="2092" formatCode="#,##0.00">
                  <c:v>4.7018333333333331</c:v>
                </c:pt>
                <c:pt idx="2093" formatCode="#,##0.00">
                  <c:v>4.6276666666666655</c:v>
                </c:pt>
                <c:pt idx="2094" formatCode="0.00_);\(0.00\)">
                  <c:v>4.6567499999999997</c:v>
                </c:pt>
                <c:pt idx="2095" formatCode="#,##0.00">
                  <c:v>4.6402499999999991</c:v>
                </c:pt>
                <c:pt idx="2096" formatCode="#,##0.00">
                  <c:v>4.4658333333333342</c:v>
                </c:pt>
                <c:pt idx="2097" formatCode="#,##0.00">
                  <c:v>4.46875</c:v>
                </c:pt>
                <c:pt idx="2098" formatCode="#,##0.00">
                  <c:v>4.3702500000000004</c:v>
                </c:pt>
                <c:pt idx="2099" formatCode="0.00_);\(0.00\)">
                  <c:v>4.3955000000000002</c:v>
                </c:pt>
                <c:pt idx="2100" formatCode="#,##0.00">
                  <c:v>4.3929166666666672</c:v>
                </c:pt>
                <c:pt idx="2101" formatCode="#,##0.00">
                  <c:v>4.4597499999999997</c:v>
                </c:pt>
                <c:pt idx="2102" formatCode="#,##0.00">
                  <c:v>4.6444999999999999</c:v>
                </c:pt>
                <c:pt idx="2103" formatCode="#,##0.00">
                  <c:v>4.4528333333333343</c:v>
                </c:pt>
                <c:pt idx="2104" formatCode="0.00_);\(0.00\)">
                  <c:v>4.4478333333333326</c:v>
                </c:pt>
                <c:pt idx="2105" formatCode="#,##0.00">
                  <c:v>4.4853333333333341</c:v>
                </c:pt>
                <c:pt idx="2106" formatCode="#,##0.00">
                  <c:v>4.3625833333333324</c:v>
                </c:pt>
                <c:pt idx="2107" formatCode="#,##0.00">
                  <c:v>4.3374999999999995</c:v>
                </c:pt>
                <c:pt idx="2108" formatCode="#,##0.00">
                  <c:v>4.3313333333333333</c:v>
                </c:pt>
                <c:pt idx="2109" formatCode="0.00_);\(0.00\)">
                  <c:v>4.2875000000000005</c:v>
                </c:pt>
                <c:pt idx="2110" formatCode="#,##0.00">
                  <c:v>4.2145833333333345</c:v>
                </c:pt>
                <c:pt idx="2111" formatCode="#,##0.00">
                  <c:v>4.0019999999999998</c:v>
                </c:pt>
                <c:pt idx="2112" formatCode="#,##0.00">
                  <c:v>4.0662500000000001</c:v>
                </c:pt>
                <c:pt idx="2113" formatCode="0.00_);\(0.00\)">
                  <c:v>3.9761666666666664</c:v>
                </c:pt>
                <c:pt idx="2114" formatCode="#,##0.00">
                  <c:v>4.0095000000000001</c:v>
                </c:pt>
                <c:pt idx="2115" formatCode="#,##0.00">
                  <c:v>4.1252500000000003</c:v>
                </c:pt>
                <c:pt idx="2116" formatCode="#,##0.00">
                  <c:v>4.0180833333333332</c:v>
                </c:pt>
                <c:pt idx="2117" formatCode="#,##0.00">
                  <c:v>3.9575</c:v>
                </c:pt>
                <c:pt idx="2118" formatCode="0.00_);\(0.00\)">
                  <c:v>3.9586666666666663</c:v>
                </c:pt>
                <c:pt idx="2119" formatCode="#,##0.00">
                  <c:v>4.0906666666666665</c:v>
                </c:pt>
                <c:pt idx="2120" formatCode="#,##0.00">
                  <c:v>4.3010833333333327</c:v>
                </c:pt>
                <c:pt idx="2121" formatCode="#,##0.00">
                  <c:v>4.4213333333333331</c:v>
                </c:pt>
                <c:pt idx="2122" formatCode="#,##0.00">
                  <c:v>4.2485833333333334</c:v>
                </c:pt>
                <c:pt idx="2123" formatCode="0.00_);\(0.00\)">
                  <c:v>4.1274999999999995</c:v>
                </c:pt>
                <c:pt idx="2124" formatCode="#,##0.00">
                  <c:v>4.0348333333333342</c:v>
                </c:pt>
                <c:pt idx="2125" formatCode="#,##0.00">
                  <c:v>3.9675000000000007</c:v>
                </c:pt>
                <c:pt idx="2126" formatCode="#,##0.00">
                  <c:v>3.9972499999999997</c:v>
                </c:pt>
                <c:pt idx="2127" formatCode="#,##0.00">
                  <c:v>3.8137500000000002</c:v>
                </c:pt>
                <c:pt idx="2128" formatCode="0.00_);\(0.00\)">
                  <c:v>3.8274166666666676</c:v>
                </c:pt>
                <c:pt idx="2129" formatCode="#,##0.00">
                  <c:v>3.851833333333333</c:v>
                </c:pt>
                <c:pt idx="2130" formatCode="#,##0.00">
                  <c:v>3.7202500000000001</c:v>
                </c:pt>
                <c:pt idx="2131" formatCode="#,##0.00">
                  <c:v>3.7272500000000002</c:v>
                </c:pt>
                <c:pt idx="2132" formatCode="#,##0.00">
                  <c:v>3.66825</c:v>
                </c:pt>
                <c:pt idx="2133" formatCode="0.00_);\(0.00\)">
                  <c:v>3.6885833333333324</c:v>
                </c:pt>
                <c:pt idx="2134" formatCode="#,##0.00">
                  <c:v>3.5798333333333336</c:v>
                </c:pt>
                <c:pt idx="2135" formatCode="#,##0.00">
                  <c:v>3.613583333333334</c:v>
                </c:pt>
                <c:pt idx="2136" formatCode="#,##0.00">
                  <c:v>3.7487499999999998</c:v>
                </c:pt>
                <c:pt idx="2137" formatCode="0.00_);\(0.00\)">
                  <c:v>3.778083333333333</c:v>
                </c:pt>
                <c:pt idx="2138" formatCode="#,##0.00">
                  <c:v>3.868666666666666</c:v>
                </c:pt>
                <c:pt idx="2139" formatCode="#,##0.00">
                  <c:v>3.7779166666666666</c:v>
                </c:pt>
                <c:pt idx="2140" formatCode="#,##0.00">
                  <c:v>3.8579166666666667</c:v>
                </c:pt>
                <c:pt idx="2141" formatCode="#,##0.00">
                  <c:v>3.8333333333333335</c:v>
                </c:pt>
                <c:pt idx="2142" formatCode="0.00_);\(0.00\)">
                  <c:v>3.8865000000000003</c:v>
                </c:pt>
                <c:pt idx="2143" formatCode="#,##0.00">
                  <c:v>3.7619166666666661</c:v>
                </c:pt>
                <c:pt idx="2144" formatCode="#,##0.00">
                  <c:v>3.6148333333333333</c:v>
                </c:pt>
                <c:pt idx="2145" formatCode="#,##0.00">
                  <c:v>3.676166666666667</c:v>
                </c:pt>
                <c:pt idx="2146" formatCode="#,##0.00">
                  <c:v>3.5802499999999999</c:v>
                </c:pt>
                <c:pt idx="2147" formatCode="0.00_);\(0.00\)">
                  <c:v>3.4763333333333333</c:v>
                </c:pt>
                <c:pt idx="2148" formatCode="#,##0.00">
                  <c:v>3.5391666666666666</c:v>
                </c:pt>
                <c:pt idx="2149" formatCode="#,##0.00">
                  <c:v>3.5822500000000002</c:v>
                </c:pt>
                <c:pt idx="2150" formatCode="#,##0.00">
                  <c:v>3.5649166666666665</c:v>
                </c:pt>
                <c:pt idx="2151" formatCode="#,##0.00">
                  <c:v>3.7542500000000008</c:v>
                </c:pt>
                <c:pt idx="2152" formatCode="0.00_);\(0.00\)">
                  <c:v>3.6604999999999994</c:v>
                </c:pt>
                <c:pt idx="2153" formatCode="#,##0.00">
                  <c:v>3.7111666666666658</c:v>
                </c:pt>
                <c:pt idx="2154" formatCode="#,##0.00">
                  <c:v>3.7864166666666663</c:v>
                </c:pt>
                <c:pt idx="2155" formatCode="#,##0.00">
                  <c:v>3.7423333333333333</c:v>
                </c:pt>
                <c:pt idx="2156" formatCode="#,##0.00">
                  <c:v>3.5682500000000004</c:v>
                </c:pt>
                <c:pt idx="2157" formatCode="0.00_);\(0.00\)">
                  <c:v>3.6299999999999994</c:v>
                </c:pt>
                <c:pt idx="2158" formatCode="#,##0.00">
                  <c:v>3.499916666666667</c:v>
                </c:pt>
                <c:pt idx="2159" formatCode="#,##0.00">
                  <c:v>3.5643333333333334</c:v>
                </c:pt>
                <c:pt idx="2160" formatCode="#,##0.00">
                  <c:v>3.5311666666666675</c:v>
                </c:pt>
                <c:pt idx="2161" formatCode="#,##0.00">
                  <c:v>3.5876666666666668</c:v>
                </c:pt>
                <c:pt idx="2162" formatCode="0.00_);\(0.00\)">
                  <c:v>3.5465000000000004</c:v>
                </c:pt>
                <c:pt idx="2163" formatCode="#,##0.00">
                  <c:v>3.6013333333333333</c:v>
                </c:pt>
                <c:pt idx="2164" formatCode="#,##0.00">
                  <c:v>3.5928333333333331</c:v>
                </c:pt>
                <c:pt idx="2165" formatCode="#,##0.00">
                  <c:v>3.6569999999999996</c:v>
                </c:pt>
                <c:pt idx="2166" formatCode="#,##0.00">
                  <c:v>3.8979166666666671</c:v>
                </c:pt>
                <c:pt idx="2167" formatCode="0.00_);\(0.00\)">
                  <c:v>3.8439166666666669</c:v>
                </c:pt>
                <c:pt idx="2168" formatCode="#,##0.00">
                  <c:v>3.7845833333333325</c:v>
                </c:pt>
                <c:pt idx="2169" formatCode="#,##0.00">
                  <c:v>3.6848333333333336</c:v>
                </c:pt>
                <c:pt idx="2170" formatCode="#,##0.00">
                  <c:v>3.6729166666666662</c:v>
                </c:pt>
                <c:pt idx="2171" formatCode="#,##0.00">
                  <c:v>3.4749166666666658</c:v>
                </c:pt>
                <c:pt idx="2172" formatCode="0.00_);\(0.00\)">
                  <c:v>3.4615833333333335</c:v>
                </c:pt>
                <c:pt idx="2173" formatCode="#,##0.00">
                  <c:v>3.4055833333333339</c:v>
                </c:pt>
                <c:pt idx="2174" formatCode="#,##0.00">
                  <c:v>3.254</c:v>
                </c:pt>
                <c:pt idx="2175" formatCode="#,##0.00">
                  <c:v>3.1306666666666665</c:v>
                </c:pt>
                <c:pt idx="2176" formatCode="#,##0.00">
                  <c:v>3.1014999999999997</c:v>
                </c:pt>
                <c:pt idx="2177" formatCode="0.00_);\(0.00\)">
                  <c:v>3.1683333333333334</c:v>
                </c:pt>
                <c:pt idx="2178" formatCode="#,##0.00">
                  <c:v>3.1646666666666667</c:v>
                </c:pt>
                <c:pt idx="2179" formatCode="#,##0.00">
                  <c:v>3.1044999999999998</c:v>
                </c:pt>
                <c:pt idx="2180" formatCode="#,##0.00">
                  <c:v>3.1454999999999997</c:v>
                </c:pt>
                <c:pt idx="2181" formatCode="0.00_);\(0.00\)">
                  <c:v>3.163416666666667</c:v>
                </c:pt>
                <c:pt idx="2182" formatCode="#,##0.00">
                  <c:v>3.1813333333333333</c:v>
                </c:pt>
                <c:pt idx="2183" formatCode="#,##0.00">
                  <c:v>3.106666666666666</c:v>
                </c:pt>
                <c:pt idx="2184" formatCode="#,##0.00">
                  <c:v>3.106666666666666</c:v>
                </c:pt>
                <c:pt idx="2185" formatCode="#,##0.00">
                  <c:v>3.2376666666666662</c:v>
                </c:pt>
                <c:pt idx="2186" formatCode="0.00_);\(0.00\)">
                  <c:v>3.3164166666666675</c:v>
                </c:pt>
                <c:pt idx="2187" formatCode="#,##0.00">
                  <c:v>3.4478333333333331</c:v>
                </c:pt>
                <c:pt idx="2188" formatCode="#,##0.00">
                  <c:v>3.2753333333333337</c:v>
                </c:pt>
                <c:pt idx="2189" formatCode="#,##0.00">
                  <c:v>3.1404166666666669</c:v>
                </c:pt>
                <c:pt idx="2190" formatCode="#,##0.00">
                  <c:v>2.9718333333333331</c:v>
                </c:pt>
                <c:pt idx="2191" formatCode="0.00_);\(0.00\)">
                  <c:v>3.0032499999999995</c:v>
                </c:pt>
                <c:pt idx="2192" formatCode="#,##0.00">
                  <c:v>3.016833333333333</c:v>
                </c:pt>
                <c:pt idx="2193" formatCode="#,##0.00">
                  <c:v>2.8971666666666667</c:v>
                </c:pt>
                <c:pt idx="2194" formatCode="#,##0.00">
                  <c:v>2.9587499999999998</c:v>
                </c:pt>
                <c:pt idx="2195" formatCode="#,##0.00">
                  <c:v>2.9039166666666669</c:v>
                </c:pt>
                <c:pt idx="2196" formatCode="0.00_);\(0.00\)">
                  <c:v>2.8920833333333338</c:v>
                </c:pt>
                <c:pt idx="2197" formatCode="#,##0.00">
                  <c:v>2.9013333333333335</c:v>
                </c:pt>
                <c:pt idx="2198" formatCode="#,##0.00">
                  <c:v>2.9026666666666667</c:v>
                </c:pt>
                <c:pt idx="2199" formatCode="#,##0.00">
                  <c:v>2.9210833333333337</c:v>
                </c:pt>
                <c:pt idx="2200" formatCode="#,##0.00">
                  <c:v>2.9155833333333327</c:v>
                </c:pt>
                <c:pt idx="2201" formatCode="#,##0.00">
                  <c:v>2.9725000000000001</c:v>
                </c:pt>
                <c:pt idx="2202" formatCode="#,##0.00">
                  <c:v>2.860583333333333</c:v>
                </c:pt>
                <c:pt idx="2203" formatCode="#,##0.00">
                  <c:v>2.8823333333333334</c:v>
                </c:pt>
                <c:pt idx="2204" formatCode="#,##0.00">
                  <c:v>2.9552499999999999</c:v>
                </c:pt>
                <c:pt idx="2205" formatCode="#,##0.00">
                  <c:v>2.9892500000000002</c:v>
                </c:pt>
                <c:pt idx="2206" formatCode="#,##0.00">
                  <c:v>2.9956666666666667</c:v>
                </c:pt>
                <c:pt idx="2207" formatCode="#,##0.00">
                  <c:v>2.9458333333333329</c:v>
                </c:pt>
                <c:pt idx="2208" formatCode="#,##0.00">
                  <c:v>2.8984166666666673</c:v>
                </c:pt>
                <c:pt idx="2209" formatCode="#,##0.00">
                  <c:v>3.0530000000000004</c:v>
                </c:pt>
                <c:pt idx="2210" formatCode="#,##0.00">
                  <c:v>2.9594166666666664</c:v>
                </c:pt>
                <c:pt idx="2211" formatCode="#,##0.00">
                  <c:v>3.0559166666666666</c:v>
                </c:pt>
                <c:pt idx="2212" formatCode="#,##0.00">
                  <c:v>3.2013333333333329</c:v>
                </c:pt>
                <c:pt idx="2213" formatCode="#,##0.00">
                  <c:v>3.2742500000000003</c:v>
                </c:pt>
                <c:pt idx="2214" formatCode="#,##0.00">
                  <c:v>3.1547500000000004</c:v>
                </c:pt>
                <c:pt idx="2215" formatCode="#,##0.00">
                  <c:v>3.3214166666666678</c:v>
                </c:pt>
                <c:pt idx="2216" formatCode="#,##0.00">
                  <c:v>3.2556666666666665</c:v>
                </c:pt>
                <c:pt idx="2217" formatCode="#,##0.00">
                  <c:v>3.2993333333333328</c:v>
                </c:pt>
                <c:pt idx="2218" formatCode="#,##0.00">
                  <c:v>3.4394166666666677</c:v>
                </c:pt>
                <c:pt idx="2219" formatCode="#,##0.00">
                  <c:v>3.3439166666666669</c:v>
                </c:pt>
                <c:pt idx="2220" formatCode="#,##0.00">
                  <c:v>3.4256666666666664</c:v>
                </c:pt>
                <c:pt idx="2221" formatCode="#,##0.00">
                  <c:v>3.421416666666667</c:v>
                </c:pt>
                <c:pt idx="2222" formatCode="#,##0.00">
                  <c:v>3.3887500000000004</c:v>
                </c:pt>
                <c:pt idx="2223" formatCode="#,##0.00">
                  <c:v>3.1545833333333331</c:v>
                </c:pt>
                <c:pt idx="2224" formatCode="#,##0.00">
                  <c:v>3.1409166666666661</c:v>
                </c:pt>
                <c:pt idx="2225" formatCode="#,##0.00">
                  <c:v>3.1392500000000001</c:v>
                </c:pt>
                <c:pt idx="2226" formatCode="#,##0.00">
                  <c:v>3.2223333333333337</c:v>
                </c:pt>
                <c:pt idx="2227" formatCode="#,##0.00">
                  <c:v>3.2238333333333333</c:v>
                </c:pt>
                <c:pt idx="2228" formatCode="#,##0.00">
                  <c:v>3.0826666666666669</c:v>
                </c:pt>
                <c:pt idx="2229" formatCode="#,##0.00">
                  <c:v>3.149083333333333</c:v>
                </c:pt>
                <c:pt idx="2230" formatCode="#,##0.00">
                  <c:v>3.0689166666666665</c:v>
                </c:pt>
                <c:pt idx="2231" formatCode="#,##0.00">
                  <c:v>2.971166666666667</c:v>
                </c:pt>
                <c:pt idx="2232" formatCode="#,##0.00">
                  <c:v>3.0364166666666663</c:v>
                </c:pt>
                <c:pt idx="2233" formatCode="#,##0.00">
                  <c:v>3.1559166666666663</c:v>
                </c:pt>
                <c:pt idx="2234" formatCode="#,##0.00">
                  <c:v>3.1774999999999998</c:v>
                </c:pt>
                <c:pt idx="2235" formatCode="#,##0.00">
                  <c:v>3.0939166666666664</c:v>
                </c:pt>
                <c:pt idx="2236" formatCode="#,##0.00">
                  <c:v>3.0265833333333334</c:v>
                </c:pt>
                <c:pt idx="2237" formatCode="#,##0.00">
                  <c:v>3.057833333333333</c:v>
                </c:pt>
                <c:pt idx="2238" formatCode="#,##0.00">
                  <c:v>2.9284166666666671</c:v>
                </c:pt>
                <c:pt idx="2239" formatCode="#,##0.00">
                  <c:v>2.8229166666666665</c:v>
                </c:pt>
                <c:pt idx="2240" formatCode="#,##0.00">
                  <c:v>2.9030833333333335</c:v>
                </c:pt>
                <c:pt idx="2241" formatCode="#,##0.00">
                  <c:v>2.8723333333333336</c:v>
                </c:pt>
                <c:pt idx="2242" formatCode="#,##0.00">
                  <c:v>2.8304999999999993</c:v>
                </c:pt>
                <c:pt idx="2243" formatCode="#,##0.00">
                  <c:v>2.7497500000000001</c:v>
                </c:pt>
                <c:pt idx="2244" formatCode="#,##0.00">
                  <c:v>2.8025833333333332</c:v>
                </c:pt>
                <c:pt idx="2245" formatCode="#,##0.00">
                  <c:v>2.8375833333333333</c:v>
                </c:pt>
                <c:pt idx="2246" formatCode="#,##0.00">
                  <c:v>2.9552500000000008</c:v>
                </c:pt>
                <c:pt idx="2247" formatCode="#,##0.00">
                  <c:v>2.9826666666666664</c:v>
                </c:pt>
                <c:pt idx="2248" formatCode="#,##0.00">
                  <c:v>2.9217499999999998</c:v>
                </c:pt>
                <c:pt idx="2249" formatCode="#,##0.00">
                  <c:v>2.9384999999999999</c:v>
                </c:pt>
                <c:pt idx="2250" formatCode="#,##0.00">
                  <c:v>2.9989166666666667</c:v>
                </c:pt>
                <c:pt idx="2251" formatCode="#,##0.00">
                  <c:v>2.8829166666666666</c:v>
                </c:pt>
                <c:pt idx="2252" formatCode="#,##0.00">
                  <c:v>2.856583333333333</c:v>
                </c:pt>
                <c:pt idx="2253" formatCode="#,##0.00">
                  <c:v>2.8038333333333334</c:v>
                </c:pt>
                <c:pt idx="2254" formatCode="#,##0.00">
                  <c:v>2.8532499999999996</c:v>
                </c:pt>
                <c:pt idx="2255" formatCode="#,##0.00">
                  <c:v>2.9819166666666668</c:v>
                </c:pt>
                <c:pt idx="2256" formatCode="#,##0.00">
                  <c:v>3.0301666666666662</c:v>
                </c:pt>
                <c:pt idx="2257" formatCode="#,##0.00">
                  <c:v>2.7935833333333338</c:v>
                </c:pt>
                <c:pt idx="2258" formatCode="#,##0.00">
                  <c:v>2.8751666666666669</c:v>
                </c:pt>
                <c:pt idx="2259" formatCode="#,##0.00">
                  <c:v>2.7415833333333333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F-4C5F-8FD7-46B84F6DAE04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Data'!$N$5:$N$2264</c:f>
              <c:numCache>
                <c:formatCode>0.00</c:formatCode>
                <c:ptCount val="2260"/>
                <c:pt idx="0">
                  <c:v>1.8602387266666669</c:v>
                </c:pt>
                <c:pt idx="1">
                  <c:v>1.8746176083333335</c:v>
                </c:pt>
                <c:pt idx="2">
                  <c:v>1.8699230858333333</c:v>
                </c:pt>
                <c:pt idx="3" formatCode="0.00_);\(0.00\)">
                  <c:v>1.8622391633333335</c:v>
                </c:pt>
                <c:pt idx="4">
                  <c:v>1.8614563883333333</c:v>
                </c:pt>
                <c:pt idx="5">
                  <c:v>1.8658196833333331</c:v>
                </c:pt>
                <c:pt idx="6">
                  <c:v>1.8616105949999995</c:v>
                </c:pt>
                <c:pt idx="7">
                  <c:v>1.8617363324999998</c:v>
                </c:pt>
                <c:pt idx="8" formatCode="0.00_);\(0.00\)">
                  <c:v>1.8706509433333334</c:v>
                </c:pt>
                <c:pt idx="9">
                  <c:v>1.8772841850000004</c:v>
                </c:pt>
                <c:pt idx="10">
                  <c:v>1.8880920550000002</c:v>
                </c:pt>
                <c:pt idx="11">
                  <c:v>1.8780926958333337</c:v>
                </c:pt>
                <c:pt idx="12">
                  <c:v>1.9053263708333332</c:v>
                </c:pt>
                <c:pt idx="13" formatCode="0.00_);\(0.00\)">
                  <c:v>1.9151035400000003</c:v>
                </c:pt>
                <c:pt idx="14">
                  <c:v>1.9232285408333329</c:v>
                </c:pt>
                <c:pt idx="15">
                  <c:v>1.9286978175</c:v>
                </c:pt>
                <c:pt idx="16">
                  <c:v>1.9422894975</c:v>
                </c:pt>
                <c:pt idx="17">
                  <c:v>1.9401266824999999</c:v>
                </c:pt>
                <c:pt idx="18" formatCode="0.00_);\(0.00\)">
                  <c:v>1.9390417216666667</c:v>
                </c:pt>
                <c:pt idx="19">
                  <c:v>1.9443553333333334</c:v>
                </c:pt>
                <c:pt idx="20">
                  <c:v>2.1735833333333336</c:v>
                </c:pt>
                <c:pt idx="21">
                  <c:v>1.9796955966666665</c:v>
                </c:pt>
                <c:pt idx="22">
                  <c:v>1.9721518466666665</c:v>
                </c:pt>
                <c:pt idx="23">
                  <c:v>1.9702277141666666</c:v>
                </c:pt>
                <c:pt idx="24" formatCode="0.00_);\(0.00\)">
                  <c:v>1.9849553241666662</c:v>
                </c:pt>
                <c:pt idx="25">
                  <c:v>2.0203683916666666</c:v>
                </c:pt>
                <c:pt idx="26">
                  <c:v>2.0086907150000002</c:v>
                </c:pt>
                <c:pt idx="27">
                  <c:v>2.0078959791666664</c:v>
                </c:pt>
                <c:pt idx="28" formatCode="0.00_);\(0.00\)">
                  <c:v>2.0343907483333332</c:v>
                </c:pt>
                <c:pt idx="29">
                  <c:v>2.0191542958333337</c:v>
                </c:pt>
                <c:pt idx="30">
                  <c:v>2.0382123091666666</c:v>
                </c:pt>
                <c:pt idx="31">
                  <c:v>2.0314305450000005</c:v>
                </c:pt>
                <c:pt idx="32" formatCode="0.00_);\(0.00\)">
                  <c:v>2.0306851133333335</c:v>
                </c:pt>
                <c:pt idx="33">
                  <c:v>2.0255012466666664</c:v>
                </c:pt>
                <c:pt idx="34">
                  <c:v>2.0309381766666665</c:v>
                </c:pt>
                <c:pt idx="35" formatCode="0.00_);\(0.00\)">
                  <c:v>2.2632283049999997</c:v>
                </c:pt>
                <c:pt idx="36">
                  <c:v>2.0350350066666665</c:v>
                </c:pt>
                <c:pt idx="37">
                  <c:v>2.0468520300000002</c:v>
                </c:pt>
                <c:pt idx="38">
                  <c:v>2.0522165008333335</c:v>
                </c:pt>
                <c:pt idx="39">
                  <c:v>2.0411786974999999</c:v>
                </c:pt>
                <c:pt idx="40" formatCode="0.00_);\(0.00\)">
                  <c:v>2.0383339350000003</c:v>
                </c:pt>
                <c:pt idx="41">
                  <c:v>2.0288442208333333</c:v>
                </c:pt>
                <c:pt idx="42">
                  <c:v>2.0315897566666665</c:v>
                </c:pt>
                <c:pt idx="43">
                  <c:v>2.0188853099999999</c:v>
                </c:pt>
                <c:pt idx="44">
                  <c:v>2.0434147599999997</c:v>
                </c:pt>
                <c:pt idx="45" formatCode="0.00_);\(0.00\)">
                  <c:v>2.0361330058333333</c:v>
                </c:pt>
                <c:pt idx="46">
                  <c:v>2.0344147674999999</c:v>
                </c:pt>
                <c:pt idx="47" formatCode="#,##0.00">
                  <c:v>2.0093862558333333</c:v>
                </c:pt>
                <c:pt idx="48" formatCode="#,##0.00">
                  <c:v>2.0139077658333338</c:v>
                </c:pt>
                <c:pt idx="49" formatCode="#,##0.00">
                  <c:v>2.036900418333333</c:v>
                </c:pt>
                <c:pt idx="50" formatCode="0.00_);\(0.00\)">
                  <c:v>2.05123312</c:v>
                </c:pt>
                <c:pt idx="51" formatCode="#,##0.00">
                  <c:v>2.0536345366666668</c:v>
                </c:pt>
                <c:pt idx="52" formatCode="#,##0.00">
                  <c:v>2.0575935124999996</c:v>
                </c:pt>
                <c:pt idx="53" formatCode="#,##0.00">
                  <c:v>2.0708741441666665</c:v>
                </c:pt>
                <c:pt idx="54" formatCode="#,##0.00">
                  <c:v>2.0776811391666667</c:v>
                </c:pt>
                <c:pt idx="55" formatCode="0.00_);\(0.00\)">
                  <c:v>2.0686432883333334</c:v>
                </c:pt>
                <c:pt idx="56" formatCode="#,##0.00">
                  <c:v>2.0839201441666666</c:v>
                </c:pt>
                <c:pt idx="57" formatCode="#,##0.00">
                  <c:v>2.1076472074999999</c:v>
                </c:pt>
                <c:pt idx="58" formatCode="#,##0.00">
                  <c:v>2.1369497900000001</c:v>
                </c:pt>
                <c:pt idx="59" formatCode="#,##0.00">
                  <c:v>2.1664894074999999</c:v>
                </c:pt>
                <c:pt idx="60" formatCode="0.00_);\(0.00\)">
                  <c:v>2.1928059691666668</c:v>
                </c:pt>
                <c:pt idx="61" formatCode="#,##0.00">
                  <c:v>2.2734839516666669</c:v>
                </c:pt>
                <c:pt idx="62" formatCode="#,##0.00">
                  <c:v>2.3283518125000002</c:v>
                </c:pt>
                <c:pt idx="63" formatCode="#,##0.00">
                  <c:v>2.3681946950000001</c:v>
                </c:pt>
                <c:pt idx="64" formatCode="0.00_);\(0.00\)">
                  <c:v>2.3691308091666667</c:v>
                </c:pt>
                <c:pt idx="65" formatCode="#,##0.00">
                  <c:v>2.3324021474999999</c:v>
                </c:pt>
                <c:pt idx="66" formatCode="#,##0.00">
                  <c:v>2.3255626408333332</c:v>
                </c:pt>
                <c:pt idx="67" formatCode="#,##0.00">
                  <c:v>2.3095539500000002</c:v>
                </c:pt>
                <c:pt idx="68" formatCode="#,##0.00">
                  <c:v>2.3518181641666662</c:v>
                </c:pt>
                <c:pt idx="69" formatCode="0.00_);\(0.00\)">
                  <c:v>2.3983828000000003</c:v>
                </c:pt>
                <c:pt idx="70" formatCode="#,##0.00">
                  <c:v>2.4034085324999999</c:v>
                </c:pt>
                <c:pt idx="71" formatCode="#,##0.00">
                  <c:v>2.3045554508333335</c:v>
                </c:pt>
                <c:pt idx="72" formatCode="#,##0.00">
                  <c:v>2.2988528516666671</c:v>
                </c:pt>
                <c:pt idx="73" formatCode="#,##0.00">
                  <c:v>2.2972452483333332</c:v>
                </c:pt>
                <c:pt idx="74" formatCode="0.00_);\(0.00\)">
                  <c:v>2.2818698758333338</c:v>
                </c:pt>
                <c:pt idx="75" formatCode="#,##0.00">
                  <c:v>2.2860750816666671</c:v>
                </c:pt>
                <c:pt idx="76" formatCode="#,##0.00">
                  <c:v>2.2699579716666665</c:v>
                </c:pt>
                <c:pt idx="77" formatCode="#,##0.00">
                  <c:v>2.2632283049999997</c:v>
                </c:pt>
                <c:pt idx="78" formatCode="#,##0.00">
                  <c:v>2.2687241391666668</c:v>
                </c:pt>
                <c:pt idx="79" formatCode="0.00_);\(0.00\)">
                  <c:v>2.2246494541666664</c:v>
                </c:pt>
                <c:pt idx="80" formatCode="#,##0.00">
                  <c:v>2.2495940108333334</c:v>
                </c:pt>
                <c:pt idx="81" formatCode="#,##0.00">
                  <c:v>2.1920704700000004</c:v>
                </c:pt>
                <c:pt idx="82" formatCode="#,##0.00">
                  <c:v>2.196645428333333</c:v>
                </c:pt>
                <c:pt idx="83" formatCode="#,##0.00">
                  <c:v>2.2087328191666664</c:v>
                </c:pt>
                <c:pt idx="84" formatCode="0.00_);\(0.00\)">
                  <c:v>2.2130611533333338</c:v>
                </c:pt>
                <c:pt idx="85" formatCode="#,##0.00">
                  <c:v>2.2217646191666671</c:v>
                </c:pt>
                <c:pt idx="86" formatCode="#,##0.00">
                  <c:v>2.237688289166667</c:v>
                </c:pt>
                <c:pt idx="87" formatCode="#,##0.00">
                  <c:v>2.242690665</c:v>
                </c:pt>
                <c:pt idx="88" formatCode="#,##0.00">
                  <c:v>2.2064891441666665</c:v>
                </c:pt>
                <c:pt idx="89" formatCode="0.00_);\(0.00\)">
                  <c:v>2.1930716183333332</c:v>
                </c:pt>
                <c:pt idx="90" formatCode="#,##0.00">
                  <c:v>2.1603945883333333</c:v>
                </c:pt>
                <c:pt idx="91" formatCode="#,##0.00">
                  <c:v>2.1129393983333333</c:v>
                </c:pt>
                <c:pt idx="92" formatCode="#,##0.00">
                  <c:v>2.1646093808333329</c:v>
                </c:pt>
                <c:pt idx="93" formatCode="#,##0.00">
                  <c:v>2.1879462533333331</c:v>
                </c:pt>
                <c:pt idx="94" formatCode="0.00_);\(0.00\)">
                  <c:v>2.2179458516666668</c:v>
                </c:pt>
                <c:pt idx="95" formatCode="#,##0.00">
                  <c:v>2.2179458516666668</c:v>
                </c:pt>
                <c:pt idx="96" formatCode="#,##0.00">
                  <c:v>2.2462825341666668</c:v>
                </c:pt>
                <c:pt idx="97" formatCode="#,##0.00">
                  <c:v>2.2504528508333332</c:v>
                </c:pt>
                <c:pt idx="98" formatCode="0.00_);\(0.00\)">
                  <c:v>2.25922212</c:v>
                </c:pt>
                <c:pt idx="99" formatCode="#,##0.00">
                  <c:v>2.2708921783333333</c:v>
                </c:pt>
                <c:pt idx="100" formatCode="#,##0.00">
                  <c:v>2.2679783491666665</c:v>
                </c:pt>
                <c:pt idx="101" formatCode="#,##0.00">
                  <c:v>2.2917213308333335</c:v>
                </c:pt>
                <c:pt idx="102" formatCode="#,##0.00">
                  <c:v>2.3000272033333333</c:v>
                </c:pt>
                <c:pt idx="103" formatCode="0.00_);\(0.00\)">
                  <c:v>2.2983877416666663</c:v>
                </c:pt>
                <c:pt idx="104" formatCode="#,##0.00">
                  <c:v>2.3067289283333334</c:v>
                </c:pt>
                <c:pt idx="105" formatCode="#,##0.00">
                  <c:v>2.319166665833333</c:v>
                </c:pt>
                <c:pt idx="106" formatCode="#,##0.00">
                  <c:v>2.3115833333333331</c:v>
                </c:pt>
                <c:pt idx="107" formatCode="#,##0.00">
                  <c:v>2.3183333350000002</c:v>
                </c:pt>
                <c:pt idx="108" formatCode="0.00_);\(0.00\)">
                  <c:v>2.3340833333333331</c:v>
                </c:pt>
                <c:pt idx="109" formatCode="#,##0.00">
                  <c:v>2.3379166658333337</c:v>
                </c:pt>
                <c:pt idx="110" formatCode="#,##0.00">
                  <c:v>2.3612499991666662</c:v>
                </c:pt>
                <c:pt idx="111" formatCode="#,##0.00">
                  <c:v>2.3464999991666668</c:v>
                </c:pt>
                <c:pt idx="112" formatCode="#,##0.00">
                  <c:v>2.3501666658333336</c:v>
                </c:pt>
                <c:pt idx="113" formatCode="0.00_);\(0.00\)">
                  <c:v>2.3712012225000003</c:v>
                </c:pt>
                <c:pt idx="114" formatCode="#,##0.00">
                  <c:v>2.3636812549999999</c:v>
                </c:pt>
                <c:pt idx="115" formatCode="#,##0.00">
                  <c:v>2.415868488333333</c:v>
                </c:pt>
                <c:pt idx="116" formatCode="#,##0.00">
                  <c:v>2.4590288641666662</c:v>
                </c:pt>
                <c:pt idx="117" formatCode="#,##0.00">
                  <c:v>2.4543541691666668</c:v>
                </c:pt>
                <c:pt idx="118" formatCode="0.00_);\(0.00\)">
                  <c:v>2.3823995208333337</c:v>
                </c:pt>
                <c:pt idx="119" formatCode="#,##0.00">
                  <c:v>2.381494445</c:v>
                </c:pt>
                <c:pt idx="120" formatCode="#,##0.00">
                  <c:v>2.3964521858333332</c:v>
                </c:pt>
                <c:pt idx="121" formatCode="0.00_);\(0.00\)">
                  <c:v>2.3564087324999994</c:v>
                </c:pt>
                <c:pt idx="122" formatCode="#,##0.00">
                  <c:v>2.3941713250000003</c:v>
                </c:pt>
                <c:pt idx="123" formatCode="#,##0.00">
                  <c:v>2.3604798858333336</c:v>
                </c:pt>
                <c:pt idx="124" formatCode="#,##0.00">
                  <c:v>2.3810902716666669</c:v>
                </c:pt>
                <c:pt idx="125" formatCode="#,##0.00">
                  <c:v>2.3639166666666669</c:v>
                </c:pt>
                <c:pt idx="126" formatCode="0.00_);\(0.00\)">
                  <c:v>2.3650833333333332</c:v>
                </c:pt>
                <c:pt idx="127" formatCode="#,##0.00">
                  <c:v>2.3935</c:v>
                </c:pt>
                <c:pt idx="128" formatCode="#,##0.00">
                  <c:v>2.3933333333333331</c:v>
                </c:pt>
                <c:pt idx="129" formatCode="#,##0.00">
                  <c:v>2.3917499999999996</c:v>
                </c:pt>
                <c:pt idx="130" formatCode="#,##0.00">
                  <c:v>2.4372500000000001</c:v>
                </c:pt>
                <c:pt idx="131" formatCode="0.00_);\(0.00\)">
                  <c:v>2.43675</c:v>
                </c:pt>
                <c:pt idx="132" formatCode="#,##0.00">
                  <c:v>2.4334166666666666</c:v>
                </c:pt>
                <c:pt idx="133" formatCode="#,##0.00">
                  <c:v>2.410333333333333</c:v>
                </c:pt>
                <c:pt idx="134" formatCode="#,##0.00">
                  <c:v>2.382916666666667</c:v>
                </c:pt>
                <c:pt idx="135" formatCode="#,##0.00">
                  <c:v>2.3665833333333333</c:v>
                </c:pt>
                <c:pt idx="136" formatCode="0.00_);\(0.00\)">
                  <c:v>2.3763333333333332</c:v>
                </c:pt>
                <c:pt idx="137" formatCode="#,##0.00">
                  <c:v>2.4000833333333333</c:v>
                </c:pt>
                <c:pt idx="138" formatCode="#,##0.00">
                  <c:v>2.4080833333333334</c:v>
                </c:pt>
                <c:pt idx="139" formatCode="#,##0.00">
                  <c:v>2.375</c:v>
                </c:pt>
                <c:pt idx="140" formatCode="#,##0.00">
                  <c:v>2.3629999999999995</c:v>
                </c:pt>
                <c:pt idx="141" formatCode="#,##0.00">
                  <c:v>2.3709166666666666</c:v>
                </c:pt>
                <c:pt idx="142" formatCode="0.00_);\(0.00\)">
                  <c:v>2.3879166666666669</c:v>
                </c:pt>
                <c:pt idx="143" formatCode="#,##0.00">
                  <c:v>2.374166666666667</c:v>
                </c:pt>
                <c:pt idx="144" formatCode="#,##0.00">
                  <c:v>2.3683333333333332</c:v>
                </c:pt>
                <c:pt idx="145" formatCode="#,##0.00">
                  <c:v>2.4041666666666663</c:v>
                </c:pt>
                <c:pt idx="146" formatCode="#,##0.00">
                  <c:v>2.3985833333333333</c:v>
                </c:pt>
                <c:pt idx="147" formatCode="0.00_);\(0.00\)">
                  <c:v>2.426333333333333</c:v>
                </c:pt>
                <c:pt idx="148" formatCode="#,##0.00">
                  <c:v>2.4085000000000001</c:v>
                </c:pt>
                <c:pt idx="149" formatCode="#,##0.00">
                  <c:v>2.44475</c:v>
                </c:pt>
                <c:pt idx="150" formatCode="#,##0.00">
                  <c:v>2.4050833333333332</c:v>
                </c:pt>
                <c:pt idx="151" formatCode="#,##0.00">
                  <c:v>2.3988333333333336</c:v>
                </c:pt>
                <c:pt idx="152" formatCode="0.00_);\(0.00\)">
                  <c:v>2.4159999999999999</c:v>
                </c:pt>
                <c:pt idx="153" formatCode="#,##0.00">
                  <c:v>2.4092500000000001</c:v>
                </c:pt>
                <c:pt idx="154" formatCode="#,##0.00">
                  <c:v>2.4097500000000003</c:v>
                </c:pt>
                <c:pt idx="155" formatCode="#,##0.00">
                  <c:v>2.405416666666667</c:v>
                </c:pt>
                <c:pt idx="156" formatCode="#,##0.00">
                  <c:v>2.4118333333333335</c:v>
                </c:pt>
                <c:pt idx="157" formatCode="0.00_);\(0.00\)">
                  <c:v>2.4087499999999999</c:v>
                </c:pt>
                <c:pt idx="158" formatCode="#,##0.00">
                  <c:v>2.4082499999999998</c:v>
                </c:pt>
                <c:pt idx="159" formatCode="#,##0.00">
                  <c:v>2.3888333333333329</c:v>
                </c:pt>
                <c:pt idx="160" formatCode="#,##0.00">
                  <c:v>2.3824999999999998</c:v>
                </c:pt>
                <c:pt idx="161" formatCode="#,##0.00">
                  <c:v>2.3984999999999999</c:v>
                </c:pt>
                <c:pt idx="162" formatCode="0.00_);\(0.00\)">
                  <c:v>2.4080833333333334</c:v>
                </c:pt>
                <c:pt idx="163" formatCode="#,##0.00">
                  <c:v>2.3978333333333333</c:v>
                </c:pt>
                <c:pt idx="164" formatCode="#,##0.00">
                  <c:v>2.351375</c:v>
                </c:pt>
                <c:pt idx="165" formatCode="#,##0.00">
                  <c:v>2.3657916666666665</c:v>
                </c:pt>
                <c:pt idx="166" formatCode="0.00_);\(0.00\)">
                  <c:v>2.3820833333333336</c:v>
                </c:pt>
                <c:pt idx="167" formatCode="#,##0.00">
                  <c:v>2.3728333333333329</c:v>
                </c:pt>
                <c:pt idx="168" formatCode="#,##0.00">
                  <c:v>2.3952500000000003</c:v>
                </c:pt>
                <c:pt idx="169" formatCode="#,##0.00">
                  <c:v>2.4095</c:v>
                </c:pt>
                <c:pt idx="170" formatCode="#,##0.00">
                  <c:v>2.3783333333333334</c:v>
                </c:pt>
                <c:pt idx="171" formatCode="0.00_);\(0.00\)">
                  <c:v>2.3572500000000001</c:v>
                </c:pt>
                <c:pt idx="172" formatCode="#,##0.00">
                  <c:v>2.3864166666666664</c:v>
                </c:pt>
                <c:pt idx="173" formatCode="#,##0.00">
                  <c:v>2.4082916666666665</c:v>
                </c:pt>
                <c:pt idx="174" formatCode="#,##0.00">
                  <c:v>2.347291666666667</c:v>
                </c:pt>
                <c:pt idx="175" formatCode="#,##0.00">
                  <c:v>2.3776666666666664</c:v>
                </c:pt>
                <c:pt idx="176" formatCode="0.00_);\(0.00\)">
                  <c:v>2.3682916666666665</c:v>
                </c:pt>
                <c:pt idx="177" formatCode="#,##0.00">
                  <c:v>2.3866666666666663</c:v>
                </c:pt>
                <c:pt idx="178" formatCode="#,##0.00">
                  <c:v>2.3843333333333332</c:v>
                </c:pt>
                <c:pt idx="179" formatCode="#,##0.00">
                  <c:v>2.3891666666666667</c:v>
                </c:pt>
                <c:pt idx="180" formatCode="#,##0.00">
                  <c:v>2.3738333333333332</c:v>
                </c:pt>
                <c:pt idx="181" formatCode="0.00_);\(0.00\)">
                  <c:v>2.3330833333333332</c:v>
                </c:pt>
                <c:pt idx="182" formatCode="#,##0.00">
                  <c:v>2.3592500000000003</c:v>
                </c:pt>
                <c:pt idx="183" formatCode="#,##0.00">
                  <c:v>2.3522500000000002</c:v>
                </c:pt>
                <c:pt idx="184" formatCode="#,##0.00">
                  <c:v>2.3578333333333337</c:v>
                </c:pt>
                <c:pt idx="185" formatCode="#,##0.00">
                  <c:v>2.3574999999999999</c:v>
                </c:pt>
                <c:pt idx="186" formatCode="#,##0.00">
                  <c:v>2.3291666666666662</c:v>
                </c:pt>
                <c:pt idx="187" formatCode="#,##0.00">
                  <c:v>2.3512500000000003</c:v>
                </c:pt>
                <c:pt idx="188" formatCode="#,##0.00">
                  <c:v>2.3691666666666666</c:v>
                </c:pt>
                <c:pt idx="189" formatCode="#,##0.00">
                  <c:v>2.3541666666666665</c:v>
                </c:pt>
                <c:pt idx="190" formatCode="#,##0.00">
                  <c:v>2.3513333333333328</c:v>
                </c:pt>
                <c:pt idx="191" formatCode="#,##0.00">
                  <c:v>2.3202499999999997</c:v>
                </c:pt>
                <c:pt idx="192" formatCode="#,##0.00">
                  <c:v>2.3256666666666663</c:v>
                </c:pt>
                <c:pt idx="193" formatCode="#,##0.00">
                  <c:v>2.313333333333333</c:v>
                </c:pt>
                <c:pt idx="194" formatCode="#,##0.00">
                  <c:v>2.3375833333333333</c:v>
                </c:pt>
                <c:pt idx="195" formatCode="#,##0.00">
                  <c:v>2.32375</c:v>
                </c:pt>
                <c:pt idx="196" formatCode="#,##0.00">
                  <c:v>2.3467500000000001</c:v>
                </c:pt>
                <c:pt idx="197" formatCode="#,##0.00">
                  <c:v>2.3616666666666664</c:v>
                </c:pt>
                <c:pt idx="198" formatCode="#,##0.00">
                  <c:v>2.3512916666666666</c:v>
                </c:pt>
                <c:pt idx="199" formatCode="#,##0.00">
                  <c:v>2.3317916666666663</c:v>
                </c:pt>
                <c:pt idx="200" formatCode="#,##0.00">
                  <c:v>2.342916666666667</c:v>
                </c:pt>
                <c:pt idx="201" formatCode="#,##0.00">
                  <c:v>2.3384166666666668</c:v>
                </c:pt>
                <c:pt idx="202" formatCode="#,##0.00">
                  <c:v>2.3135000000000003</c:v>
                </c:pt>
                <c:pt idx="203" formatCode="#,##0.00">
                  <c:v>2.3219166666666671</c:v>
                </c:pt>
                <c:pt idx="204" formatCode="#,##0.00">
                  <c:v>2.3126666666666669</c:v>
                </c:pt>
                <c:pt idx="205" formatCode="#,##0.00">
                  <c:v>2.3094583333333336</c:v>
                </c:pt>
                <c:pt idx="206" formatCode="#,##0.00">
                  <c:v>2.3201666666666667</c:v>
                </c:pt>
                <c:pt idx="207" formatCode="#,##0.00">
                  <c:v>2.324875</c:v>
                </c:pt>
                <c:pt idx="208" formatCode="#,##0.00">
                  <c:v>2.3270833333333338</c:v>
                </c:pt>
                <c:pt idx="209" formatCode="#,##0.00">
                  <c:v>2.32375</c:v>
                </c:pt>
                <c:pt idx="210" formatCode="#,##0.00">
                  <c:v>2.3095833333333338</c:v>
                </c:pt>
                <c:pt idx="211" formatCode="#,##0.00">
                  <c:v>2.2980833333333335</c:v>
                </c:pt>
                <c:pt idx="212" formatCode="#,##0.00">
                  <c:v>2.2885</c:v>
                </c:pt>
                <c:pt idx="213" formatCode="#,##0.00">
                  <c:v>2.2926666666666669</c:v>
                </c:pt>
                <c:pt idx="214" formatCode="#,##0.00">
                  <c:v>2.2915833333333331</c:v>
                </c:pt>
                <c:pt idx="215" formatCode="#,##0.00">
                  <c:v>2.3075833333333331</c:v>
                </c:pt>
                <c:pt idx="216" formatCode="#,##0.00">
                  <c:v>2.3040833333333333</c:v>
                </c:pt>
                <c:pt idx="217" formatCode="#,##0.00">
                  <c:v>2.3039999999999998</c:v>
                </c:pt>
                <c:pt idx="218" formatCode="#,##0.00">
                  <c:v>2.325416666666666</c:v>
                </c:pt>
                <c:pt idx="219" formatCode="#,##0.00">
                  <c:v>2.2984166666666668</c:v>
                </c:pt>
                <c:pt idx="220" formatCode="#,##0.00">
                  <c:v>2.2834166666666671</c:v>
                </c:pt>
                <c:pt idx="221" formatCode="#,##0.00">
                  <c:v>2.2494166666666668</c:v>
                </c:pt>
                <c:pt idx="222" formatCode="#,##0.00">
                  <c:v>2.241166666666667</c:v>
                </c:pt>
                <c:pt idx="223" formatCode="#,##0.00">
                  <c:v>2.2289166666666671</c:v>
                </c:pt>
                <c:pt idx="224" formatCode="#,##0.00">
                  <c:v>2.1983333333333337</c:v>
                </c:pt>
                <c:pt idx="225" formatCode="#,##0.00">
                  <c:v>2.2207500000000002</c:v>
                </c:pt>
                <c:pt idx="226" formatCode="#,##0.00">
                  <c:v>2.1898333333333335</c:v>
                </c:pt>
                <c:pt idx="227" formatCode="#,##0.00">
                  <c:v>2.1745833333333331</c:v>
                </c:pt>
                <c:pt idx="228" formatCode="#,##0.00">
                  <c:v>2.1511666666666667</c:v>
                </c:pt>
                <c:pt idx="229" formatCode="#,##0.00">
                  <c:v>2.1380000000000003</c:v>
                </c:pt>
                <c:pt idx="230" formatCode="#,##0.00">
                  <c:v>2.1397499999999998</c:v>
                </c:pt>
                <c:pt idx="231" formatCode="#,##0.00">
                  <c:v>2.1039166666666667</c:v>
                </c:pt>
                <c:pt idx="232" formatCode="#,##0.00">
                  <c:v>2.1495000000000002</c:v>
                </c:pt>
                <c:pt idx="233" formatCode="#,##0.00">
                  <c:v>2.1088333333333331</c:v>
                </c:pt>
                <c:pt idx="234" formatCode="#,##0.00">
                  <c:v>2.1046666666666667</c:v>
                </c:pt>
                <c:pt idx="235" formatCode="#,##0.00">
                  <c:v>2.0920833333333335</c:v>
                </c:pt>
                <c:pt idx="236" formatCode="#,##0.00">
                  <c:v>2.1255833333333332</c:v>
                </c:pt>
                <c:pt idx="237" formatCode="#,##0.00">
                  <c:v>2.0766666666666667</c:v>
                </c:pt>
                <c:pt idx="238" formatCode="#,##0.00">
                  <c:v>2.1182500000000002</c:v>
                </c:pt>
                <c:pt idx="239" formatCode="#,##0.00">
                  <c:v>2.1465000000000001</c:v>
                </c:pt>
                <c:pt idx="240" formatCode="#,##0.00">
                  <c:v>2.2000833333333332</c:v>
                </c:pt>
                <c:pt idx="241" formatCode="#,##0.00">
                  <c:v>2.1974999999999998</c:v>
                </c:pt>
                <c:pt idx="242" formatCode="#,##0.00">
                  <c:v>2.1743333333333332</c:v>
                </c:pt>
                <c:pt idx="243" formatCode="#,##0.00">
                  <c:v>2.1480833333333336</c:v>
                </c:pt>
                <c:pt idx="244" formatCode="#,##0.00">
                  <c:v>2.2611666666666665</c:v>
                </c:pt>
                <c:pt idx="245" formatCode="#,##0.00">
                  <c:v>2.2774999999999999</c:v>
                </c:pt>
                <c:pt idx="246" formatCode="#,##0.00">
                  <c:v>2.2999166666666664</c:v>
                </c:pt>
                <c:pt idx="247" formatCode="0.00_);\(0.00\)">
                  <c:v>2.2896666666666667</c:v>
                </c:pt>
                <c:pt idx="248" formatCode="#,##0.00">
                  <c:v>2.2694166666666664</c:v>
                </c:pt>
                <c:pt idx="249" formatCode="#,##0.00">
                  <c:v>2.258833333333333</c:v>
                </c:pt>
                <c:pt idx="250" formatCode="#,##0.00">
                  <c:v>2.2662499999999999</c:v>
                </c:pt>
                <c:pt idx="251" formatCode="#,##0.00">
                  <c:v>2.2645833333333329</c:v>
                </c:pt>
                <c:pt idx="252" formatCode="0.00_);\(0.00\)">
                  <c:v>2.2373333333333334</c:v>
                </c:pt>
                <c:pt idx="253" formatCode="#,##0.00">
                  <c:v>2.2429999999999999</c:v>
                </c:pt>
                <c:pt idx="254" formatCode="#,##0.00">
                  <c:v>2.2254166666666664</c:v>
                </c:pt>
                <c:pt idx="255" formatCode="#,##0.00">
                  <c:v>2.2022500000000003</c:v>
                </c:pt>
                <c:pt idx="256" formatCode="#,##0.00">
                  <c:v>2.2013333333333334</c:v>
                </c:pt>
                <c:pt idx="257" formatCode="0.00_);\(0.00\)">
                  <c:v>2.2148333333333334</c:v>
                </c:pt>
                <c:pt idx="258" formatCode="#,##0.00">
                  <c:v>2.2502499999999999</c:v>
                </c:pt>
                <c:pt idx="259" formatCode="#,##0.00">
                  <c:v>2.2705000000000006</c:v>
                </c:pt>
                <c:pt idx="260" formatCode="#,##0.00">
                  <c:v>2.246083333333333</c:v>
                </c:pt>
                <c:pt idx="261" formatCode="#,##0.00">
                  <c:v>2.2639999999999998</c:v>
                </c:pt>
                <c:pt idx="262" formatCode="0.00_);\(0.00\)">
                  <c:v>2.2459166666666666</c:v>
                </c:pt>
                <c:pt idx="263" formatCode="#,##0.00">
                  <c:v>2.2559166666666663</c:v>
                </c:pt>
                <c:pt idx="264" formatCode="#,##0.00">
                  <c:v>2.2459166666666666</c:v>
                </c:pt>
                <c:pt idx="265" formatCode="#,##0.00">
                  <c:v>2.2579166666666666</c:v>
                </c:pt>
                <c:pt idx="266" formatCode="#,##0.00">
                  <c:v>2.2557499999999995</c:v>
                </c:pt>
                <c:pt idx="267" formatCode="0.00_);\(0.00\)">
                  <c:v>2.273333333333333</c:v>
                </c:pt>
                <c:pt idx="268" formatCode="#,##0.00">
                  <c:v>2.2905000000000002</c:v>
                </c:pt>
                <c:pt idx="269" formatCode="#,##0.00">
                  <c:v>2.3126666666666673</c:v>
                </c:pt>
                <c:pt idx="270" formatCode="#,##0.00">
                  <c:v>2.3300000000000005</c:v>
                </c:pt>
                <c:pt idx="271" formatCode="#,##0.00">
                  <c:v>2.3390833333333334</c:v>
                </c:pt>
                <c:pt idx="272" formatCode="0.00_);\(0.00\)">
                  <c:v>2.3354166666666667</c:v>
                </c:pt>
                <c:pt idx="273" formatCode="#,##0.00">
                  <c:v>2.3514166666666672</c:v>
                </c:pt>
                <c:pt idx="274" formatCode="#,##0.00">
                  <c:v>2.3257500000000002</c:v>
                </c:pt>
                <c:pt idx="275" formatCode="#,##0.00">
                  <c:v>2.3316666666666666</c:v>
                </c:pt>
                <c:pt idx="276" formatCode="#,##0.00">
                  <c:v>2.3480833333333329</c:v>
                </c:pt>
                <c:pt idx="277" formatCode="0.00_);\(0.00\)">
                  <c:v>2.3326666666666664</c:v>
                </c:pt>
                <c:pt idx="278" formatCode="#,##0.00">
                  <c:v>2.3303333333333334</c:v>
                </c:pt>
                <c:pt idx="279" formatCode="#,##0.00">
                  <c:v>2.3392500000000003</c:v>
                </c:pt>
                <c:pt idx="280" formatCode="#,##0.00">
                  <c:v>2.3236666666666665</c:v>
                </c:pt>
                <c:pt idx="281" formatCode="0.00_);\(0.00\)">
                  <c:v>2.3323333333333331</c:v>
                </c:pt>
                <c:pt idx="282" formatCode="#,##0.00">
                  <c:v>2.34775</c:v>
                </c:pt>
                <c:pt idx="283" formatCode="#,##0.00">
                  <c:v>2.326916666666667</c:v>
                </c:pt>
                <c:pt idx="284" formatCode="#,##0.00">
                  <c:v>2.3219166666666666</c:v>
                </c:pt>
                <c:pt idx="285" formatCode="#,##0.00">
                  <c:v>2.3056666666666668</c:v>
                </c:pt>
                <c:pt idx="286" formatCode="0.00_);\(0.00\)">
                  <c:v>2.2986666666666666</c:v>
                </c:pt>
                <c:pt idx="287" formatCode="#,##0.00">
                  <c:v>2.2972499999999996</c:v>
                </c:pt>
                <c:pt idx="288" formatCode="#,##0.00">
                  <c:v>2.2985000000000002</c:v>
                </c:pt>
                <c:pt idx="289" formatCode="#,##0.00">
                  <c:v>2.3160833333333333</c:v>
                </c:pt>
                <c:pt idx="290" formatCode="#,##0.00">
                  <c:v>2.3321666666666663</c:v>
                </c:pt>
                <c:pt idx="291" formatCode="0.00_);\(0.00\)">
                  <c:v>2.3266666666666662</c:v>
                </c:pt>
                <c:pt idx="292" formatCode="#,##0.00">
                  <c:v>2.3212499999999996</c:v>
                </c:pt>
                <c:pt idx="293" formatCode="#,##0.00">
                  <c:v>2.3326666666666669</c:v>
                </c:pt>
                <c:pt idx="294" formatCode="#,##0.00">
                  <c:v>2.347</c:v>
                </c:pt>
                <c:pt idx="295" formatCode="#,##0.00">
                  <c:v>2.3721666666666672</c:v>
                </c:pt>
                <c:pt idx="296" formatCode="0.00_);\(0.00\)">
                  <c:v>2.3448333333333333</c:v>
                </c:pt>
                <c:pt idx="297" formatCode="#,##0.00">
                  <c:v>2.3313333333333337</c:v>
                </c:pt>
                <c:pt idx="298" formatCode="#,##0.00">
                  <c:v>2.3317500000000004</c:v>
                </c:pt>
                <c:pt idx="299" formatCode="#,##0.00">
                  <c:v>2.3580000000000001</c:v>
                </c:pt>
                <c:pt idx="300" formatCode="#,##0.00">
                  <c:v>2.3394999999999997</c:v>
                </c:pt>
                <c:pt idx="301" formatCode="0.00_);\(0.00\)">
                  <c:v>2.3309166666666665</c:v>
                </c:pt>
                <c:pt idx="302" formatCode="#,##0.00">
                  <c:v>2.3354999999999997</c:v>
                </c:pt>
                <c:pt idx="303" formatCode="#,##0.00">
                  <c:v>2.3337500000000002</c:v>
                </c:pt>
                <c:pt idx="304" formatCode="#,##0.00">
                  <c:v>2.3263333333333338</c:v>
                </c:pt>
                <c:pt idx="305" formatCode="#,##0.00">
                  <c:v>2.31575</c:v>
                </c:pt>
                <c:pt idx="306" formatCode="0.00_);\(0.00\)">
                  <c:v>2.3071666666666668</c:v>
                </c:pt>
                <c:pt idx="307" formatCode="#,##0.00">
                  <c:v>2.3071666666666668</c:v>
                </c:pt>
                <c:pt idx="308" formatCode="#,##0.00">
                  <c:v>2.3158333333333334</c:v>
                </c:pt>
                <c:pt idx="309" formatCode="#,##0.00">
                  <c:v>2.3031666666666664</c:v>
                </c:pt>
                <c:pt idx="310" formatCode="#,##0.00">
                  <c:v>2.3191666666666664</c:v>
                </c:pt>
                <c:pt idx="311" formatCode="0.00_);\(0.00\)">
                  <c:v>2.304666666666666</c:v>
                </c:pt>
                <c:pt idx="312" formatCode="#,##0.00">
                  <c:v>2.2969166666666667</c:v>
                </c:pt>
                <c:pt idx="313" formatCode="#,##0.00">
                  <c:v>2.2993333333333332</c:v>
                </c:pt>
                <c:pt idx="314" formatCode="#,##0.00">
                  <c:v>2.2821666666666669</c:v>
                </c:pt>
                <c:pt idx="315" formatCode="#,##0.00">
                  <c:v>2.3004166666666666</c:v>
                </c:pt>
                <c:pt idx="316" formatCode="0.00_);\(0.00\)">
                  <c:v>2.2890833333333331</c:v>
                </c:pt>
                <c:pt idx="317" formatCode="#,##0.00">
                  <c:v>2.3108333333333331</c:v>
                </c:pt>
                <c:pt idx="318" formatCode="#,##0.00">
                  <c:v>2.3050000000000002</c:v>
                </c:pt>
                <c:pt idx="319" formatCode="#,##0.00">
                  <c:v>2.3042499999999997</c:v>
                </c:pt>
                <c:pt idx="320" formatCode="#,##0.00">
                  <c:v>2.3093333333333335</c:v>
                </c:pt>
                <c:pt idx="321" formatCode="0.00_);\(0.00\)">
                  <c:v>2.3095833333333329</c:v>
                </c:pt>
                <c:pt idx="322" formatCode="#,##0.00">
                  <c:v>2.3017499999999997</c:v>
                </c:pt>
                <c:pt idx="323" formatCode="#,##0.00">
                  <c:v>2.3012916666666663</c:v>
                </c:pt>
                <c:pt idx="324" formatCode="#,##0.00">
                  <c:v>2.292875</c:v>
                </c:pt>
                <c:pt idx="325" formatCode="0.00_);\(0.00\)">
                  <c:v>2.2916666666666665</c:v>
                </c:pt>
                <c:pt idx="326" formatCode="#,##0.00">
                  <c:v>2.2905833333333336</c:v>
                </c:pt>
                <c:pt idx="327" formatCode="#,##0.00">
                  <c:v>2.2633333333333332</c:v>
                </c:pt>
                <c:pt idx="328" formatCode="#,##0.00">
                  <c:v>2.2581250000000002</c:v>
                </c:pt>
                <c:pt idx="329" formatCode="#,##0.00">
                  <c:v>2.2612916666666663</c:v>
                </c:pt>
                <c:pt idx="330" formatCode="0.00_);\(0.00\)">
                  <c:v>2.2839166666666668</c:v>
                </c:pt>
                <c:pt idx="331" formatCode="#,##0.00">
                  <c:v>2.2862499999999999</c:v>
                </c:pt>
                <c:pt idx="332" formatCode="#,##0.00">
                  <c:v>2.2799166666666668</c:v>
                </c:pt>
                <c:pt idx="333" formatCode="#,##0.00">
                  <c:v>2.2824166666666663</c:v>
                </c:pt>
                <c:pt idx="334" formatCode="#,##0.00">
                  <c:v>2.2680000000000002</c:v>
                </c:pt>
                <c:pt idx="335" formatCode="0.00_);\(0.00\)">
                  <c:v>2.2757500000000004</c:v>
                </c:pt>
                <c:pt idx="336" formatCode="#,##0.00">
                  <c:v>2.2664166666666667</c:v>
                </c:pt>
                <c:pt idx="337" formatCode="#,##0.00">
                  <c:v>2.2596666666666665</c:v>
                </c:pt>
                <c:pt idx="338" formatCode="#,##0.00">
                  <c:v>2.2793333333333332</c:v>
                </c:pt>
                <c:pt idx="339" formatCode="#,##0.00">
                  <c:v>2.2751666666666663</c:v>
                </c:pt>
                <c:pt idx="340" formatCode="0.00_);\(0.00\)">
                  <c:v>2.2764166666666665</c:v>
                </c:pt>
                <c:pt idx="341" formatCode="#,##0.00">
                  <c:v>2.2639999999999998</c:v>
                </c:pt>
                <c:pt idx="342" formatCode="#,##0.00">
                  <c:v>2.2577500000000001</c:v>
                </c:pt>
                <c:pt idx="343" formatCode="#,##0.00">
                  <c:v>2.2531666666666665</c:v>
                </c:pt>
                <c:pt idx="344" formatCode="#,##0.00">
                  <c:v>2.2424999999999997</c:v>
                </c:pt>
                <c:pt idx="345" formatCode="0.00_);\(0.00\)">
                  <c:v>2.250666666666667</c:v>
                </c:pt>
                <c:pt idx="346" formatCode="#,##0.00">
                  <c:v>2.2596666666666665</c:v>
                </c:pt>
                <c:pt idx="347" formatCode="#,##0.00">
                  <c:v>2.2686666666666668</c:v>
                </c:pt>
                <c:pt idx="348" formatCode="#,##0.00">
                  <c:v>2.2650833333333336</c:v>
                </c:pt>
                <c:pt idx="349" formatCode="0.00_);\(0.00\)">
                  <c:v>2.2886666666666664</c:v>
                </c:pt>
                <c:pt idx="350" formatCode="#,##0.00">
                  <c:v>2.2928333333333337</c:v>
                </c:pt>
                <c:pt idx="351" formatCode="#,##0.00">
                  <c:v>2.251583333333333</c:v>
                </c:pt>
                <c:pt idx="352" formatCode="#,##0.00">
                  <c:v>2.29325</c:v>
                </c:pt>
                <c:pt idx="353" formatCode="#,##0.00">
                  <c:v>2.2914166666666667</c:v>
                </c:pt>
                <c:pt idx="354" formatCode="#,##0.00">
                  <c:v>2.3130833333333332</c:v>
                </c:pt>
                <c:pt idx="355" formatCode="0.00_);\(0.00\)">
                  <c:v>2.3006666666666669</c:v>
                </c:pt>
                <c:pt idx="356" formatCode="#,##0.00">
                  <c:v>2.3115000000000001</c:v>
                </c:pt>
                <c:pt idx="357" formatCode="#,##0.00">
                  <c:v>2.2422499999999999</c:v>
                </c:pt>
                <c:pt idx="358" formatCode="#,##0.00">
                  <c:v>2.2959999999999998</c:v>
                </c:pt>
                <c:pt idx="359" formatCode="#,##0.00">
                  <c:v>2.2870000000000004</c:v>
                </c:pt>
                <c:pt idx="360" formatCode="#,##0.00">
                  <c:v>2.31175</c:v>
                </c:pt>
                <c:pt idx="361" formatCode="0.00_);\(0.00\)">
                  <c:v>2.3015833333333333</c:v>
                </c:pt>
                <c:pt idx="362" formatCode="#,##0.00">
                  <c:v>2.2914166666666667</c:v>
                </c:pt>
                <c:pt idx="363" formatCode="#,##0.00">
                  <c:v>2.2974166666666664</c:v>
                </c:pt>
                <c:pt idx="364" formatCode="#,##0.00">
                  <c:v>2.2715000000000001</c:v>
                </c:pt>
                <c:pt idx="365" formatCode="#,##0.00">
                  <c:v>2.2742499999999999</c:v>
                </c:pt>
                <c:pt idx="366" formatCode="0.00_);\(0.00\)">
                  <c:v>2.2712499999999998</c:v>
                </c:pt>
                <c:pt idx="367" formatCode="#,##0.00">
                  <c:v>2.2809166666666667</c:v>
                </c:pt>
                <c:pt idx="368" formatCode="#,##0.00">
                  <c:v>2.2769999999999997</c:v>
                </c:pt>
                <c:pt idx="369" formatCode="#,##0.00">
                  <c:v>2.2829166666666669</c:v>
                </c:pt>
                <c:pt idx="370" formatCode="#,##0.00">
                  <c:v>2.2723333333333335</c:v>
                </c:pt>
                <c:pt idx="371" formatCode="0.00_);\(0.00\)">
                  <c:v>2.2531666666666665</c:v>
                </c:pt>
                <c:pt idx="372" formatCode="#,##0.00">
                  <c:v>2.2635833333333331</c:v>
                </c:pt>
                <c:pt idx="373" formatCode="#,##0.00">
                  <c:v>2.251583333333333</c:v>
                </c:pt>
                <c:pt idx="374" formatCode="#,##0.00">
                  <c:v>2.2553333333333332</c:v>
                </c:pt>
                <c:pt idx="375" formatCode="0.00_);\(0.00\)">
                  <c:v>2.2385833333333331</c:v>
                </c:pt>
                <c:pt idx="376" formatCode="#,##0.00">
                  <c:v>2.2304166666666667</c:v>
                </c:pt>
                <c:pt idx="377" formatCode="#,##0.00">
                  <c:v>2.2425416666666664</c:v>
                </c:pt>
                <c:pt idx="378" formatCode="#,##0.00">
                  <c:v>2.2422499999999999</c:v>
                </c:pt>
                <c:pt idx="379" formatCode="#,##0.00">
                  <c:v>2.2360000000000002</c:v>
                </c:pt>
                <c:pt idx="380" formatCode="0.00_);\(0.00\)">
                  <c:v>2.2428750000000002</c:v>
                </c:pt>
                <c:pt idx="381" formatCode="#,##0.00">
                  <c:v>2.2513749999999999</c:v>
                </c:pt>
                <c:pt idx="382" formatCode="#,##0.00">
                  <c:v>2.246375</c:v>
                </c:pt>
                <c:pt idx="383" formatCode="#,##0.00">
                  <c:v>2.2547916666666667</c:v>
                </c:pt>
                <c:pt idx="384" formatCode="#,##0.00">
                  <c:v>2.2305000000000001</c:v>
                </c:pt>
                <c:pt idx="385" formatCode="0.00_);\(0.00\)">
                  <c:v>2.2109166666666664</c:v>
                </c:pt>
                <c:pt idx="386" formatCode="#,##0.00">
                  <c:v>2.212333333333333</c:v>
                </c:pt>
                <c:pt idx="387" formatCode="#,##0.00">
                  <c:v>2.2006666666666663</c:v>
                </c:pt>
                <c:pt idx="388" formatCode="#,##0.00">
                  <c:v>2.2023333333333333</c:v>
                </c:pt>
                <c:pt idx="389" formatCode="#,##0.00">
                  <c:v>2.1967499999999998</c:v>
                </c:pt>
                <c:pt idx="390" formatCode="0.00_);\(0.00\)">
                  <c:v>2.2144166666666667</c:v>
                </c:pt>
                <c:pt idx="391" formatCode="#,##0.00">
                  <c:v>2.2143333333333337</c:v>
                </c:pt>
                <c:pt idx="392" formatCode="#,##0.00">
                  <c:v>2.2204999999999999</c:v>
                </c:pt>
                <c:pt idx="393" formatCode="#,##0.00">
                  <c:v>2.2066666666666666</c:v>
                </c:pt>
                <c:pt idx="394" formatCode="#,##0.00">
                  <c:v>2.19875</c:v>
                </c:pt>
                <c:pt idx="395" formatCode="0.00_);\(0.00\)">
                  <c:v>2.2210833333333331</c:v>
                </c:pt>
                <c:pt idx="396" formatCode="#,##0.00">
                  <c:v>2.2318333333333338</c:v>
                </c:pt>
                <c:pt idx="397" formatCode="#,##0.00">
                  <c:v>2.2238333333333333</c:v>
                </c:pt>
                <c:pt idx="398" formatCode="#,##0.00">
                  <c:v>2.2424166666666667</c:v>
                </c:pt>
                <c:pt idx="399" formatCode="#,##0.00">
                  <c:v>2.25475</c:v>
                </c:pt>
                <c:pt idx="400" formatCode="0.00_);\(0.00\)">
                  <c:v>2.2371666666666665</c:v>
                </c:pt>
                <c:pt idx="401" formatCode="#,##0.00">
                  <c:v>2.2329166666666667</c:v>
                </c:pt>
                <c:pt idx="402" formatCode="#,##0.00">
                  <c:v>2.2214166666666668</c:v>
                </c:pt>
                <c:pt idx="403" formatCode="#,##0.00">
                  <c:v>2.2329166666666667</c:v>
                </c:pt>
                <c:pt idx="404" formatCode="#,##0.00">
                  <c:v>2.2399999999999998</c:v>
                </c:pt>
                <c:pt idx="405" formatCode="0.00_);\(0.00\)">
                  <c:v>2.2251666666666665</c:v>
                </c:pt>
                <c:pt idx="406" formatCode="#,##0.00">
                  <c:v>2.2495833333333333</c:v>
                </c:pt>
                <c:pt idx="407" formatCode="#,##0.00">
                  <c:v>2.2654999999999998</c:v>
                </c:pt>
                <c:pt idx="408" formatCode="#,##0.00">
                  <c:v>2.250666666666667</c:v>
                </c:pt>
                <c:pt idx="409" formatCode="#,##0.00">
                  <c:v>2.2636666666666669</c:v>
                </c:pt>
                <c:pt idx="410" formatCode="0.00_);\(0.00\)">
                  <c:v>2.2434166666666666</c:v>
                </c:pt>
                <c:pt idx="411" formatCode="#,##0.00">
                  <c:v>2.2366666666666668</c:v>
                </c:pt>
                <c:pt idx="412" formatCode="#,##0.00">
                  <c:v>2.2254166666666664</c:v>
                </c:pt>
                <c:pt idx="413" formatCode="#,##0.00">
                  <c:v>2.206666666666667</c:v>
                </c:pt>
                <c:pt idx="414" formatCode="#,##0.00">
                  <c:v>2.185083333333333</c:v>
                </c:pt>
                <c:pt idx="415" formatCode="0.00_);\(0.00\)">
                  <c:v>2.1835833333333334</c:v>
                </c:pt>
                <c:pt idx="416" formatCode="#,##0.00">
                  <c:v>2.1739999999999999</c:v>
                </c:pt>
                <c:pt idx="417" formatCode="#,##0.00">
                  <c:v>2.1787500024999997</c:v>
                </c:pt>
                <c:pt idx="418" formatCode="#,##0.00">
                  <c:v>2.1787500024999997</c:v>
                </c:pt>
                <c:pt idx="419" formatCode="#,##0.00">
                  <c:v>2.1960000000000002</c:v>
                </c:pt>
                <c:pt idx="420" formatCode="0.00_);\(0.00\)">
                  <c:v>2.2018333333333331</c:v>
                </c:pt>
                <c:pt idx="421" formatCode="#,##0.00">
                  <c:v>2.2025000000000001</c:v>
                </c:pt>
                <c:pt idx="422" formatCode="#,##0.00">
                  <c:v>2.201916666666667</c:v>
                </c:pt>
                <c:pt idx="423" formatCode="#,##0.00">
                  <c:v>2.1839166666666663</c:v>
                </c:pt>
                <c:pt idx="424" formatCode="#,##0.00">
                  <c:v>2.1876666641666667</c:v>
                </c:pt>
                <c:pt idx="425" formatCode="0.00_);\(0.00\)">
                  <c:v>2.1720000025000004</c:v>
                </c:pt>
                <c:pt idx="426" formatCode="#,##0.00">
                  <c:v>2.1725833333333333</c:v>
                </c:pt>
                <c:pt idx="427" formatCode="#,##0.00">
                  <c:v>2.1815833333333337</c:v>
                </c:pt>
                <c:pt idx="428" formatCode="#,##0.00">
                  <c:v>2.1714166666666666</c:v>
                </c:pt>
                <c:pt idx="429" formatCode="#,##0.00">
                  <c:v>2.1648333333333336</c:v>
                </c:pt>
                <c:pt idx="430" formatCode="0.00_);\(0.00\)">
                  <c:v>2.1715833333333334</c:v>
                </c:pt>
                <c:pt idx="431" formatCode="#,##0.00">
                  <c:v>2.1500833333333333</c:v>
                </c:pt>
                <c:pt idx="432" formatCode="#,##0.00">
                  <c:v>2.1345000000000001</c:v>
                </c:pt>
                <c:pt idx="433" formatCode="#,##0.00">
                  <c:v>2.1285833333333333</c:v>
                </c:pt>
                <c:pt idx="434" formatCode="#,##0.00">
                  <c:v>2.1285000000000003</c:v>
                </c:pt>
                <c:pt idx="435" formatCode="0.00_);\(0.00\)">
                  <c:v>2.1230833333333332</c:v>
                </c:pt>
                <c:pt idx="436" formatCode="#,##0.00">
                  <c:v>2.1154999999999995</c:v>
                </c:pt>
                <c:pt idx="437" formatCode="#,##0.00">
                  <c:v>2.1193333333333335</c:v>
                </c:pt>
                <c:pt idx="438" formatCode="#,##0.00">
                  <c:v>2.1310000000000002</c:v>
                </c:pt>
                <c:pt idx="439" formatCode="#,##0.00">
                  <c:v>2.1229999999999998</c:v>
                </c:pt>
                <c:pt idx="440" formatCode="#,##0.00">
                  <c:v>2.1322500000000004</c:v>
                </c:pt>
                <c:pt idx="441" formatCode="#,##0.00">
                  <c:v>2.1322500000000004</c:v>
                </c:pt>
                <c:pt idx="442" formatCode="#,##0.00">
                  <c:v>2.15625</c:v>
                </c:pt>
                <c:pt idx="443" formatCode="#,##0.00">
                  <c:v>2.1686666666666663</c:v>
                </c:pt>
                <c:pt idx="444" formatCode="#,##0.00">
                  <c:v>2.1673333333333331</c:v>
                </c:pt>
                <c:pt idx="445" formatCode="#,##0.00">
                  <c:v>2.1536666666666666</c:v>
                </c:pt>
                <c:pt idx="446" formatCode="#,##0.00">
                  <c:v>2.164916666666667</c:v>
                </c:pt>
                <c:pt idx="447" formatCode="#,##0.00">
                  <c:v>2.1782500000000002</c:v>
                </c:pt>
                <c:pt idx="448" formatCode="#,##0.00">
                  <c:v>2.1469999999999998</c:v>
                </c:pt>
                <c:pt idx="449" formatCode="#,##0.00">
                  <c:v>2.1219999999999999</c:v>
                </c:pt>
                <c:pt idx="450" formatCode="#,##0.00">
                  <c:v>2.0933333333333333</c:v>
                </c:pt>
                <c:pt idx="451" formatCode="#,##0.00">
                  <c:v>2.1070833333333336</c:v>
                </c:pt>
                <c:pt idx="452" formatCode="#,##0.00">
                  <c:v>2.104916666666667</c:v>
                </c:pt>
                <c:pt idx="453" formatCode="#,##0.00">
                  <c:v>2.0927500000000001</c:v>
                </c:pt>
                <c:pt idx="454" formatCode="#,##0.00">
                  <c:v>2.1235000000000004</c:v>
                </c:pt>
                <c:pt idx="455" formatCode="#,##0.00">
                  <c:v>2.1059999983333335</c:v>
                </c:pt>
                <c:pt idx="456" formatCode="#,##0.00">
                  <c:v>2.0990833333333332</c:v>
                </c:pt>
                <c:pt idx="457" formatCode="#,##0.00">
                  <c:v>2.0816666666666666</c:v>
                </c:pt>
                <c:pt idx="458" formatCode="#,##0.00">
                  <c:v>2.081333335833333</c:v>
                </c:pt>
                <c:pt idx="459" formatCode="#,##0.00">
                  <c:v>2.0717499999999998</c:v>
                </c:pt>
                <c:pt idx="460" formatCode="#,##0.00">
                  <c:v>2.0660833333333333</c:v>
                </c:pt>
                <c:pt idx="461" formatCode="#,##0.00">
                  <c:v>2.064083333333333</c:v>
                </c:pt>
                <c:pt idx="462" formatCode="#,##0.00">
                  <c:v>2.0057500000000004</c:v>
                </c:pt>
                <c:pt idx="463" formatCode="#,##0.00">
                  <c:v>2.0078333333333331</c:v>
                </c:pt>
                <c:pt idx="464" formatCode="#,##0.00">
                  <c:v>2.0264166666666665</c:v>
                </c:pt>
                <c:pt idx="465" formatCode="#,##0.00">
                  <c:v>2.012</c:v>
                </c:pt>
                <c:pt idx="466" formatCode="#,##0.00">
                  <c:v>2.0101666666666667</c:v>
                </c:pt>
                <c:pt idx="467" formatCode="#,##0.00">
                  <c:v>1.9908333333333335</c:v>
                </c:pt>
                <c:pt idx="468" formatCode="#,##0.00">
                  <c:v>1.9962499999999999</c:v>
                </c:pt>
                <c:pt idx="469" formatCode="#,##0.00">
                  <c:v>1.9615</c:v>
                </c:pt>
                <c:pt idx="470" formatCode="#,##0.00">
                  <c:v>1.946666666666667</c:v>
                </c:pt>
                <c:pt idx="471" formatCode="#,##0.00">
                  <c:v>1.9665833333333333</c:v>
                </c:pt>
                <c:pt idx="472" formatCode="#,##0.00">
                  <c:v>1.9425833333333333</c:v>
                </c:pt>
                <c:pt idx="473" formatCode="#,##0.00">
                  <c:v>1.9467499999999998</c:v>
                </c:pt>
                <c:pt idx="474" formatCode="#,##0.00">
                  <c:v>1.9445000000000003</c:v>
                </c:pt>
                <c:pt idx="475" formatCode="#,##0.00">
                  <c:v>1.9435000000000002</c:v>
                </c:pt>
                <c:pt idx="476" formatCode="#,##0.00">
                  <c:v>1.8884999999999998</c:v>
                </c:pt>
                <c:pt idx="477" formatCode="#,##0.00">
                  <c:v>1.8730000000000002</c:v>
                </c:pt>
                <c:pt idx="478" formatCode="#,##0.00">
                  <c:v>1.8496666666666668</c:v>
                </c:pt>
                <c:pt idx="479" formatCode="#,##0.00">
                  <c:v>1.8480000000000001</c:v>
                </c:pt>
                <c:pt idx="480" formatCode="#,##0.00">
                  <c:v>1.89</c:v>
                </c:pt>
                <c:pt idx="481" formatCode="#,##0.00">
                  <c:v>1.8841666666666665</c:v>
                </c:pt>
                <c:pt idx="482" formatCode="#,##0.00">
                  <c:v>1.9489166666666671</c:v>
                </c:pt>
                <c:pt idx="483" formatCode="#,##0.00">
                  <c:v>1.9549166666666664</c:v>
                </c:pt>
                <c:pt idx="484" formatCode="#,##0.00">
                  <c:v>1.9449166666666666</c:v>
                </c:pt>
                <c:pt idx="485" formatCode="#,##0.00">
                  <c:v>1.9358333333333333</c:v>
                </c:pt>
                <c:pt idx="486" formatCode="#,##0.00">
                  <c:v>1.8572499999999998</c:v>
                </c:pt>
                <c:pt idx="487" formatCode="#,##0.00">
                  <c:v>1.8459999999999994</c:v>
                </c:pt>
                <c:pt idx="488" formatCode="#,##0.00">
                  <c:v>1.8500000016666664</c:v>
                </c:pt>
                <c:pt idx="489" formatCode="#,##0.00">
                  <c:v>1.839833335</c:v>
                </c:pt>
                <c:pt idx="490" formatCode="#,##0.00">
                  <c:v>1.7988333316666665</c:v>
                </c:pt>
                <c:pt idx="491" formatCode="#,##0.00">
                  <c:v>1.7981666666666667</c:v>
                </c:pt>
                <c:pt idx="492" formatCode="#,##0.00">
                  <c:v>1.799833333333333</c:v>
                </c:pt>
                <c:pt idx="493" formatCode="#,##0.00">
                  <c:v>1.8028333333333331</c:v>
                </c:pt>
                <c:pt idx="494" formatCode="#,##0.00">
                  <c:v>1.7821666666666667</c:v>
                </c:pt>
                <c:pt idx="495" formatCode="#,##0.00">
                  <c:v>1.845</c:v>
                </c:pt>
                <c:pt idx="496" formatCode="#,##0.00">
                  <c:v>1.8430833333333332</c:v>
                </c:pt>
                <c:pt idx="497" formatCode="#,##0.00">
                  <c:v>1.8647500000000001</c:v>
                </c:pt>
                <c:pt idx="498" formatCode="#,##0.00">
                  <c:v>1.8839166666666667</c:v>
                </c:pt>
                <c:pt idx="499" formatCode="#,##0.00">
                  <c:v>1.9396666666666667</c:v>
                </c:pt>
                <c:pt idx="500" formatCode="#,##0.00">
                  <c:v>1.9125833333333333</c:v>
                </c:pt>
                <c:pt idx="501" formatCode="0.00_);\(0.00\)">
                  <c:v>1.9035000000000002</c:v>
                </c:pt>
                <c:pt idx="502" formatCode="#,##0.00">
                  <c:v>1.8650416666666667</c:v>
                </c:pt>
                <c:pt idx="503" formatCode="#,##0.00">
                  <c:v>1.8574166666666665</c:v>
                </c:pt>
                <c:pt idx="504" formatCode="#,##0.00">
                  <c:v>1.8792500000000001</c:v>
                </c:pt>
                <c:pt idx="505" formatCode="#,##0.00">
                  <c:v>1.87625</c:v>
                </c:pt>
                <c:pt idx="506" formatCode="0.00_);\(0.00\)">
                  <c:v>1.8622499999999997</c:v>
                </c:pt>
                <c:pt idx="507" formatCode="#,##0.00">
                  <c:v>1.8534999999999997</c:v>
                </c:pt>
                <c:pt idx="508" formatCode="#,##0.00">
                  <c:v>1.8873333333333333</c:v>
                </c:pt>
                <c:pt idx="509" formatCode="#,##0.00">
                  <c:v>1.8799166666666665</c:v>
                </c:pt>
                <c:pt idx="510" formatCode="#,##0.00">
                  <c:v>1.8631666666666664</c:v>
                </c:pt>
                <c:pt idx="511" formatCode="0.00_);\(0.00\)">
                  <c:v>1.8761666666666663</c:v>
                </c:pt>
                <c:pt idx="512" formatCode="#,##0.00">
                  <c:v>1.9022500000000002</c:v>
                </c:pt>
                <c:pt idx="513" formatCode="#,##0.00">
                  <c:v>1.8695833333333332</c:v>
                </c:pt>
                <c:pt idx="514" formatCode="#,##0.00">
                  <c:v>1.8719166666666665</c:v>
                </c:pt>
                <c:pt idx="515" formatCode="#,##0.00">
                  <c:v>1.8699166666666669</c:v>
                </c:pt>
                <c:pt idx="516" formatCode="0.00_);\(0.00\)">
                  <c:v>1.8975833333333334</c:v>
                </c:pt>
                <c:pt idx="517" formatCode="#,##0.00">
                  <c:v>1.8916666666666666</c:v>
                </c:pt>
                <c:pt idx="518" formatCode="#,##0.00">
                  <c:v>1.8755833333333334</c:v>
                </c:pt>
                <c:pt idx="519" formatCode="#,##0.00">
                  <c:v>1.8642500000000004</c:v>
                </c:pt>
                <c:pt idx="520" formatCode="#,##0.00">
                  <c:v>1.8725000000000003</c:v>
                </c:pt>
                <c:pt idx="521" formatCode="0.00_);\(0.00\)">
                  <c:v>1.8895833333333336</c:v>
                </c:pt>
                <c:pt idx="522" formatCode="#,##0.00">
                  <c:v>1.8834999999999997</c:v>
                </c:pt>
                <c:pt idx="523" formatCode="#,##0.00">
                  <c:v>1.8958333333333337</c:v>
                </c:pt>
                <c:pt idx="524" formatCode="#,##0.00">
                  <c:v>1.8834166666666665</c:v>
                </c:pt>
                <c:pt idx="525" formatCode="#,##0.00">
                  <c:v>1.8955833333333334</c:v>
                </c:pt>
                <c:pt idx="526" formatCode="0.00_);\(0.00\)">
                  <c:v>1.9161666666666666</c:v>
                </c:pt>
                <c:pt idx="527" formatCode="#,##0.00">
                  <c:v>1.8831666666666669</c:v>
                </c:pt>
                <c:pt idx="528" formatCode="#,##0.00">
                  <c:v>1.8614166666666669</c:v>
                </c:pt>
                <c:pt idx="529" formatCode="#,##0.00">
                  <c:v>1.8835000000000006</c:v>
                </c:pt>
                <c:pt idx="530" formatCode="#,##0.00">
                  <c:v>1.8799166666666665</c:v>
                </c:pt>
                <c:pt idx="531" formatCode="0.00_);\(0.00\)">
                  <c:v>1.8845000000000001</c:v>
                </c:pt>
                <c:pt idx="532" formatCode="#,##0.00">
                  <c:v>1.8745000000000001</c:v>
                </c:pt>
                <c:pt idx="533" formatCode="#,##0.00">
                  <c:v>1.8754999999999999</c:v>
                </c:pt>
                <c:pt idx="534" formatCode="#,##0.00">
                  <c:v>1.881083333333333</c:v>
                </c:pt>
                <c:pt idx="535" formatCode="0.00_);\(0.00\)">
                  <c:v>1.9033333333333335</c:v>
                </c:pt>
                <c:pt idx="536" formatCode="#,##0.00">
                  <c:v>1.9025000000000001</c:v>
                </c:pt>
                <c:pt idx="537" formatCode="#,##0.00">
                  <c:v>1.8904166666666669</c:v>
                </c:pt>
                <c:pt idx="538" formatCode="#,##0.00">
                  <c:v>1.9178333333333331</c:v>
                </c:pt>
                <c:pt idx="539" formatCode="#,##0.00">
                  <c:v>1.9075833333333332</c:v>
                </c:pt>
                <c:pt idx="540" formatCode="0.00_);\(0.00\)">
                  <c:v>1.9118333333333333</c:v>
                </c:pt>
                <c:pt idx="541" formatCode="#,##0.00">
                  <c:v>1.902916666666667</c:v>
                </c:pt>
                <c:pt idx="542" formatCode="#,##0.00">
                  <c:v>1.9209166666666668</c:v>
                </c:pt>
                <c:pt idx="543" formatCode="#,##0.00">
                  <c:v>1.9266666666666665</c:v>
                </c:pt>
                <c:pt idx="544" formatCode="#,##0.00">
                  <c:v>1.9338333333333331</c:v>
                </c:pt>
                <c:pt idx="545" formatCode="0.00_);\(0.00\)">
                  <c:v>1.9398750000000005</c:v>
                </c:pt>
                <c:pt idx="546" formatCode="#,##0.00">
                  <c:v>1.9417083333333334</c:v>
                </c:pt>
                <c:pt idx="547" formatCode="#,##0.00">
                  <c:v>1.9465416666666668</c:v>
                </c:pt>
                <c:pt idx="548" formatCode="#,##0.00">
                  <c:v>1.9410833333333335</c:v>
                </c:pt>
                <c:pt idx="549" formatCode="#,##0.00">
                  <c:v>1.9494166666666668</c:v>
                </c:pt>
                <c:pt idx="550" formatCode="0.00_);\(0.00\)">
                  <c:v>2.0109166666666667</c:v>
                </c:pt>
                <c:pt idx="551" formatCode="#,##0.00">
                  <c:v>2.0009166666666669</c:v>
                </c:pt>
                <c:pt idx="552" formatCode="#,##0.00">
                  <c:v>1.998083333333333</c:v>
                </c:pt>
                <c:pt idx="553" formatCode="#,##0.00">
                  <c:v>2.0051666666666668</c:v>
                </c:pt>
                <c:pt idx="554" formatCode="#,##0.00">
                  <c:v>2.0400833333333335</c:v>
                </c:pt>
                <c:pt idx="555" formatCode="0.00_);\(0.00\)">
                  <c:v>2.0474166666666669</c:v>
                </c:pt>
                <c:pt idx="556" formatCode="#,##0.00">
                  <c:v>2.0206666666666671</c:v>
                </c:pt>
                <c:pt idx="557" formatCode="#,##0.00">
                  <c:v>2.0078333333333336</c:v>
                </c:pt>
                <c:pt idx="558" formatCode="#,##0.00">
                  <c:v>1.9945000000000002</c:v>
                </c:pt>
                <c:pt idx="559" formatCode="#,##0.00">
                  <c:v>2.0189999999999997</c:v>
                </c:pt>
                <c:pt idx="560" formatCode="0.00_);\(0.00\)">
                  <c:v>2.0267499999999994</c:v>
                </c:pt>
                <c:pt idx="561" formatCode="#,##0.00">
                  <c:v>2.0257499999999999</c:v>
                </c:pt>
                <c:pt idx="562" formatCode="#,##0.00">
                  <c:v>2.01925</c:v>
                </c:pt>
                <c:pt idx="563" formatCode="#,##0.00">
                  <c:v>2.0118333333333331</c:v>
                </c:pt>
                <c:pt idx="564" formatCode="#,##0.00">
                  <c:v>2.0089166666666673</c:v>
                </c:pt>
                <c:pt idx="565" formatCode="0.00_);\(0.00\)">
                  <c:v>2.0115000000000003</c:v>
                </c:pt>
                <c:pt idx="566" formatCode="#,##0.00">
                  <c:v>2.0110833333333331</c:v>
                </c:pt>
                <c:pt idx="567" formatCode="#,##0.00">
                  <c:v>2.0044166666666667</c:v>
                </c:pt>
                <c:pt idx="568" formatCode="#,##0.00">
                  <c:v>1.99325</c:v>
                </c:pt>
                <c:pt idx="569" formatCode="#,##0.00">
                  <c:v>1.9896666666666667</c:v>
                </c:pt>
                <c:pt idx="570" formatCode="0.00_);\(0.00\)">
                  <c:v>1.9803333333333333</c:v>
                </c:pt>
                <c:pt idx="571" formatCode="#,##0.00">
                  <c:v>1.9945833333333336</c:v>
                </c:pt>
                <c:pt idx="572" formatCode="#,##0.00">
                  <c:v>1.9810833333333333</c:v>
                </c:pt>
                <c:pt idx="573" formatCode="#,##0.00">
                  <c:v>1.9764166666666663</c:v>
                </c:pt>
                <c:pt idx="574" formatCode="0.00_);\(0.00\)">
                  <c:v>1.9619166666666665</c:v>
                </c:pt>
                <c:pt idx="575" formatCode="#,##0.00">
                  <c:v>1.9511666666666665</c:v>
                </c:pt>
                <c:pt idx="576" formatCode="#,##0.00">
                  <c:v>1.9570833333333335</c:v>
                </c:pt>
                <c:pt idx="577" formatCode="#,##0.00">
                  <c:v>1.9392499999999997</c:v>
                </c:pt>
                <c:pt idx="578" formatCode="#,##0.00">
                  <c:v>1.9546666666666666</c:v>
                </c:pt>
                <c:pt idx="579" formatCode="0.00_);\(0.00\)">
                  <c:v>1.9426666666666665</c:v>
                </c:pt>
                <c:pt idx="580" formatCode="#,##0.00">
                  <c:v>1.9379999999999999</c:v>
                </c:pt>
                <c:pt idx="581" formatCode="#,##0.00">
                  <c:v>1.95425</c:v>
                </c:pt>
                <c:pt idx="582" formatCode="#,##0.00">
                  <c:v>1.92825</c:v>
                </c:pt>
                <c:pt idx="583" formatCode="#,##0.00">
                  <c:v>1.9404166666666669</c:v>
                </c:pt>
                <c:pt idx="584" formatCode="0.00_);\(0.00\)">
                  <c:v>1.9444999999999999</c:v>
                </c:pt>
                <c:pt idx="585" formatCode="#,##0.00">
                  <c:v>1.9430000000000003</c:v>
                </c:pt>
                <c:pt idx="586" formatCode="#,##0.00">
                  <c:v>1.9559999999999997</c:v>
                </c:pt>
                <c:pt idx="587" formatCode="#,##0.00">
                  <c:v>1.9636666666666664</c:v>
                </c:pt>
                <c:pt idx="588" formatCode="#,##0.00">
                  <c:v>1.9686666666666668</c:v>
                </c:pt>
                <c:pt idx="589" formatCode="0.00_);\(0.00\)">
                  <c:v>1.9583333333333337</c:v>
                </c:pt>
                <c:pt idx="590" formatCode="#,##0.00">
                  <c:v>1.9658333333333335</c:v>
                </c:pt>
                <c:pt idx="591" formatCode="#,##0.00">
                  <c:v>1.997916666666667</c:v>
                </c:pt>
                <c:pt idx="592" formatCode="#,##0.00">
                  <c:v>1.9921666666666666</c:v>
                </c:pt>
                <c:pt idx="593" formatCode="#,##0.00">
                  <c:v>1.9831666666666665</c:v>
                </c:pt>
                <c:pt idx="594" formatCode="0.00_);\(0.00\)">
                  <c:v>2.0083333333333329</c:v>
                </c:pt>
                <c:pt idx="595" formatCode="#,##0.00">
                  <c:v>2.0084166666666663</c:v>
                </c:pt>
                <c:pt idx="596" formatCode="#,##0.00">
                  <c:v>2.0250833333333333</c:v>
                </c:pt>
                <c:pt idx="597" formatCode="#,##0.00">
                  <c:v>2.0176666666666669</c:v>
                </c:pt>
                <c:pt idx="598" formatCode="#,##0.00">
                  <c:v>2.0120833333333334</c:v>
                </c:pt>
                <c:pt idx="599" formatCode="0.00_);\(0.00\)">
                  <c:v>1.9999166666666666</c:v>
                </c:pt>
                <c:pt idx="600" formatCode="#,##0.00">
                  <c:v>1.9989166666666669</c:v>
                </c:pt>
                <c:pt idx="601" formatCode="#,##0.00">
                  <c:v>1.9798333333333333</c:v>
                </c:pt>
                <c:pt idx="602" formatCode="#,##0.00">
                  <c:v>1.9764999999999999</c:v>
                </c:pt>
                <c:pt idx="603" formatCode="0.00_);\(0.00\)">
                  <c:v>1.9804999999999999</c:v>
                </c:pt>
                <c:pt idx="604" formatCode="#,##0.00">
                  <c:v>1.9622499999999998</c:v>
                </c:pt>
                <c:pt idx="605" formatCode="#,##0.00">
                  <c:v>1.9841666666666669</c:v>
                </c:pt>
                <c:pt idx="606" formatCode="#,##0.00">
                  <c:v>1.9625000000000001</c:v>
                </c:pt>
                <c:pt idx="607" formatCode="#,##0.00">
                  <c:v>1.9570000000000001</c:v>
                </c:pt>
                <c:pt idx="608" formatCode="0.00_);\(0.00\)">
                  <c:v>1.9586666666666668</c:v>
                </c:pt>
                <c:pt idx="609" formatCode="#,##0.00">
                  <c:v>1.9589999999999999</c:v>
                </c:pt>
                <c:pt idx="610" formatCode="#,##0.00">
                  <c:v>1.9639999999999997</c:v>
                </c:pt>
                <c:pt idx="611" formatCode="#,##0.00">
                  <c:v>1.9639999999999997</c:v>
                </c:pt>
                <c:pt idx="612" formatCode="#,##0.00">
                  <c:v>1.9595833333333337</c:v>
                </c:pt>
                <c:pt idx="613" formatCode="0.00_);\(0.00\)">
                  <c:v>1.9243333333333335</c:v>
                </c:pt>
                <c:pt idx="614" formatCode="#,##0.00">
                  <c:v>1.8923333333333334</c:v>
                </c:pt>
                <c:pt idx="615" formatCode="#,##0.00">
                  <c:v>1.8713333333333331</c:v>
                </c:pt>
                <c:pt idx="616" formatCode="#,##0.00">
                  <c:v>1.8663333333333334</c:v>
                </c:pt>
                <c:pt idx="617" formatCode="#,##0.00">
                  <c:v>1.8692499999999994</c:v>
                </c:pt>
                <c:pt idx="618" formatCode="0.00_);\(0.00\)">
                  <c:v>1.8832500000000001</c:v>
                </c:pt>
                <c:pt idx="619" formatCode="#,##0.00">
                  <c:v>1.8852500000000001</c:v>
                </c:pt>
                <c:pt idx="620" formatCode="#,##0.00">
                  <c:v>1.8972499999999997</c:v>
                </c:pt>
                <c:pt idx="621" formatCode="#,##0.00">
                  <c:v>1.9109166666666668</c:v>
                </c:pt>
                <c:pt idx="622" formatCode="#,##0.00">
                  <c:v>1.8949999999999998</c:v>
                </c:pt>
                <c:pt idx="623" formatCode="0.00_);\(0.00\)">
                  <c:v>1.8893333333333333</c:v>
                </c:pt>
                <c:pt idx="624" formatCode="#,##0.00">
                  <c:v>1.9017500000000001</c:v>
                </c:pt>
                <c:pt idx="625" formatCode="#,##0.00">
                  <c:v>1.8886666666666663</c:v>
                </c:pt>
                <c:pt idx="626" formatCode="0.00_);\(0.00\)">
                  <c:v>1.9136666666666668</c:v>
                </c:pt>
                <c:pt idx="627" formatCode="#,##0.00">
                  <c:v>1.9176666666666662</c:v>
                </c:pt>
                <c:pt idx="628" formatCode="#,##0.00">
                  <c:v>1.9364166666666665</c:v>
                </c:pt>
                <c:pt idx="629" formatCode="#,##0.00">
                  <c:v>1.9077499999999998</c:v>
                </c:pt>
                <c:pt idx="630" formatCode="#,##0.00">
                  <c:v>1.9107499999999999</c:v>
                </c:pt>
                <c:pt idx="631" formatCode="0.00_);\(0.00\)">
                  <c:v>1.8965833333333333</c:v>
                </c:pt>
                <c:pt idx="632" formatCode="#,##0.00">
                  <c:v>1.9064166666666669</c:v>
                </c:pt>
                <c:pt idx="633" formatCode="#,##0.00">
                  <c:v>1.891416666666667</c:v>
                </c:pt>
                <c:pt idx="634" formatCode="#,##0.00">
                  <c:v>1.9109166666666664</c:v>
                </c:pt>
                <c:pt idx="635" formatCode="#,##0.00">
                  <c:v>1.9030000000000002</c:v>
                </c:pt>
                <c:pt idx="636" formatCode="0.00_);\(0.00\)">
                  <c:v>1.8879166666666667</c:v>
                </c:pt>
                <c:pt idx="637" formatCode="#,##0.00">
                  <c:v>1.8706666666666667</c:v>
                </c:pt>
                <c:pt idx="638" formatCode="#,##0.00">
                  <c:v>1.8421666666666667</c:v>
                </c:pt>
                <c:pt idx="639" formatCode="#,##0.00">
                  <c:v>1.87225</c:v>
                </c:pt>
                <c:pt idx="640" formatCode="#,##0.00">
                  <c:v>1.8964166666666669</c:v>
                </c:pt>
                <c:pt idx="641" formatCode="0.00_);\(0.00\)">
                  <c:v>1.9159166666666667</c:v>
                </c:pt>
                <c:pt idx="642" formatCode="#,##0.00">
                  <c:v>1.9299166666666665</c:v>
                </c:pt>
                <c:pt idx="643" formatCode="#,##0.00">
                  <c:v>1.92875</c:v>
                </c:pt>
                <c:pt idx="644" formatCode="#,##0.00">
                  <c:v>1.85975</c:v>
                </c:pt>
                <c:pt idx="645" formatCode="#,##0.00">
                  <c:v>1.8624166666666666</c:v>
                </c:pt>
                <c:pt idx="646" formatCode="0.00_);\(0.00\)">
                  <c:v>1.8949166666666664</c:v>
                </c:pt>
                <c:pt idx="647" formatCode="#,##0.00">
                  <c:v>1.9015833333333336</c:v>
                </c:pt>
                <c:pt idx="648" formatCode="#,##0.00">
                  <c:v>1.9060833333333331</c:v>
                </c:pt>
                <c:pt idx="649" formatCode="#,##0.00">
                  <c:v>1.899</c:v>
                </c:pt>
                <c:pt idx="650" formatCode="#,##0.00">
                  <c:v>1.91275</c:v>
                </c:pt>
                <c:pt idx="651" formatCode="0.00_);\(0.00\)">
                  <c:v>1.9107499999999999</c:v>
                </c:pt>
                <c:pt idx="652" formatCode="#,##0.00">
                  <c:v>1.9067500000000004</c:v>
                </c:pt>
                <c:pt idx="653" formatCode="#,##0.00">
                  <c:v>1.9195000000000002</c:v>
                </c:pt>
                <c:pt idx="654" formatCode="#,##0.00">
                  <c:v>1.9064166666666666</c:v>
                </c:pt>
                <c:pt idx="655" formatCode="#,##0.00">
                  <c:v>1.9048333333333336</c:v>
                </c:pt>
                <c:pt idx="656" formatCode="0.00_);\(0.00\)">
                  <c:v>1.897</c:v>
                </c:pt>
                <c:pt idx="657" formatCode="#,##0.00">
                  <c:v>1.8949999975</c:v>
                </c:pt>
                <c:pt idx="658" formatCode="#,##0.00">
                  <c:v>1.8941666666666668</c:v>
                </c:pt>
                <c:pt idx="659" formatCode="#,##0.00">
                  <c:v>1.8685833333333335</c:v>
                </c:pt>
                <c:pt idx="660" formatCode="#,##0.00">
                  <c:v>1.8785833333333333</c:v>
                </c:pt>
                <c:pt idx="661" formatCode="0.00_);\(0.00\)">
                  <c:v>1.8786666666666665</c:v>
                </c:pt>
                <c:pt idx="662" formatCode="#,##0.00">
                  <c:v>1.8770833333333334</c:v>
                </c:pt>
                <c:pt idx="663" formatCode="#,##0.00">
                  <c:v>1.8570833333333336</c:v>
                </c:pt>
                <c:pt idx="664" formatCode="#,##0.00">
                  <c:v>1.8677499999999998</c:v>
                </c:pt>
                <c:pt idx="665" formatCode="#,##0.00">
                  <c:v>1.8253333333333333</c:v>
                </c:pt>
                <c:pt idx="666" formatCode="0.00_);\(0.00\)">
                  <c:v>1.8418333333333337</c:v>
                </c:pt>
                <c:pt idx="667" formatCode="#,##0.00">
                  <c:v>1.8325000000000002</c:v>
                </c:pt>
                <c:pt idx="668" formatCode="#,##0.00">
                  <c:v>1.8326666666666667</c:v>
                </c:pt>
                <c:pt idx="669" formatCode="#,##0.00">
                  <c:v>1.8302499999999997</c:v>
                </c:pt>
                <c:pt idx="670" formatCode="0.00_);\(0.00\)">
                  <c:v>1.8402499999999999</c:v>
                </c:pt>
                <c:pt idx="671" formatCode="#,##0.00">
                  <c:v>1.850583333333333</c:v>
                </c:pt>
                <c:pt idx="672" formatCode="#,##0.00">
                  <c:v>1.8461666666666667</c:v>
                </c:pt>
                <c:pt idx="673" formatCode="#,##0.00">
                  <c:v>1.8265</c:v>
                </c:pt>
                <c:pt idx="674" formatCode="#,##0.00">
                  <c:v>1.8344166666666666</c:v>
                </c:pt>
                <c:pt idx="675" formatCode="0.00_);\(0.00\)">
                  <c:v>1.8145</c:v>
                </c:pt>
                <c:pt idx="676" formatCode="#,##0.00">
                  <c:v>1.8190833333333334</c:v>
                </c:pt>
                <c:pt idx="677" formatCode="#,##0.00">
                  <c:v>1.812083333333333</c:v>
                </c:pt>
                <c:pt idx="678" formatCode="#,##0.00">
                  <c:v>1.8250833333333334</c:v>
                </c:pt>
                <c:pt idx="679" formatCode="#,##0.00">
                  <c:v>1.8204166666666666</c:v>
                </c:pt>
                <c:pt idx="680" formatCode="0.00_);\(0.00\)">
                  <c:v>1.8214166666666662</c:v>
                </c:pt>
                <c:pt idx="681" formatCode="#,##0.00">
                  <c:v>1.827333333333333</c:v>
                </c:pt>
                <c:pt idx="682" formatCode="#,##0.00">
                  <c:v>1.8355833333333331</c:v>
                </c:pt>
                <c:pt idx="683" formatCode="#,##0.00">
                  <c:v>1.8261666666666667</c:v>
                </c:pt>
                <c:pt idx="684" formatCode="#,##0.00">
                  <c:v>1.8239166666666664</c:v>
                </c:pt>
                <c:pt idx="685" formatCode="0.00_);\(0.00\)">
                  <c:v>1.8346666666666664</c:v>
                </c:pt>
                <c:pt idx="686" formatCode="#,##0.00">
                  <c:v>1.8315833333333336</c:v>
                </c:pt>
                <c:pt idx="687" formatCode="#,##0.00">
                  <c:v>1.8230000000000004</c:v>
                </c:pt>
                <c:pt idx="688" formatCode="#,##0.00">
                  <c:v>1.7952500000000002</c:v>
                </c:pt>
                <c:pt idx="689" formatCode="#,##0.00">
                  <c:v>1.7863333333333333</c:v>
                </c:pt>
                <c:pt idx="690" formatCode="#,##0.00">
                  <c:v>1.7907499999999998</c:v>
                </c:pt>
                <c:pt idx="691" formatCode="#,##0.00">
                  <c:v>1.8129999999999999</c:v>
                </c:pt>
                <c:pt idx="692" formatCode="#,##0.00">
                  <c:v>1.8005833333333332</c:v>
                </c:pt>
                <c:pt idx="693" formatCode="#,##0.00">
                  <c:v>1.79525</c:v>
                </c:pt>
                <c:pt idx="694" formatCode="#,##0.00">
                  <c:v>1.7865</c:v>
                </c:pt>
                <c:pt idx="695" formatCode="#,##0.00">
                  <c:v>1.7934166666666671</c:v>
                </c:pt>
                <c:pt idx="696" formatCode="#,##0.00">
                  <c:v>1.797666666666667</c:v>
                </c:pt>
                <c:pt idx="697" formatCode="#,##0.00">
                  <c:v>1.7836666666666667</c:v>
                </c:pt>
                <c:pt idx="698" formatCode="#,##0.00">
                  <c:v>1.7904166666666665</c:v>
                </c:pt>
                <c:pt idx="699" formatCode="#,##0.00">
                  <c:v>1.7919999999999998</c:v>
                </c:pt>
                <c:pt idx="700" formatCode="#,##0.00">
                  <c:v>1.7885833333333334</c:v>
                </c:pt>
                <c:pt idx="701" formatCode="#,##0.00">
                  <c:v>1.8041666666666663</c:v>
                </c:pt>
                <c:pt idx="702" formatCode="#,##0.00">
                  <c:v>1.8078333333333332</c:v>
                </c:pt>
                <c:pt idx="703" formatCode="#,##0.00">
                  <c:v>1.7898333333333332</c:v>
                </c:pt>
                <c:pt idx="704" formatCode="#,##0.00">
                  <c:v>1.7884166666666668</c:v>
                </c:pt>
                <c:pt idx="705" formatCode="#,##0.00">
                  <c:v>1.8004999999999998</c:v>
                </c:pt>
                <c:pt idx="706" formatCode="#,##0.00">
                  <c:v>1.8074999999999999</c:v>
                </c:pt>
                <c:pt idx="707" formatCode="#,##0.00">
                  <c:v>1.8041666666666669</c:v>
                </c:pt>
                <c:pt idx="708" formatCode="#,##0.00">
                  <c:v>1.80325</c:v>
                </c:pt>
                <c:pt idx="709" formatCode="#,##0.00">
                  <c:v>1.7869166666666665</c:v>
                </c:pt>
                <c:pt idx="710" formatCode="#,##0.00">
                  <c:v>1.7826666666666666</c:v>
                </c:pt>
                <c:pt idx="711" formatCode="#,##0.00">
                  <c:v>1.7760833333333332</c:v>
                </c:pt>
                <c:pt idx="712" formatCode="#,##0.00">
                  <c:v>1.776</c:v>
                </c:pt>
                <c:pt idx="713" formatCode="#,##0.00">
                  <c:v>1.7893333333333334</c:v>
                </c:pt>
                <c:pt idx="714" formatCode="#,##0.00">
                  <c:v>1.7983333333333331</c:v>
                </c:pt>
                <c:pt idx="715" formatCode="#,##0.00">
                  <c:v>1.7874999999999999</c:v>
                </c:pt>
                <c:pt idx="716" formatCode="#,##0.00">
                  <c:v>1.8045</c:v>
                </c:pt>
                <c:pt idx="717" formatCode="#,##0.00">
                  <c:v>1.7963333333333331</c:v>
                </c:pt>
                <c:pt idx="718" formatCode="#,##0.00">
                  <c:v>1.7993333333333335</c:v>
                </c:pt>
                <c:pt idx="719" formatCode="#,##0.00">
                  <c:v>1.7994166666666667</c:v>
                </c:pt>
                <c:pt idx="720" formatCode="#,##0.00">
                  <c:v>1.7940833333333333</c:v>
                </c:pt>
                <c:pt idx="721" formatCode="#,##0.00">
                  <c:v>1.7890833333333334</c:v>
                </c:pt>
                <c:pt idx="722" formatCode="#,##0.00">
                  <c:v>1.7933333333333337</c:v>
                </c:pt>
                <c:pt idx="723" formatCode="#,##0.00">
                  <c:v>1.797666666666667</c:v>
                </c:pt>
                <c:pt idx="724" formatCode="#,##0.00">
                  <c:v>1.8041666666666669</c:v>
                </c:pt>
                <c:pt idx="725" formatCode="#,##0.00">
                  <c:v>1.8034166666666669</c:v>
                </c:pt>
                <c:pt idx="726" formatCode="#,##0.00">
                  <c:v>1.8034166666666669</c:v>
                </c:pt>
                <c:pt idx="727" formatCode="#,##0.00">
                  <c:v>1.8199166666666666</c:v>
                </c:pt>
                <c:pt idx="728" formatCode="#,##0.00">
                  <c:v>1.8365833333333335</c:v>
                </c:pt>
                <c:pt idx="729" formatCode="#,##0.00">
                  <c:v>1.8451666666666666</c:v>
                </c:pt>
                <c:pt idx="730" formatCode="#,##0.00">
                  <c:v>1.8438333333333332</c:v>
                </c:pt>
                <c:pt idx="731" formatCode="#,##0.00">
                  <c:v>1.8527500000000001</c:v>
                </c:pt>
                <c:pt idx="732" formatCode="#,##0.00">
                  <c:v>1.8471666666666664</c:v>
                </c:pt>
                <c:pt idx="733" formatCode="#,##0.00">
                  <c:v>1.85175</c:v>
                </c:pt>
                <c:pt idx="734" formatCode="#,##0.00">
                  <c:v>1.8600833333333331</c:v>
                </c:pt>
                <c:pt idx="735" formatCode="#,##0.00">
                  <c:v>1.8476666666666668</c:v>
                </c:pt>
                <c:pt idx="736" formatCode="#,##0.00">
                  <c:v>1.8463333333333332</c:v>
                </c:pt>
                <c:pt idx="737" formatCode="#,##0.00">
                  <c:v>1.8562500000000002</c:v>
                </c:pt>
                <c:pt idx="738" formatCode="#,##0.00">
                  <c:v>1.8776666666666666</c:v>
                </c:pt>
                <c:pt idx="739" formatCode="#,##0.00">
                  <c:v>1.8779166666666667</c:v>
                </c:pt>
                <c:pt idx="740" formatCode="#,##0.00">
                  <c:v>1.8629999999999998</c:v>
                </c:pt>
                <c:pt idx="741" formatCode="#,##0.00">
                  <c:v>1.8516666666666663</c:v>
                </c:pt>
                <c:pt idx="742" formatCode="#,##0.00">
                  <c:v>1.8732500000000003</c:v>
                </c:pt>
                <c:pt idx="743" formatCode="#,##0.00">
                  <c:v>1.8738333333333335</c:v>
                </c:pt>
                <c:pt idx="744" formatCode="#,##0.00">
                  <c:v>1.86575</c:v>
                </c:pt>
                <c:pt idx="745" formatCode="#,##0.00">
                  <c:v>1.8359166666666666</c:v>
                </c:pt>
                <c:pt idx="746" formatCode="#,##0.00">
                  <c:v>1.8650000000000002</c:v>
                </c:pt>
                <c:pt idx="747" formatCode="#,##0.00">
                  <c:v>1.8750833333333332</c:v>
                </c:pt>
                <c:pt idx="748" formatCode="#,##0.00">
                  <c:v>1.8798333333333337</c:v>
                </c:pt>
                <c:pt idx="749" formatCode="#,##0.00">
                  <c:v>1.8598333333333334</c:v>
                </c:pt>
                <c:pt idx="750" formatCode="#,##0.00">
                  <c:v>1.9141666666666668</c:v>
                </c:pt>
                <c:pt idx="751" formatCode="#,##0.00">
                  <c:v>1.9231666666666669</c:v>
                </c:pt>
                <c:pt idx="752" formatCode="0.00_);\(0.00\)">
                  <c:v>1.9519166666666665</c:v>
                </c:pt>
                <c:pt idx="753" formatCode="#,##0.00">
                  <c:v>1.9751666666666665</c:v>
                </c:pt>
                <c:pt idx="754" formatCode="#,##0.00">
                  <c:v>1.9751666666666665</c:v>
                </c:pt>
                <c:pt idx="755" formatCode="#,##0.00">
                  <c:v>2.0084166666666667</c:v>
                </c:pt>
                <c:pt idx="756" formatCode="#,##0.00">
                  <c:v>2.0121666666666664</c:v>
                </c:pt>
                <c:pt idx="757" formatCode="0.00_);\(0.00\)">
                  <c:v>1.9859041666666668</c:v>
                </c:pt>
                <c:pt idx="758" formatCode="#,##0.00">
                  <c:v>1.9614166666666666</c:v>
                </c:pt>
                <c:pt idx="759" formatCode="#,##0.00">
                  <c:v>1.925416666666667</c:v>
                </c:pt>
                <c:pt idx="760" formatCode="#,##0.00">
                  <c:v>1.9812499999999995</c:v>
                </c:pt>
                <c:pt idx="761" formatCode="#,##0.00">
                  <c:v>2.0016666666666669</c:v>
                </c:pt>
                <c:pt idx="762" formatCode="0.00_);\(0.00\)">
                  <c:v>1.98074375</c:v>
                </c:pt>
                <c:pt idx="763" formatCode="#,##0.00">
                  <c:v>1.9687499999999998</c:v>
                </c:pt>
                <c:pt idx="764" formatCode="#,##0.00">
                  <c:v>1.9692499999999999</c:v>
                </c:pt>
                <c:pt idx="765" formatCode="#,##0.00">
                  <c:v>1.9712500000000002</c:v>
                </c:pt>
                <c:pt idx="766" formatCode="#,##0.00">
                  <c:v>1.9740000000000002</c:v>
                </c:pt>
                <c:pt idx="767" formatCode="0.00_);\(0.00\)">
                  <c:v>1.9678333333333331</c:v>
                </c:pt>
                <c:pt idx="768" formatCode="#,##0.00">
                  <c:v>1.9830000000000003</c:v>
                </c:pt>
                <c:pt idx="769" formatCode="#,##0.00">
                  <c:v>1.9846666666666668</c:v>
                </c:pt>
                <c:pt idx="770" formatCode="#,##0.00">
                  <c:v>1.9938333333333331</c:v>
                </c:pt>
                <c:pt idx="771" formatCode="#,##0.00">
                  <c:v>1.9865833333333336</c:v>
                </c:pt>
                <c:pt idx="772" formatCode="0.00_);\(0.00\)">
                  <c:v>1.9605833333333331</c:v>
                </c:pt>
                <c:pt idx="773" formatCode="#,##0.00">
                  <c:v>1.9708333333333332</c:v>
                </c:pt>
                <c:pt idx="774" formatCode="#,##0.00">
                  <c:v>1.9268333333333336</c:v>
                </c:pt>
                <c:pt idx="775" formatCode="#,##0.00">
                  <c:v>1.9746583333333332</c:v>
                </c:pt>
                <c:pt idx="776" formatCode="#,##0.00">
                  <c:v>1.9620791666666664</c:v>
                </c:pt>
                <c:pt idx="777" formatCode="0.00_);\(0.00\)">
                  <c:v>1.9805791666666666</c:v>
                </c:pt>
                <c:pt idx="778" formatCode="#,##0.00">
                  <c:v>1.9635833333333335</c:v>
                </c:pt>
                <c:pt idx="779" formatCode="#,##0.00">
                  <c:v>1.9779083333333336</c:v>
                </c:pt>
                <c:pt idx="780" formatCode="#,##0.00">
                  <c:v>1.9970833333333331</c:v>
                </c:pt>
                <c:pt idx="781" formatCode="#,##0.00">
                  <c:v>2.0006666666666666</c:v>
                </c:pt>
                <c:pt idx="782" formatCode="0.00_);\(0.00\)">
                  <c:v>2.0145833333333334</c:v>
                </c:pt>
                <c:pt idx="783" formatCode="#,##0.00">
                  <c:v>1.9850791666666667</c:v>
                </c:pt>
                <c:pt idx="784" formatCode="#,##0.00">
                  <c:v>1.9850791666666667</c:v>
                </c:pt>
                <c:pt idx="785" formatCode="#,##0.00">
                  <c:v>2.0096625000000001</c:v>
                </c:pt>
                <c:pt idx="786" formatCode="#,##0.00">
                  <c:v>2.0306666666666664</c:v>
                </c:pt>
                <c:pt idx="787" formatCode="0.00_);\(0.00\)">
                  <c:v>2.0376666666666665</c:v>
                </c:pt>
                <c:pt idx="788" formatCode="#,##0.00">
                  <c:v>2.0116666666666667</c:v>
                </c:pt>
                <c:pt idx="789" formatCode="#,##0.00">
                  <c:v>2.0555833333333333</c:v>
                </c:pt>
                <c:pt idx="790" formatCode="#,##0.00">
                  <c:v>2.0401600000000002</c:v>
                </c:pt>
                <c:pt idx="791" formatCode="#,##0.00">
                  <c:v>2.0395833333333333</c:v>
                </c:pt>
                <c:pt idx="792" formatCode="0.00_);\(0.00\)">
                  <c:v>2.01966</c:v>
                </c:pt>
                <c:pt idx="793" formatCode="#,##0.00">
                  <c:v>2.0298400000000001</c:v>
                </c:pt>
                <c:pt idx="794" formatCode="#,##0.00">
                  <c:v>2.0241666666666669</c:v>
                </c:pt>
                <c:pt idx="795" formatCode="#,##0.00">
                  <c:v>2.0039166666666666</c:v>
                </c:pt>
                <c:pt idx="796" formatCode="#,##0.00">
                  <c:v>1.9987916666666667</c:v>
                </c:pt>
                <c:pt idx="797" formatCode="0.00_);\(0.00\)">
                  <c:v>1.9813749999999999</c:v>
                </c:pt>
                <c:pt idx="798" formatCode="#,##0.00">
                  <c:v>1.983625</c:v>
                </c:pt>
                <c:pt idx="799" formatCode="#,##0.00">
                  <c:v>1.9852083333333332</c:v>
                </c:pt>
                <c:pt idx="800" formatCode="#,##0.00">
                  <c:v>1.987125</c:v>
                </c:pt>
                <c:pt idx="801" formatCode="#,##0.00">
                  <c:v>1.9852916666666667</c:v>
                </c:pt>
                <c:pt idx="802" formatCode="0.00_);\(0.00\)">
                  <c:v>1.9832916666666665</c:v>
                </c:pt>
                <c:pt idx="803" formatCode="#,##0.00">
                  <c:v>2.0014583333333333</c:v>
                </c:pt>
                <c:pt idx="804" formatCode="#,##0.00">
                  <c:v>2.0354166666666669</c:v>
                </c:pt>
                <c:pt idx="805" formatCode="#,##0.00">
                  <c:v>2.0289999999999999</c:v>
                </c:pt>
                <c:pt idx="806" formatCode="#,##0.00">
                  <c:v>2.0311666666666661</c:v>
                </c:pt>
                <c:pt idx="807" formatCode="0.00_);\(0.00\)">
                  <c:v>2.0621666666666667</c:v>
                </c:pt>
                <c:pt idx="808" formatCode="#,##0.00">
                  <c:v>2.0795833333333338</c:v>
                </c:pt>
                <c:pt idx="809" formatCode="#,##0.00">
                  <c:v>2.0566666666666671</c:v>
                </c:pt>
                <c:pt idx="810" formatCode="#,##0.00">
                  <c:v>2.0559999999999996</c:v>
                </c:pt>
                <c:pt idx="811" formatCode="#,##0.00">
                  <c:v>2.0916666666666663</c:v>
                </c:pt>
                <c:pt idx="812" formatCode="0.00_);\(0.00\)">
                  <c:v>2.089</c:v>
                </c:pt>
                <c:pt idx="813" formatCode="#,##0.00">
                  <c:v>2.0490000000000004</c:v>
                </c:pt>
                <c:pt idx="814" formatCode="#,##0.00">
                  <c:v>2.0804166666666668</c:v>
                </c:pt>
                <c:pt idx="815" formatCode="#,##0.00">
                  <c:v>2.0917499999999998</c:v>
                </c:pt>
                <c:pt idx="816" formatCode="#,##0.00">
                  <c:v>2.0629166666666663</c:v>
                </c:pt>
                <c:pt idx="817" formatCode="0.00_);\(0.00\)">
                  <c:v>2.0744166666666666</c:v>
                </c:pt>
                <c:pt idx="818" formatCode="#,##0.00">
                  <c:v>2.0936666666666666</c:v>
                </c:pt>
                <c:pt idx="819" formatCode="#,##0.00">
                  <c:v>2.0828333333333333</c:v>
                </c:pt>
                <c:pt idx="820" formatCode="#,##0.00">
                  <c:v>2.0663333333333331</c:v>
                </c:pt>
                <c:pt idx="821" formatCode="0.00_);\(0.00\)">
                  <c:v>2.0660833333333337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1.9694999999999998</c:v>
                </c:pt>
                <c:pt idx="828" formatCode="#,##0.00">
                  <c:v>1.9491666666666667</c:v>
                </c:pt>
                <c:pt idx="829" formatCode="#,##0.00">
                  <c:v>1.9271666666666667</c:v>
                </c:pt>
                <c:pt idx="830" formatCode="#,##0.00">
                  <c:v>1.9199166666666665</c:v>
                </c:pt>
                <c:pt idx="831" formatCode="0.00_);\(0.00\)">
                  <c:v>1.8975</c:v>
                </c:pt>
                <c:pt idx="832" formatCode="#,##0.00">
                  <c:v>1.8913333333333331</c:v>
                </c:pt>
                <c:pt idx="833" formatCode="#,##0.00">
                  <c:v>1.9040833333333336</c:v>
                </c:pt>
                <c:pt idx="834" formatCode="#,##0.00">
                  <c:v>1.9198333333333337</c:v>
                </c:pt>
                <c:pt idx="835" formatCode="#,##0.00">
                  <c:v>1.9398333333333333</c:v>
                </c:pt>
                <c:pt idx="836" formatCode="0.00_);\(0.00\)">
                  <c:v>1.9593333333333331</c:v>
                </c:pt>
                <c:pt idx="837" formatCode="#,##0.00">
                  <c:v>1.9789166666666667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2.0390833333333331</c:v>
                </c:pt>
                <c:pt idx="855" formatCode="0.00_);\(0.00\)">
                  <c:v>2.0294166666666666</c:v>
                </c:pt>
                <c:pt idx="856" formatCode="#,##0.00">
                  <c:v>2.0292499999999998</c:v>
                </c:pt>
                <c:pt idx="857" formatCode="#,##0.00">
                  <c:v>2.0242499999999999</c:v>
                </c:pt>
                <c:pt idx="858" formatCode="#,##0.00">
                  <c:v>2.0112500000000004</c:v>
                </c:pt>
                <c:pt idx="859" formatCode="#,##0.00">
                  <c:v>2.0062500000000001</c:v>
                </c:pt>
                <c:pt idx="860" formatCode="0.00_);\(0.00\)">
                  <c:v>2.0012499999999998</c:v>
                </c:pt>
                <c:pt idx="861" formatCode="#,##0.00">
                  <c:v>2.0095000000000005</c:v>
                </c:pt>
                <c:pt idx="862" formatCode="#,##0.00">
                  <c:v>2.0194999999999994</c:v>
                </c:pt>
                <c:pt idx="863" formatCode="#,##0.00">
                  <c:v>2.0258333333333334</c:v>
                </c:pt>
                <c:pt idx="864" formatCode="#,##0.00">
                  <c:v>2.0158333333333331</c:v>
                </c:pt>
                <c:pt idx="865" formatCode="0.00_);\(0.00\)">
                  <c:v>2.0271666666666666</c:v>
                </c:pt>
                <c:pt idx="866" formatCode="#,##0.00">
                  <c:v>2.0178333333333334</c:v>
                </c:pt>
                <c:pt idx="867" formatCode="#,##0.00">
                  <c:v>2.0178333333333334</c:v>
                </c:pt>
                <c:pt idx="868" formatCode="#,##0.00">
                  <c:v>2.022416666666667</c:v>
                </c:pt>
                <c:pt idx="869" formatCode="#,##0.00">
                  <c:v>2.0134166666666666</c:v>
                </c:pt>
                <c:pt idx="870" formatCode="0.00_);\(0.00\)">
                  <c:v>2.0134166666666666</c:v>
                </c:pt>
                <c:pt idx="871" formatCode="#,##0.00">
                  <c:v>2.0251666666666668</c:v>
                </c:pt>
                <c:pt idx="872" formatCode="#,##0.00">
                  <c:v>2.015166666666667</c:v>
                </c:pt>
                <c:pt idx="873" formatCode="#,##0.00">
                  <c:v>2.0094166666666671</c:v>
                </c:pt>
                <c:pt idx="874" formatCode="#,##0.00">
                  <c:v>2.0219166666666664</c:v>
                </c:pt>
                <c:pt idx="875" formatCode="0.00_);\(0.00\)">
                  <c:v>2.0544166666666661</c:v>
                </c:pt>
                <c:pt idx="876" formatCode="#,##0.00">
                  <c:v>2.0794166666666674</c:v>
                </c:pt>
                <c:pt idx="877" formatCode="#,##0.00">
                  <c:v>2.0344166666666665</c:v>
                </c:pt>
                <c:pt idx="878" formatCode="#,##0.00">
                  <c:v>2.0444166666666672</c:v>
                </c:pt>
                <c:pt idx="879" formatCode="#,##0.00">
                  <c:v>2.0444166666666672</c:v>
                </c:pt>
                <c:pt idx="880" formatCode="#,##0.00">
                  <c:v>2.0501666666666671</c:v>
                </c:pt>
                <c:pt idx="881" formatCode="#,##0.00">
                  <c:v>2.0251666666666663</c:v>
                </c:pt>
                <c:pt idx="882" formatCode="#,##0.00">
                  <c:v>2.0261666666666671</c:v>
                </c:pt>
                <c:pt idx="883" formatCode="0.00_);\(0.00\)">
                  <c:v>2.0074999999999998</c:v>
                </c:pt>
                <c:pt idx="884" formatCode="#,##0.00">
                  <c:v>2.0272500000000004</c:v>
                </c:pt>
                <c:pt idx="885" formatCode="#,##0.00">
                  <c:v>2.0322499999999999</c:v>
                </c:pt>
                <c:pt idx="886" formatCode="#,##0.00">
                  <c:v>2.0363333333333333</c:v>
                </c:pt>
                <c:pt idx="887" formatCode="#,##0.00">
                  <c:v>2.0363333333333333</c:v>
                </c:pt>
                <c:pt idx="888" formatCode="0.00_);\(0.00\)">
                  <c:v>2.0158333333333336</c:v>
                </c:pt>
                <c:pt idx="889" formatCode="#,##0.00">
                  <c:v>2.0322500000000003</c:v>
                </c:pt>
                <c:pt idx="890" formatCode="#,##0.00">
                  <c:v>2.0125000000000002</c:v>
                </c:pt>
                <c:pt idx="891" formatCode="#,##0.00">
                  <c:v>2.0425</c:v>
                </c:pt>
                <c:pt idx="892" formatCode="#,##0.00">
                  <c:v>2.0275000000000003</c:v>
                </c:pt>
                <c:pt idx="893" formatCode="0.00_);\(0.00\)">
                  <c:v>2.0275000000000003</c:v>
                </c:pt>
                <c:pt idx="894" formatCode="#,##0.00">
                  <c:v>2.0123333333333333</c:v>
                </c:pt>
                <c:pt idx="895" formatCode="#,##0.00">
                  <c:v>2.0020000000000002</c:v>
                </c:pt>
                <c:pt idx="896" formatCode="#,##0.00">
                  <c:v>2.0057499999999999</c:v>
                </c:pt>
                <c:pt idx="897" formatCode="#,##0.00">
                  <c:v>2.0175833333333331</c:v>
                </c:pt>
                <c:pt idx="898" formatCode="0.00_);\(0.00\)">
                  <c:v>2.0442500000000003</c:v>
                </c:pt>
                <c:pt idx="899" formatCode="#,##0.00">
                  <c:v>2.0396666666666667</c:v>
                </c:pt>
                <c:pt idx="900" formatCode="#,##0.00">
                  <c:v>2.0091666666666668</c:v>
                </c:pt>
                <c:pt idx="901" formatCode="#,##0.00">
                  <c:v>2.0041666666666669</c:v>
                </c:pt>
                <c:pt idx="902" formatCode="#,##0.00">
                  <c:v>1.9991666666666665</c:v>
                </c:pt>
                <c:pt idx="903" formatCode="0.00_);\(0.00\)">
                  <c:v>1.9991666666666665</c:v>
                </c:pt>
                <c:pt idx="904" formatCode="#,##0.00">
                  <c:v>2.0091666666666668</c:v>
                </c:pt>
                <c:pt idx="905" formatCode="#,##0.00">
                  <c:v>1.9991666666666665</c:v>
                </c:pt>
                <c:pt idx="906" formatCode="#,##0.00">
                  <c:v>1.9984999999999999</c:v>
                </c:pt>
                <c:pt idx="907" formatCode="#,##0.00">
                  <c:v>2.0183333333333331</c:v>
                </c:pt>
                <c:pt idx="908" formatCode="0.00_);\(0.00\)">
                  <c:v>2.0083333333333333</c:v>
                </c:pt>
                <c:pt idx="909" formatCode="#,##0.00">
                  <c:v>2.015166666666667</c:v>
                </c:pt>
                <c:pt idx="910" formatCode="#,##0.00">
                  <c:v>2.0201666666666664</c:v>
                </c:pt>
                <c:pt idx="911" formatCode="#,##0.00">
                  <c:v>2.0001666666666669</c:v>
                </c:pt>
                <c:pt idx="912" formatCode="#,##0.00">
                  <c:v>1.995166666666667</c:v>
                </c:pt>
                <c:pt idx="913" formatCode="0.00_);\(0.00\)">
                  <c:v>1.9997499999999999</c:v>
                </c:pt>
                <c:pt idx="914" formatCode="#,##0.00">
                  <c:v>2.0219999999999998</c:v>
                </c:pt>
                <c:pt idx="915" formatCode="#,##0.00">
                  <c:v>2.0115833333333337</c:v>
                </c:pt>
                <c:pt idx="916" formatCode="#,##0.00">
                  <c:v>1.9943333333333337</c:v>
                </c:pt>
                <c:pt idx="917" formatCode="#,##0.00">
                  <c:v>1.9722500000000001</c:v>
                </c:pt>
                <c:pt idx="918" formatCode="0.00_);\(0.00\)">
                  <c:v>2.0089999999999999</c:v>
                </c:pt>
                <c:pt idx="919" formatCode="#,##0.00">
                  <c:v>1.9840000000000002</c:v>
                </c:pt>
                <c:pt idx="920" formatCode="#,##0.00">
                  <c:v>1.9781666666666666</c:v>
                </c:pt>
                <c:pt idx="921" formatCode="#,##0.00">
                  <c:v>1.9724999999999995</c:v>
                </c:pt>
                <c:pt idx="922" formatCode="0.00_);\(0.00\)">
                  <c:v>1.9800000000000004</c:v>
                </c:pt>
                <c:pt idx="923" formatCode="#,##0.00">
                  <c:v>1.9941666666666666</c:v>
                </c:pt>
                <c:pt idx="924" formatCode="#,##0.00">
                  <c:v>2.0058333333333329</c:v>
                </c:pt>
                <c:pt idx="925" formatCode="#,##0.00">
                  <c:v>1.9974999999999998</c:v>
                </c:pt>
                <c:pt idx="926" formatCode="#,##0.00">
                  <c:v>1.9910000000000003</c:v>
                </c:pt>
                <c:pt idx="927" formatCode="0.00_);\(0.00\)">
                  <c:v>1.9900000000000002</c:v>
                </c:pt>
                <c:pt idx="928" formatCode="#,##0.00">
                  <c:v>2.0004166666666663</c:v>
                </c:pt>
                <c:pt idx="929" formatCode="#,##0.00">
                  <c:v>1.9979166666666661</c:v>
                </c:pt>
                <c:pt idx="930" formatCode="#,##0.00">
                  <c:v>1.9929166666666667</c:v>
                </c:pt>
                <c:pt idx="931" formatCode="#,##0.00">
                  <c:v>1.9929166666666667</c:v>
                </c:pt>
                <c:pt idx="932" formatCode="0.00_);\(0.00\)">
                  <c:v>1.9834166666666668</c:v>
                </c:pt>
                <c:pt idx="933" formatCode="#,##0.00">
                  <c:v>1.9729166666666667</c:v>
                </c:pt>
                <c:pt idx="934" formatCode="#,##0.00">
                  <c:v>1.9679166666666668</c:v>
                </c:pt>
                <c:pt idx="935" formatCode="#,##0.00">
                  <c:v>1.95625</c:v>
                </c:pt>
                <c:pt idx="936" formatCode="#,##0.00">
                  <c:v>1.9662499999999998</c:v>
                </c:pt>
                <c:pt idx="937" formatCode="0.00_);\(0.00\)">
                  <c:v>1.9654166666666668</c:v>
                </c:pt>
                <c:pt idx="938" formatCode="#,##0.00">
                  <c:v>1.9724166666666667</c:v>
                </c:pt>
                <c:pt idx="939" formatCode="#,##0.00">
                  <c:v>1.9620833333333334</c:v>
                </c:pt>
                <c:pt idx="940" formatCode="#,##0.00">
                  <c:v>1.9639166666666672</c:v>
                </c:pt>
                <c:pt idx="941" formatCode="#,##0.00">
                  <c:v>1.96275</c:v>
                </c:pt>
                <c:pt idx="942" formatCode="#,##0.00">
                  <c:v>1.9944999999999995</c:v>
                </c:pt>
                <c:pt idx="943" formatCode="#,##0.00">
                  <c:v>2.0140000000000002</c:v>
                </c:pt>
                <c:pt idx="944" formatCode="#,##0.00">
                  <c:v>2.0140000000000002</c:v>
                </c:pt>
                <c:pt idx="945" formatCode="#,##0.00">
                  <c:v>2.0240000000000005</c:v>
                </c:pt>
                <c:pt idx="946" formatCode="#,##0.00">
                  <c:v>2.0389999999999997</c:v>
                </c:pt>
                <c:pt idx="947" formatCode="#,##0.00">
                  <c:v>2.0238333333333336</c:v>
                </c:pt>
                <c:pt idx="948" formatCode="#,##0.00">
                  <c:v>2.0156666666666667</c:v>
                </c:pt>
                <c:pt idx="949" formatCode="#,##0.00">
                  <c:v>2.0094999999999996</c:v>
                </c:pt>
                <c:pt idx="950" formatCode="#,##0.00">
                  <c:v>2.0265</c:v>
                </c:pt>
                <c:pt idx="951" formatCode="#,##0.00">
                  <c:v>2.0194999999999999</c:v>
                </c:pt>
                <c:pt idx="952" formatCode="#,##0.00">
                  <c:v>2.0194999999999999</c:v>
                </c:pt>
                <c:pt idx="953" formatCode="#,##0.00">
                  <c:v>2.02075</c:v>
                </c:pt>
                <c:pt idx="954" formatCode="#,##0.00">
                  <c:v>2.0337499999999999</c:v>
                </c:pt>
                <c:pt idx="955" formatCode="#,##0.00">
                  <c:v>2.0339166666666668</c:v>
                </c:pt>
                <c:pt idx="956" formatCode="#,##0.00">
                  <c:v>2.0439166666666666</c:v>
                </c:pt>
                <c:pt idx="957" formatCode="#,##0.00">
                  <c:v>2.0089166666666665</c:v>
                </c:pt>
                <c:pt idx="958" formatCode="#,##0.00">
                  <c:v>2.0329166666666669</c:v>
                </c:pt>
                <c:pt idx="959" formatCode="#,##0.00">
                  <c:v>2.0529166666666669</c:v>
                </c:pt>
                <c:pt idx="960" formatCode="#,##0.00">
                  <c:v>2.0629166666666667</c:v>
                </c:pt>
                <c:pt idx="961" formatCode="#,##0.00">
                  <c:v>2.0629166666666667</c:v>
                </c:pt>
                <c:pt idx="962" formatCode="#,##0.00">
                  <c:v>2.0467500000000007</c:v>
                </c:pt>
                <c:pt idx="963" formatCode="#,##0.00">
                  <c:v>2.0335000000000005</c:v>
                </c:pt>
                <c:pt idx="964" formatCode="#,##0.00">
                  <c:v>2.0131666666666668</c:v>
                </c:pt>
                <c:pt idx="965" formatCode="#,##0.00">
                  <c:v>2.0187499999999998</c:v>
                </c:pt>
                <c:pt idx="966" formatCode="#,##0.00">
                  <c:v>2.0162499999999999</c:v>
                </c:pt>
                <c:pt idx="967" formatCode="#,##0.00">
                  <c:v>2.0106666666666664</c:v>
                </c:pt>
                <c:pt idx="968" formatCode="#,##0.00">
                  <c:v>2.0150833333333336</c:v>
                </c:pt>
                <c:pt idx="969" formatCode="#,##0.00">
                  <c:v>2.0258333333333334</c:v>
                </c:pt>
                <c:pt idx="970" formatCode="#,##0.00">
                  <c:v>2.0074166666666664</c:v>
                </c:pt>
                <c:pt idx="971" formatCode="#,##0.00">
                  <c:v>2.0124166666666667</c:v>
                </c:pt>
                <c:pt idx="972" formatCode="#,##0.00">
                  <c:v>2.03125</c:v>
                </c:pt>
                <c:pt idx="973" formatCode="#,##0.00">
                  <c:v>2.0434166666666664</c:v>
                </c:pt>
                <c:pt idx="974" formatCode="#,##0.00">
                  <c:v>2.0509999999999997</c:v>
                </c:pt>
                <c:pt idx="975" formatCode="#,##0.00">
                  <c:v>2.0583333333333331</c:v>
                </c:pt>
                <c:pt idx="976" formatCode="#,##0.00">
                  <c:v>2.0501666666666662</c:v>
                </c:pt>
                <c:pt idx="977" formatCode="#,##0.00">
                  <c:v>2.0556666666666668</c:v>
                </c:pt>
                <c:pt idx="978" formatCode="#,##0.00">
                  <c:v>2.0973333333333333</c:v>
                </c:pt>
                <c:pt idx="979" formatCode="#,##0.00">
                  <c:v>2.1295833333333332</c:v>
                </c:pt>
                <c:pt idx="980" formatCode="#,##0.00">
                  <c:v>2.1745000000000001</c:v>
                </c:pt>
                <c:pt idx="981" formatCode="#,##0.00">
                  <c:v>2.1945000000000001</c:v>
                </c:pt>
                <c:pt idx="982" formatCode="#,##0.00">
                  <c:v>2.1862499999999998</c:v>
                </c:pt>
                <c:pt idx="983" formatCode="#,##0.00">
                  <c:v>2.1872499999999997</c:v>
                </c:pt>
                <c:pt idx="984" formatCode="#,##0.00">
                  <c:v>2.201916666666667</c:v>
                </c:pt>
                <c:pt idx="985" formatCode="#,##0.00">
                  <c:v>2.2799166666666664</c:v>
                </c:pt>
                <c:pt idx="986" formatCode="#,##0.00">
                  <c:v>2.2603333333333335</c:v>
                </c:pt>
                <c:pt idx="987" formatCode="#,##0.00">
                  <c:v>2.2526666666666668</c:v>
                </c:pt>
                <c:pt idx="988" formatCode="#,##0.00">
                  <c:v>2.2530000000000001</c:v>
                </c:pt>
                <c:pt idx="989" formatCode="#,##0.00">
                  <c:v>2.2400000000000002</c:v>
                </c:pt>
                <c:pt idx="990" formatCode="#,##0.00">
                  <c:v>2.2365833333333334</c:v>
                </c:pt>
                <c:pt idx="991" formatCode="#,##0.00">
                  <c:v>2.2362500000000005</c:v>
                </c:pt>
                <c:pt idx="992" formatCode="#,##0.00">
                  <c:v>2.278083333333333</c:v>
                </c:pt>
                <c:pt idx="993" formatCode="#,##0.00">
                  <c:v>2.2294166666666668</c:v>
                </c:pt>
                <c:pt idx="994" formatCode="#,##0.00">
                  <c:v>2.2386666666666666</c:v>
                </c:pt>
                <c:pt idx="995" formatCode="#,##0.00">
                  <c:v>2.2814166666666664</c:v>
                </c:pt>
                <c:pt idx="996" formatCode="#,##0.00">
                  <c:v>2.2914166666666671</c:v>
                </c:pt>
                <c:pt idx="997" formatCode="#,##0.00">
                  <c:v>2.2894166666666669</c:v>
                </c:pt>
                <c:pt idx="998" formatCode="#,##0.00">
                  <c:v>2.2654999999999998</c:v>
                </c:pt>
                <c:pt idx="999" formatCode="#,##0.00">
                  <c:v>2.1995833333333334</c:v>
                </c:pt>
                <c:pt idx="1000" formatCode="#,##0.00">
                  <c:v>2.1524999999999999</c:v>
                </c:pt>
                <c:pt idx="1001" formatCode="#,##0.00">
                  <c:v>2.1024999999999996</c:v>
                </c:pt>
                <c:pt idx="1002" formatCode="#,##0.00">
                  <c:v>2.1480833333333331</c:v>
                </c:pt>
                <c:pt idx="1003" formatCode="0.00_);\(0.00\)">
                  <c:v>2.2586666666666666</c:v>
                </c:pt>
                <c:pt idx="1004" formatCode="#,##0.00">
                  <c:v>2.2570000000000001</c:v>
                </c:pt>
                <c:pt idx="1005" formatCode="#,##0.00">
                  <c:v>2.2870000000000004</c:v>
                </c:pt>
                <c:pt idx="1006" formatCode="#,##0.00">
                  <c:v>2.2635833333333335</c:v>
                </c:pt>
                <c:pt idx="1007" formatCode="#,##0.00">
                  <c:v>2.2905833333333336</c:v>
                </c:pt>
                <c:pt idx="1008" formatCode="0.00_);\(0.00\)">
                  <c:v>2.2990833333333334</c:v>
                </c:pt>
                <c:pt idx="1009" formatCode="#,##0.00">
                  <c:v>2.2907500000000001</c:v>
                </c:pt>
                <c:pt idx="1010" formatCode="#,##0.00">
                  <c:v>2.2754999999999996</c:v>
                </c:pt>
                <c:pt idx="1011" formatCode="#,##0.00">
                  <c:v>2.2669999999999995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2.1153333333333335</c:v>
                </c:pt>
                <c:pt idx="1019" formatCode="#,##0.00">
                  <c:v>2.1253333333333333</c:v>
                </c:pt>
                <c:pt idx="1020" formatCode="#,##0.00">
                  <c:v>2.1274166666666665</c:v>
                </c:pt>
                <c:pt idx="1021" formatCode="#,##0.00">
                  <c:v>2.1350000000000002</c:v>
                </c:pt>
                <c:pt idx="1022" formatCode="#,##0.00">
                  <c:v>2.1385833333333335</c:v>
                </c:pt>
                <c:pt idx="1023" formatCode="0.00_);\(0.00\)">
                  <c:v>2.1340833333333333</c:v>
                </c:pt>
                <c:pt idx="1024" formatCode="#,##0.00">
                  <c:v>2.1225833333333335</c:v>
                </c:pt>
                <c:pt idx="1025" formatCode="#,##0.00">
                  <c:v>2.1225833333333335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2.045666666666667</c:v>
                </c:pt>
                <c:pt idx="1041" formatCode="#,##0.00">
                  <c:v>2.0339166666666668</c:v>
                </c:pt>
                <c:pt idx="1042" formatCode="0.00_);\(0.00\)">
                  <c:v>2.034416666666667</c:v>
                </c:pt>
                <c:pt idx="1043" formatCode="#,##0.00">
                  <c:v>2.0585833333333334</c:v>
                </c:pt>
                <c:pt idx="1044" formatCode="#,##0.00">
                  <c:v>2.0935833333333336</c:v>
                </c:pt>
                <c:pt idx="1045" formatCode="#,##0.00">
                  <c:v>2.1510833333333337</c:v>
                </c:pt>
                <c:pt idx="1046" formatCode="#,##0.00">
                  <c:v>2.1649999999999996</c:v>
                </c:pt>
                <c:pt idx="1047" formatCode="0.00_);\(0.00\)">
                  <c:v>2.2044166666666665</c:v>
                </c:pt>
                <c:pt idx="1048" formatCode="#,##0.00">
                  <c:v>2.2129166666666671</c:v>
                </c:pt>
                <c:pt idx="1049" formatCode="#,##0.00">
                  <c:v>2.1848333333333336</c:v>
                </c:pt>
                <c:pt idx="1050" formatCode="#,##0.00">
                  <c:v>2.1577499999999996</c:v>
                </c:pt>
                <c:pt idx="1051" formatCode="#,##0.00">
                  <c:v>2.1550833333333332</c:v>
                </c:pt>
                <c:pt idx="1052" formatCode="0.00_);\(0.00\)">
                  <c:v>2.1334166666666667</c:v>
                </c:pt>
                <c:pt idx="1053" formatCode="#,##0.00">
                  <c:v>2.1334166666666667</c:v>
                </c:pt>
                <c:pt idx="1054" formatCode="#,##0.00">
                  <c:v>2.1187500000000004</c:v>
                </c:pt>
                <c:pt idx="1055" formatCode="#,##0.00">
                  <c:v>2.1204166666666668</c:v>
                </c:pt>
                <c:pt idx="1056" formatCode="#,##0.00">
                  <c:v>2.1198333333333337</c:v>
                </c:pt>
                <c:pt idx="1057" formatCode="0.00_);\(0.00\)">
                  <c:v>2.1404999999999998</c:v>
                </c:pt>
                <c:pt idx="1058" formatCode="#,##0.00">
                  <c:v>2.1386666666666665</c:v>
                </c:pt>
                <c:pt idx="1059" formatCode="#,##0.00">
                  <c:v>2.1184999999999996</c:v>
                </c:pt>
                <c:pt idx="1060" formatCode="#,##0.00">
                  <c:v>2.1487500000000002</c:v>
                </c:pt>
                <c:pt idx="1061" formatCode="#,##0.00">
                  <c:v>2.1420833333333333</c:v>
                </c:pt>
                <c:pt idx="1062" formatCode="0.00_);\(0.00\)">
                  <c:v>2.1495833333333336</c:v>
                </c:pt>
                <c:pt idx="1063" formatCode="#,##0.00">
                  <c:v>2.1495833333333336</c:v>
                </c:pt>
                <c:pt idx="1064" formatCode="#,##0.00">
                  <c:v>2.1495833333333336</c:v>
                </c:pt>
                <c:pt idx="1065" formatCode="#,##0.00">
                  <c:v>2.1409166666666666</c:v>
                </c:pt>
                <c:pt idx="1066" formatCode="0.00_);\(0.00\)">
                  <c:v>2.1510833333333337</c:v>
                </c:pt>
                <c:pt idx="1067" formatCode="#,##0.00">
                  <c:v>2.161083333333333</c:v>
                </c:pt>
                <c:pt idx="1068" formatCode="#,##0.00">
                  <c:v>2.1590833333333337</c:v>
                </c:pt>
                <c:pt idx="1069" formatCode="#,##0.00">
                  <c:v>2.1177500000000005</c:v>
                </c:pt>
                <c:pt idx="1070" formatCode="#,##0.00">
                  <c:v>2.0999166666666667</c:v>
                </c:pt>
                <c:pt idx="1071" formatCode="0.00_);\(0.00\)">
                  <c:v>2.1091666666666664</c:v>
                </c:pt>
                <c:pt idx="1072" formatCode="#,##0.00">
                  <c:v>2.1348333333333334</c:v>
                </c:pt>
                <c:pt idx="1073" formatCode="#,##0.00">
                  <c:v>2.129833333333333</c:v>
                </c:pt>
                <c:pt idx="1074" formatCode="#,##0.00">
                  <c:v>2.129833333333333</c:v>
                </c:pt>
                <c:pt idx="1075" formatCode="#,##0.00">
                  <c:v>2.1328333333333331</c:v>
                </c:pt>
                <c:pt idx="1076" formatCode="0.00_);\(0.00\)">
                  <c:v>2.1264166666666671</c:v>
                </c:pt>
                <c:pt idx="1077" formatCode="#,##0.00">
                  <c:v>2.1314166666666665</c:v>
                </c:pt>
                <c:pt idx="1078" formatCode="#,##0.00">
                  <c:v>2.1374166666666663</c:v>
                </c:pt>
                <c:pt idx="1079" formatCode="#,##0.00">
                  <c:v>2.1474166666666665</c:v>
                </c:pt>
                <c:pt idx="1080" formatCode="#,##0.00">
                  <c:v>2.1471666666666667</c:v>
                </c:pt>
                <c:pt idx="1081" formatCode="0.00_);\(0.00\)">
                  <c:v>2.1623333333333332</c:v>
                </c:pt>
                <c:pt idx="1082" formatCode="#,##0.00">
                  <c:v>2.1473333333333335</c:v>
                </c:pt>
                <c:pt idx="1083" formatCode="#,##0.00">
                  <c:v>2.124916666666667</c:v>
                </c:pt>
                <c:pt idx="1084" formatCode="#,##0.00">
                  <c:v>2.1452500000000003</c:v>
                </c:pt>
                <c:pt idx="1085" formatCode="#,##0.00">
                  <c:v>2.1452500000000003</c:v>
                </c:pt>
                <c:pt idx="1086" formatCode="0.00_);\(0.00\)">
                  <c:v>2.14825</c:v>
                </c:pt>
                <c:pt idx="1087" formatCode="#,##0.00">
                  <c:v>2.1507499999999999</c:v>
                </c:pt>
                <c:pt idx="1088" formatCode="#,##0.00">
                  <c:v>2.12825</c:v>
                </c:pt>
                <c:pt idx="1089" formatCode="#,##0.00">
                  <c:v>2.1845000000000003</c:v>
                </c:pt>
                <c:pt idx="1090" formatCode="#,##0.00">
                  <c:v>2.1885833333333333</c:v>
                </c:pt>
                <c:pt idx="1091" formatCode="0.00_);\(0.00\)">
                  <c:v>2.1880000000000002</c:v>
                </c:pt>
                <c:pt idx="1092" formatCode="#,##0.00">
                  <c:v>2.1480000000000001</c:v>
                </c:pt>
                <c:pt idx="1093" formatCode="#,##0.00">
                  <c:v>2.1267499999999999</c:v>
                </c:pt>
                <c:pt idx="1094" formatCode="#,##0.00">
                  <c:v>2.1052499999999998</c:v>
                </c:pt>
                <c:pt idx="1095" formatCode="#,##0.00">
                  <c:v>2.1349999999999998</c:v>
                </c:pt>
                <c:pt idx="1096" formatCode="0.00_);\(0.00\)">
                  <c:v>2.136333333333333</c:v>
                </c:pt>
                <c:pt idx="1097" formatCode="#,##0.00">
                  <c:v>2.1798333333333333</c:v>
                </c:pt>
                <c:pt idx="1098" formatCode="#,##0.00">
                  <c:v>2.1788333333333334</c:v>
                </c:pt>
                <c:pt idx="1099" formatCode="#,##0.00">
                  <c:v>2.1198333333333332</c:v>
                </c:pt>
                <c:pt idx="1100" formatCode="#,##0.00">
                  <c:v>2.1594999999999995</c:v>
                </c:pt>
                <c:pt idx="1101" formatCode="0.00_);\(0.00\)">
                  <c:v>2.1619166666666669</c:v>
                </c:pt>
                <c:pt idx="1102" formatCode="#,##0.00">
                  <c:v>2.157833333333333</c:v>
                </c:pt>
                <c:pt idx="1103" formatCode="#,##0.00">
                  <c:v>2.1486666666666667</c:v>
                </c:pt>
                <c:pt idx="1104" formatCode="#,##0.00">
                  <c:v>2.1166666666666667</c:v>
                </c:pt>
                <c:pt idx="1105" formatCode="0.00_);\(0.00\)">
                  <c:v>2.1173333333333333</c:v>
                </c:pt>
                <c:pt idx="1106" formatCode="#,##0.00">
                  <c:v>2.1261666666666668</c:v>
                </c:pt>
                <c:pt idx="1107" formatCode="#,##0.00">
                  <c:v>2.1101666666666667</c:v>
                </c:pt>
                <c:pt idx="1108" formatCode="#,##0.00">
                  <c:v>2.1101666666666667</c:v>
                </c:pt>
                <c:pt idx="1109" formatCode="#,##0.00">
                  <c:v>2.1204166666666668</c:v>
                </c:pt>
                <c:pt idx="1110" formatCode="0.00_);\(0.00\)">
                  <c:v>2.1250833333333334</c:v>
                </c:pt>
                <c:pt idx="1111" formatCode="#,##0.00">
                  <c:v>2.1302500000000002</c:v>
                </c:pt>
                <c:pt idx="1112" formatCode="#,##0.00">
                  <c:v>2.127416666666667</c:v>
                </c:pt>
                <c:pt idx="1113" formatCode="#,##0.00">
                  <c:v>2.1327499999999997</c:v>
                </c:pt>
                <c:pt idx="1114" formatCode="#,##0.00">
                  <c:v>2.1340833333333338</c:v>
                </c:pt>
                <c:pt idx="1115" formatCode="0.00_);\(0.00\)">
                  <c:v>2.1371666666666669</c:v>
                </c:pt>
                <c:pt idx="1116" formatCode="#,##0.00">
                  <c:v>2.1587499999999999</c:v>
                </c:pt>
                <c:pt idx="1117" formatCode="#,##0.00">
                  <c:v>2.1623333333333332</c:v>
                </c:pt>
                <c:pt idx="1118" formatCode="#,##0.00">
                  <c:v>2.16</c:v>
                </c:pt>
                <c:pt idx="1119" formatCode="#,##0.00">
                  <c:v>2.164166666666667</c:v>
                </c:pt>
                <c:pt idx="1120" formatCode="0.00_);\(0.00\)">
                  <c:v>2.1657499999999996</c:v>
                </c:pt>
                <c:pt idx="1121" formatCode="#,##0.00">
                  <c:v>2.1657499999999996</c:v>
                </c:pt>
                <c:pt idx="1122" formatCode="#,##0.00">
                  <c:v>2.1599166666666667</c:v>
                </c:pt>
                <c:pt idx="1123" formatCode="#,##0.00">
                  <c:v>2.1545833333333335</c:v>
                </c:pt>
                <c:pt idx="1124" formatCode="#,##0.00">
                  <c:v>2.1397499999999998</c:v>
                </c:pt>
                <c:pt idx="1125" formatCode="0.00_);\(0.00\)">
                  <c:v>2.1170833333333334</c:v>
                </c:pt>
                <c:pt idx="1126" formatCode="#,##0.00">
                  <c:v>2.1189166666666668</c:v>
                </c:pt>
                <c:pt idx="1127" formatCode="#,##0.00">
                  <c:v>2.1189166666666668</c:v>
                </c:pt>
                <c:pt idx="1128" formatCode="#,##0.00">
                  <c:v>2.1129166666666666</c:v>
                </c:pt>
                <c:pt idx="1129" formatCode="#,##0.00">
                  <c:v>2.1085833333333337</c:v>
                </c:pt>
                <c:pt idx="1130" formatCode="0.00_);\(0.00\)">
                  <c:v>2.1441666666666666</c:v>
                </c:pt>
                <c:pt idx="1131" formatCode="#,##0.00">
                  <c:v>2.1279166666666667</c:v>
                </c:pt>
                <c:pt idx="1132" formatCode="#,##0.00">
                  <c:v>2.1421666666666668</c:v>
                </c:pt>
                <c:pt idx="1133" formatCode="#,##0.00">
                  <c:v>2.1336666666666666</c:v>
                </c:pt>
                <c:pt idx="1134" formatCode="0.00_);\(0.00\)">
                  <c:v>2.1345000000000001</c:v>
                </c:pt>
                <c:pt idx="1135" formatCode="#,##0.00">
                  <c:v>2.1345000000000001</c:v>
                </c:pt>
                <c:pt idx="1136" formatCode="#,##0.00">
                  <c:v>2.1452500000000003</c:v>
                </c:pt>
                <c:pt idx="1137" formatCode="#,##0.00">
                  <c:v>2.1465000000000001</c:v>
                </c:pt>
                <c:pt idx="1138" formatCode="#,##0.00">
                  <c:v>2.1484999999999999</c:v>
                </c:pt>
                <c:pt idx="1139" formatCode="0.00_);\(0.00\)">
                  <c:v>2.1365000000000003</c:v>
                </c:pt>
                <c:pt idx="1140" formatCode="#,##0.00">
                  <c:v>2.1415000000000002</c:v>
                </c:pt>
                <c:pt idx="1141" formatCode="#,##0.00">
                  <c:v>2.1366666666666672</c:v>
                </c:pt>
                <c:pt idx="1142" formatCode="#,##0.00">
                  <c:v>2.1428333333333334</c:v>
                </c:pt>
                <c:pt idx="1143" formatCode="#,##0.00">
                  <c:v>2.1451666666666669</c:v>
                </c:pt>
                <c:pt idx="1144" formatCode="0.00_);\(0.00\)">
                  <c:v>2.1560833333333331</c:v>
                </c:pt>
                <c:pt idx="1145" formatCode="#,##0.00">
                  <c:v>2.1372499999999994</c:v>
                </c:pt>
                <c:pt idx="1146" formatCode="#,##0.00">
                  <c:v>2.154666666666667</c:v>
                </c:pt>
                <c:pt idx="1147" formatCode="#,##0.00">
                  <c:v>2.1484999999999999</c:v>
                </c:pt>
                <c:pt idx="1148" formatCode="#,##0.00">
                  <c:v>2.1429166666666668</c:v>
                </c:pt>
                <c:pt idx="1149" formatCode="0.00_);\(0.00\)">
                  <c:v>2.1324999999999998</c:v>
                </c:pt>
                <c:pt idx="1150" formatCode="#,##0.00">
                  <c:v>2.1270833333333332</c:v>
                </c:pt>
                <c:pt idx="1151" formatCode="#,##0.00">
                  <c:v>2.124916666666667</c:v>
                </c:pt>
                <c:pt idx="1152" formatCode="#,##0.00">
                  <c:v>2.1438333333333333</c:v>
                </c:pt>
                <c:pt idx="1153" formatCode="#,##0.00">
                  <c:v>2.1149999999999998</c:v>
                </c:pt>
                <c:pt idx="1154" formatCode="0.00_);\(0.00\)">
                  <c:v>2.1492499999999999</c:v>
                </c:pt>
                <c:pt idx="1155" formatCode="#,##0.00">
                  <c:v>2.1625833333333335</c:v>
                </c:pt>
                <c:pt idx="1156" formatCode="#,##0.00">
                  <c:v>2.1515833333333334</c:v>
                </c:pt>
                <c:pt idx="1157" formatCode="#,##0.00">
                  <c:v>2.1347499999999999</c:v>
                </c:pt>
                <c:pt idx="1158" formatCode="#,##0.00">
                  <c:v>2.141083333333333</c:v>
                </c:pt>
                <c:pt idx="1159" formatCode="0.00_);\(0.00\)">
                  <c:v>2.1380833333333329</c:v>
                </c:pt>
                <c:pt idx="1160" formatCode="#,##0.00">
                  <c:v>2.1475</c:v>
                </c:pt>
                <c:pt idx="1161" formatCode="#,##0.00">
                  <c:v>2.1629999999999998</c:v>
                </c:pt>
                <c:pt idx="1162" formatCode="#,##0.00">
                  <c:v>2.1750833333333337</c:v>
                </c:pt>
                <c:pt idx="1163" formatCode="#,##0.00">
                  <c:v>2.1750833333333337</c:v>
                </c:pt>
                <c:pt idx="1164" formatCode="0.00_);\(0.00\)">
                  <c:v>2.1776666666666666</c:v>
                </c:pt>
                <c:pt idx="1165" formatCode="#,##0.00">
                  <c:v>2.198666666666667</c:v>
                </c:pt>
                <c:pt idx="1166" formatCode="#,##0.00">
                  <c:v>2.1913333333333331</c:v>
                </c:pt>
                <c:pt idx="1167" formatCode="#,##0.00">
                  <c:v>2.1934999999999998</c:v>
                </c:pt>
                <c:pt idx="1168" formatCode="#,##0.00">
                  <c:v>2.194</c:v>
                </c:pt>
                <c:pt idx="1169" formatCode="0.00_);\(0.00\)">
                  <c:v>2.2230833333333333</c:v>
                </c:pt>
                <c:pt idx="1170" formatCode="#,##0.00">
                  <c:v>2.238</c:v>
                </c:pt>
                <c:pt idx="1171" formatCode="#,##0.00">
                  <c:v>2.2432500000000002</c:v>
                </c:pt>
                <c:pt idx="1172" formatCode="#,##0.00">
                  <c:v>2.2400000000000002</c:v>
                </c:pt>
                <c:pt idx="1173" formatCode="0.00_);\(0.00\)">
                  <c:v>2.2215833333333337</c:v>
                </c:pt>
                <c:pt idx="1174" formatCode="#,##0.00">
                  <c:v>2.2215833333333337</c:v>
                </c:pt>
                <c:pt idx="1175" formatCode="#,##0.00">
                  <c:v>2.2246666666666663</c:v>
                </c:pt>
                <c:pt idx="1176" formatCode="#,##0.00">
                  <c:v>2.225916666666667</c:v>
                </c:pt>
                <c:pt idx="1177" formatCode="#,##0.00">
                  <c:v>2.2356666666666665</c:v>
                </c:pt>
                <c:pt idx="1178" formatCode="0.00_);\(0.00\)">
                  <c:v>2.2320000000000002</c:v>
                </c:pt>
                <c:pt idx="1179" formatCode="#,##0.00">
                  <c:v>2.2366666666666668</c:v>
                </c:pt>
                <c:pt idx="1180" formatCode="#,##0.00">
                  <c:v>2.2340833333333334</c:v>
                </c:pt>
                <c:pt idx="1181" formatCode="#,##0.00">
                  <c:v>2.226833333333333</c:v>
                </c:pt>
                <c:pt idx="1182" formatCode="#,##0.00">
                  <c:v>2.2188333333333334</c:v>
                </c:pt>
                <c:pt idx="1183" formatCode="0.00_);\(0.00\)">
                  <c:v>2.2404999999999999</c:v>
                </c:pt>
                <c:pt idx="1184" formatCode="#,##0.00">
                  <c:v>2.2189166666666664</c:v>
                </c:pt>
                <c:pt idx="1185" formatCode="#,##0.00">
                  <c:v>2.2385833333333336</c:v>
                </c:pt>
                <c:pt idx="1186" formatCode="#,##0.00">
                  <c:v>2.2554166666666666</c:v>
                </c:pt>
                <c:pt idx="1187" formatCode="#,##0.00">
                  <c:v>2.2595833333333331</c:v>
                </c:pt>
                <c:pt idx="1188" formatCode="0.00_);\(0.00\)">
                  <c:v>2.3064166666666663</c:v>
                </c:pt>
                <c:pt idx="1189" formatCode="#,##0.00">
                  <c:v>2.2876666666666665</c:v>
                </c:pt>
                <c:pt idx="1190" formatCode="#,##0.00">
                  <c:v>2.2490000000000001</c:v>
                </c:pt>
                <c:pt idx="1191" formatCode="#,##0.00">
                  <c:v>2.2670833333333333</c:v>
                </c:pt>
                <c:pt idx="1192" formatCode="#,##0.00">
                  <c:v>2.2670833333333333</c:v>
                </c:pt>
                <c:pt idx="1193" formatCode="#,##0.00">
                  <c:v>2.2720833333333332</c:v>
                </c:pt>
                <c:pt idx="1194" formatCode="#,##0.00">
                  <c:v>2.2720833333333332</c:v>
                </c:pt>
                <c:pt idx="1195" formatCode="#,##0.00">
                  <c:v>2.24675</c:v>
                </c:pt>
                <c:pt idx="1196" formatCode="#,##0.00">
                  <c:v>2.2386666666666666</c:v>
                </c:pt>
                <c:pt idx="1197" formatCode="#,##0.00">
                  <c:v>2.2540833333333334</c:v>
                </c:pt>
                <c:pt idx="1198" formatCode="#,##0.00">
                  <c:v>2.2640833333333332</c:v>
                </c:pt>
                <c:pt idx="1199" formatCode="#,##0.00">
                  <c:v>2.2990833333333334</c:v>
                </c:pt>
                <c:pt idx="1200" formatCode="#,##0.00">
                  <c:v>2.2990833333333334</c:v>
                </c:pt>
                <c:pt idx="1201" formatCode="#,##0.00">
                  <c:v>2.3104999999999998</c:v>
                </c:pt>
                <c:pt idx="1202" formatCode="#,##0.00">
                  <c:v>2.3182500000000004</c:v>
                </c:pt>
                <c:pt idx="1203" formatCode="#,##0.00">
                  <c:v>2.3442500000000002</c:v>
                </c:pt>
                <c:pt idx="1204" formatCode="#,##0.00">
                  <c:v>2.3424166666666673</c:v>
                </c:pt>
                <c:pt idx="1205" formatCode="#,##0.00">
                  <c:v>2.3515833333333331</c:v>
                </c:pt>
                <c:pt idx="1206" formatCode="#,##0.00">
                  <c:v>2.3532500000000005</c:v>
                </c:pt>
                <c:pt idx="1207" formatCode="#,##0.00">
                  <c:v>2.3552500000000003</c:v>
                </c:pt>
                <c:pt idx="1208" formatCode="#,##0.00">
                  <c:v>2.3264999999999998</c:v>
                </c:pt>
                <c:pt idx="1209" formatCode="#,##0.00">
                  <c:v>2.3268333333333335</c:v>
                </c:pt>
                <c:pt idx="1210" formatCode="#,##0.00">
                  <c:v>2.3382499999999999</c:v>
                </c:pt>
                <c:pt idx="1211" formatCode="#,##0.00">
                  <c:v>2.3040833333333337</c:v>
                </c:pt>
                <c:pt idx="1212" formatCode="#,##0.00">
                  <c:v>2.2900833333333335</c:v>
                </c:pt>
                <c:pt idx="1213" formatCode="#,##0.00">
                  <c:v>2.2935000000000003</c:v>
                </c:pt>
                <c:pt idx="1214" formatCode="#,##0.00">
                  <c:v>2.2658333333333336</c:v>
                </c:pt>
                <c:pt idx="1215" formatCode="#,##0.00">
                  <c:v>2.2565833333333334</c:v>
                </c:pt>
                <c:pt idx="1216" formatCode="#,##0.00">
                  <c:v>2.2613333333333334</c:v>
                </c:pt>
                <c:pt idx="1217" formatCode="#,##0.00">
                  <c:v>2.2654166666666664</c:v>
                </c:pt>
                <c:pt idx="1218" formatCode="#,##0.00">
                  <c:v>2.2554166666666666</c:v>
                </c:pt>
                <c:pt idx="1219" formatCode="#,##0.00">
                  <c:v>2.2569166666666667</c:v>
                </c:pt>
                <c:pt idx="1220" formatCode="#,##0.00">
                  <c:v>2.2626666666666666</c:v>
                </c:pt>
                <c:pt idx="1221" formatCode="#,##0.00">
                  <c:v>2.2676666666666665</c:v>
                </c:pt>
                <c:pt idx="1222" formatCode="#,##0.00">
                  <c:v>2.278</c:v>
                </c:pt>
                <c:pt idx="1223" formatCode="#,##0.00">
                  <c:v>2.2763333333333335</c:v>
                </c:pt>
                <c:pt idx="1224" formatCode="#,##0.00">
                  <c:v>2.2795833333333335</c:v>
                </c:pt>
                <c:pt idx="1225" formatCode="#,##0.00">
                  <c:v>2.2770000000000006</c:v>
                </c:pt>
                <c:pt idx="1226" formatCode="#,##0.00">
                  <c:v>2.2873333333333332</c:v>
                </c:pt>
                <c:pt idx="1227" formatCode="#,##0.00">
                  <c:v>2.2774166666666669</c:v>
                </c:pt>
                <c:pt idx="1228" formatCode="#,##0.00">
                  <c:v>2.2642500000000001</c:v>
                </c:pt>
                <c:pt idx="1229" formatCode="#,##0.00">
                  <c:v>2.2896666666666667</c:v>
                </c:pt>
                <c:pt idx="1230" formatCode="#,##0.00">
                  <c:v>2.2872500000000002</c:v>
                </c:pt>
                <c:pt idx="1231" formatCode="#,##0.00">
                  <c:v>2.2886666666666668</c:v>
                </c:pt>
                <c:pt idx="1232" formatCode="#,##0.00">
                  <c:v>2.2771666666666666</c:v>
                </c:pt>
                <c:pt idx="1233" formatCode="#,##0.00">
                  <c:v>2.2934166666666669</c:v>
                </c:pt>
                <c:pt idx="1234" formatCode="#,##0.00">
                  <c:v>2.3010833333333336</c:v>
                </c:pt>
                <c:pt idx="1235" formatCode="#,##0.00">
                  <c:v>2.2942499999999999</c:v>
                </c:pt>
                <c:pt idx="1236" formatCode="#,##0.00">
                  <c:v>2.2775000000000003</c:v>
                </c:pt>
                <c:pt idx="1237" formatCode="#,##0.00">
                  <c:v>2.2866666666666666</c:v>
                </c:pt>
                <c:pt idx="1238" formatCode="#,##0.00">
                  <c:v>2.2964999999999995</c:v>
                </c:pt>
                <c:pt idx="1239" formatCode="#,##0.00">
                  <c:v>2.3009166666666663</c:v>
                </c:pt>
                <c:pt idx="1240" formatCode="#,##0.00">
                  <c:v>2.2894166666666664</c:v>
                </c:pt>
                <c:pt idx="1241" formatCode="#,##0.00">
                  <c:v>2.2874166666666667</c:v>
                </c:pt>
                <c:pt idx="1242" formatCode="#,##0.00">
                  <c:v>2.2922499999999997</c:v>
                </c:pt>
                <c:pt idx="1243" formatCode="#,##0.00">
                  <c:v>2.2792499999999998</c:v>
                </c:pt>
                <c:pt idx="1244" formatCode="#,##0.00">
                  <c:v>2.2908333333333335</c:v>
                </c:pt>
                <c:pt idx="1245" formatCode="#,##0.00">
                  <c:v>2.320416666666667</c:v>
                </c:pt>
                <c:pt idx="1246" formatCode="#,##0.00">
                  <c:v>2.3244166666666666</c:v>
                </c:pt>
                <c:pt idx="1247" formatCode="#,##0.00">
                  <c:v>2.3217499999999998</c:v>
                </c:pt>
                <c:pt idx="1248" formatCode="#,##0.00">
                  <c:v>2.2883333333333336</c:v>
                </c:pt>
                <c:pt idx="1249" formatCode="#,##0.00">
                  <c:v>2.2466666666666666</c:v>
                </c:pt>
                <c:pt idx="1250" formatCode="#,##0.00">
                  <c:v>2.2644166666666665</c:v>
                </c:pt>
                <c:pt idx="1251" formatCode="#,##0.00">
                  <c:v>2.2748333333333339</c:v>
                </c:pt>
                <c:pt idx="1252" formatCode="#,##0.00">
                  <c:v>2.2753333333333332</c:v>
                </c:pt>
                <c:pt idx="1253" formatCode="#,##0.00">
                  <c:v>2.2566666666666673</c:v>
                </c:pt>
                <c:pt idx="1254" formatCode="#,##0.00">
                  <c:v>2.2593333333333332</c:v>
                </c:pt>
                <c:pt idx="1255" formatCode="#,##0.00">
                  <c:v>2.2352500000000002</c:v>
                </c:pt>
                <c:pt idx="1256" formatCode="#,##0.00">
                  <c:v>2.2489166666666667</c:v>
                </c:pt>
                <c:pt idx="1257" formatCode="#,##0.00">
                  <c:v>2.2442500000000001</c:v>
                </c:pt>
                <c:pt idx="1258" formatCode="#,##0.00">
                  <c:v>2.2472499999999997</c:v>
                </c:pt>
                <c:pt idx="1259" formatCode="0.00_);\(0.00\)">
                  <c:v>2.2472499999999997</c:v>
                </c:pt>
                <c:pt idx="1260" formatCode="#,##0.00">
                  <c:v>2.2740833333333339</c:v>
                </c:pt>
                <c:pt idx="1261" formatCode="#,##0.00">
                  <c:v>2.2730833333333336</c:v>
                </c:pt>
                <c:pt idx="1262" formatCode="#,##0.00">
                  <c:v>2.279666666666667</c:v>
                </c:pt>
                <c:pt idx="1263" formatCode="#,##0.00">
                  <c:v>2.2945833333333332</c:v>
                </c:pt>
                <c:pt idx="1264" formatCode="0.00_);\(0.00\)">
                  <c:v>2.2985000000000002</c:v>
                </c:pt>
                <c:pt idx="1265" formatCode="#,##0.00">
                  <c:v>2.3120833333333333</c:v>
                </c:pt>
                <c:pt idx="1266" formatCode="#,##0.00">
                  <c:v>2.3150833333333338</c:v>
                </c:pt>
                <c:pt idx="1267" formatCode="#,##0.00">
                  <c:v>2.3178333333333341</c:v>
                </c:pt>
                <c:pt idx="1268" formatCode="0.00_);\(0.00\)">
                  <c:v>2.3403333333333336</c:v>
                </c:pt>
                <c:pt idx="1269" formatCode="#,##0.00">
                  <c:v>2.3465833333333332</c:v>
                </c:pt>
                <c:pt idx="1270" formatCode="#,##0.00">
                  <c:v>2.3362500000000002</c:v>
                </c:pt>
                <c:pt idx="1271" formatCode="#,##0.00">
                  <c:v>2.3275000000000001</c:v>
                </c:pt>
                <c:pt idx="1272" formatCode="#,##0.00">
                  <c:v>2.3165000000000009</c:v>
                </c:pt>
                <c:pt idx="1273" formatCode="0.00_);\(0.00\)">
                  <c:v>2.3464999999999998</c:v>
                </c:pt>
                <c:pt idx="1274" formatCode="#,##0.00">
                  <c:v>2.3584999999999998</c:v>
                </c:pt>
                <c:pt idx="1275" formatCode="#,##0.00">
                  <c:v>2.3685000000000005</c:v>
                </c:pt>
                <c:pt idx="1276" formatCode="#,##0.00">
                  <c:v>2.3787500000000001</c:v>
                </c:pt>
                <c:pt idx="1277" formatCode="#,##0.00">
                  <c:v>2.3828333333333336</c:v>
                </c:pt>
                <c:pt idx="1278" formatCode="0.00_);\(0.00\)">
                  <c:v>2.3928333333333334</c:v>
                </c:pt>
                <c:pt idx="1279" formatCode="#,##0.00">
                  <c:v>2.3938333333333337</c:v>
                </c:pt>
                <c:pt idx="1280" formatCode="#,##0.00">
                  <c:v>2.3698333333333337</c:v>
                </c:pt>
                <c:pt idx="1281" formatCode="#,##0.00">
                  <c:v>2.3633333333333333</c:v>
                </c:pt>
                <c:pt idx="1282" formatCode="#,##0.00">
                  <c:v>2.3599166666666664</c:v>
                </c:pt>
                <c:pt idx="1283" formatCode="0.00_);\(0.00\)">
                  <c:v>2.3879166666666669</c:v>
                </c:pt>
                <c:pt idx="1284" formatCode="#,##0.00">
                  <c:v>2.3509166666666665</c:v>
                </c:pt>
                <c:pt idx="1285" formatCode="#,##0.00">
                  <c:v>2.3389166666666665</c:v>
                </c:pt>
                <c:pt idx="1286" formatCode="#,##0.00">
                  <c:v>2.3709166666666666</c:v>
                </c:pt>
                <c:pt idx="1287" formatCode="0.00_);\(0.00\)">
                  <c:v>2.3619166666666662</c:v>
                </c:pt>
                <c:pt idx="1288" formatCode="#,##0.00">
                  <c:v>2.3549166666666665</c:v>
                </c:pt>
                <c:pt idx="1289" formatCode="#,##0.00">
                  <c:v>2.3549166666666665</c:v>
                </c:pt>
                <c:pt idx="1290" formatCode="#,##0.00">
                  <c:v>2.3549166666666665</c:v>
                </c:pt>
                <c:pt idx="1291" formatCode="#,##0.00">
                  <c:v>2.3705000000000003</c:v>
                </c:pt>
                <c:pt idx="1292" formatCode="0.00_);\(0.00\)">
                  <c:v>2.3616666666666668</c:v>
                </c:pt>
                <c:pt idx="1293" formatCode="#,##0.00">
                  <c:v>2.3616666666666668</c:v>
                </c:pt>
                <c:pt idx="1294" formatCode="#,##0.00">
                  <c:v>2.3616666666666668</c:v>
                </c:pt>
                <c:pt idx="1295" formatCode="#,##0.00">
                  <c:v>2.3556666666666666</c:v>
                </c:pt>
                <c:pt idx="1296" formatCode="#,##0.00">
                  <c:v>2.3536666666666668</c:v>
                </c:pt>
                <c:pt idx="1297" formatCode="0.00_);\(0.00\)">
                  <c:v>2.3406666666666669</c:v>
                </c:pt>
                <c:pt idx="1298" formatCode="#,##0.00">
                  <c:v>2.3329166666666672</c:v>
                </c:pt>
                <c:pt idx="1299" formatCode="#,##0.00">
                  <c:v>2.3479166666666669</c:v>
                </c:pt>
                <c:pt idx="1300" formatCode="#,##0.00">
                  <c:v>2.3358333333333334</c:v>
                </c:pt>
                <c:pt idx="1301" formatCode="#,##0.00">
                  <c:v>2.3368333333333333</c:v>
                </c:pt>
                <c:pt idx="1302" formatCode="0.00_);\(0.00\)">
                  <c:v>2.3188333333333335</c:v>
                </c:pt>
                <c:pt idx="1303" formatCode="#,##0.00">
                  <c:v>2.3094166666666665</c:v>
                </c:pt>
                <c:pt idx="1304" formatCode="#,##0.00">
                  <c:v>2.304416666666667</c:v>
                </c:pt>
                <c:pt idx="1305" formatCode="#,##0.00">
                  <c:v>2.2885000000000004</c:v>
                </c:pt>
                <c:pt idx="1306" formatCode="#,##0.00">
                  <c:v>2.3045000000000004</c:v>
                </c:pt>
                <c:pt idx="1307" formatCode="0.00_);\(0.00\)">
                  <c:v>2.3094999999999999</c:v>
                </c:pt>
                <c:pt idx="1308" formatCode="#,##0.00">
                  <c:v>2.3344999999999998</c:v>
                </c:pt>
                <c:pt idx="1309" formatCode="#,##0.00">
                  <c:v>2.3534999999999999</c:v>
                </c:pt>
                <c:pt idx="1310" formatCode="#,##0.00">
                  <c:v>2.3425000000000002</c:v>
                </c:pt>
                <c:pt idx="1311" formatCode="#,##0.00">
                  <c:v>2.3525833333333335</c:v>
                </c:pt>
                <c:pt idx="1312" formatCode="0.00_);\(0.00\)">
                  <c:v>2.3406666666666665</c:v>
                </c:pt>
                <c:pt idx="1313" formatCode="#,##0.00">
                  <c:v>2.328583333333333</c:v>
                </c:pt>
                <c:pt idx="1314" formatCode="#,##0.00">
                  <c:v>2.3236666666666665</c:v>
                </c:pt>
                <c:pt idx="1315" formatCode="#,##0.00">
                  <c:v>2.3853333333333331</c:v>
                </c:pt>
                <c:pt idx="1316" formatCode="#,##0.00">
                  <c:v>2.3679166666666664</c:v>
                </c:pt>
                <c:pt idx="1317" formatCode="0.00_);\(0.00\)">
                  <c:v>2.3778333333333332</c:v>
                </c:pt>
                <c:pt idx="1318" formatCode="#,##0.00">
                  <c:v>2.3818333333333332</c:v>
                </c:pt>
                <c:pt idx="1319" formatCode="#,##0.00">
                  <c:v>2.3868333333333331</c:v>
                </c:pt>
                <c:pt idx="1320" formatCode="#,##0.00">
                  <c:v>2.4440833333333334</c:v>
                </c:pt>
                <c:pt idx="1321" formatCode="#,##0.00">
                  <c:v>2.4590833333333335</c:v>
                </c:pt>
                <c:pt idx="1322" formatCode="0.00_);\(0.00\)">
                  <c:v>2.4556666666666667</c:v>
                </c:pt>
                <c:pt idx="1323" formatCode="#,##0.00">
                  <c:v>2.4111666666666665</c:v>
                </c:pt>
                <c:pt idx="1324" formatCode="#,##0.00">
                  <c:v>2.4031666666666669</c:v>
                </c:pt>
                <c:pt idx="1325" formatCode="#,##0.00">
                  <c:v>2.3752499999999999</c:v>
                </c:pt>
                <c:pt idx="1326" formatCode="0.00_);\(0.00\)">
                  <c:v>2.3554999999999997</c:v>
                </c:pt>
                <c:pt idx="1327" formatCode="#,##0.00">
                  <c:v>2.3560000000000003</c:v>
                </c:pt>
                <c:pt idx="1328" formatCode="#,##0.00">
                  <c:v>2.3534999999999999</c:v>
                </c:pt>
                <c:pt idx="1329" formatCode="#,##0.00">
                  <c:v>2.3657499999999998</c:v>
                </c:pt>
                <c:pt idx="1330" formatCode="#,##0.00">
                  <c:v>2.3309999999999995</c:v>
                </c:pt>
                <c:pt idx="1331" formatCode="0.00_);\(0.00\)">
                  <c:v>2.305333333333333</c:v>
                </c:pt>
                <c:pt idx="1332" formatCode="#,##0.00">
                  <c:v>2.3173333333333335</c:v>
                </c:pt>
                <c:pt idx="1333" formatCode="#,##0.00">
                  <c:v>2.3073333333333332</c:v>
                </c:pt>
                <c:pt idx="1334" formatCode="#,##0.00">
                  <c:v>2.3223333333333334</c:v>
                </c:pt>
                <c:pt idx="1335" formatCode="#,##0.00">
                  <c:v>2.3173333333333335</c:v>
                </c:pt>
                <c:pt idx="1336" formatCode="0.00_);\(0.00\)">
                  <c:v>2.3123333333333336</c:v>
                </c:pt>
                <c:pt idx="1337" formatCode="#,##0.00">
                  <c:v>2.3123333333333336</c:v>
                </c:pt>
                <c:pt idx="1338" formatCode="#,##0.00">
                  <c:v>2.3323333333333336</c:v>
                </c:pt>
                <c:pt idx="1339" formatCode="#,##0.00">
                  <c:v>2.3230833333333334</c:v>
                </c:pt>
                <c:pt idx="1340" formatCode="#,##0.00">
                  <c:v>2.3230833333333334</c:v>
                </c:pt>
                <c:pt idx="1341" formatCode="0.00_);\(0.00\)">
                  <c:v>2.3371666666666671</c:v>
                </c:pt>
                <c:pt idx="1342" formatCode="#,##0.00">
                  <c:v>2.3419166666666666</c:v>
                </c:pt>
                <c:pt idx="1343" formatCode="#,##0.00">
                  <c:v>2.35425</c:v>
                </c:pt>
                <c:pt idx="1344" formatCode="#,##0.00">
                  <c:v>2.3552499999999998</c:v>
                </c:pt>
                <c:pt idx="1345" formatCode="#,##0.00">
                  <c:v>2.3493333333333331</c:v>
                </c:pt>
                <c:pt idx="1346" formatCode="0.00_);\(0.00\)">
                  <c:v>2.3600833333333333</c:v>
                </c:pt>
                <c:pt idx="1347" formatCode="#,##0.00">
                  <c:v>2.3527500000000003</c:v>
                </c:pt>
                <c:pt idx="1348" formatCode="#,##0.00">
                  <c:v>2.3427500000000001</c:v>
                </c:pt>
                <c:pt idx="1349" formatCode="#,##0.00">
                  <c:v>2.3390833333333334</c:v>
                </c:pt>
                <c:pt idx="1350" formatCode="#,##0.00">
                  <c:v>2.339</c:v>
                </c:pt>
                <c:pt idx="1351" formatCode="0.00_);\(0.00\)">
                  <c:v>2.3321666666666667</c:v>
                </c:pt>
                <c:pt idx="1352" formatCode="#,##0.00">
                  <c:v>2.3475000000000001</c:v>
                </c:pt>
                <c:pt idx="1353" formatCode="#,##0.00">
                  <c:v>2.3435000000000001</c:v>
                </c:pt>
                <c:pt idx="1354" formatCode="#,##0.00">
                  <c:v>2.3344999999999998</c:v>
                </c:pt>
                <c:pt idx="1355" formatCode="0.00_);\(0.00\)">
                  <c:v>2.3412500000000001</c:v>
                </c:pt>
                <c:pt idx="1356" formatCode="#,##0.00">
                  <c:v>2.3460833333333331</c:v>
                </c:pt>
                <c:pt idx="1357" formatCode="#,##0.00">
                  <c:v>2.3515833333333336</c:v>
                </c:pt>
                <c:pt idx="1358" formatCode="#,##0.00">
                  <c:v>2.3515833333333336</c:v>
                </c:pt>
                <c:pt idx="1359" formatCode="#,##0.00">
                  <c:v>2.3323333333333331</c:v>
                </c:pt>
                <c:pt idx="1360" formatCode="0.00_);\(0.00\)">
                  <c:v>2.3223333333333334</c:v>
                </c:pt>
                <c:pt idx="1361" formatCode="#,##0.00">
                  <c:v>2.3223333333333334</c:v>
                </c:pt>
                <c:pt idx="1362" formatCode="#,##0.00">
                  <c:v>2.3173333333333335</c:v>
                </c:pt>
                <c:pt idx="1363" formatCode="#,##0.00">
                  <c:v>2.3253333333333335</c:v>
                </c:pt>
                <c:pt idx="1364" formatCode="#,##0.00">
                  <c:v>2.3253333333333335</c:v>
                </c:pt>
                <c:pt idx="1365" formatCode="0.00_);\(0.00\)">
                  <c:v>2.342916666666667</c:v>
                </c:pt>
                <c:pt idx="1366" formatCode="#,##0.00">
                  <c:v>2.3460833333333335</c:v>
                </c:pt>
                <c:pt idx="1367" formatCode="#,##0.00">
                  <c:v>2.3610833333333336</c:v>
                </c:pt>
                <c:pt idx="1368" formatCode="#,##0.00">
                  <c:v>2.3467500000000001</c:v>
                </c:pt>
                <c:pt idx="1369" formatCode="#,##0.00">
                  <c:v>2.3667500000000001</c:v>
                </c:pt>
                <c:pt idx="1370" formatCode="0.00_);\(0.00\)">
                  <c:v>2.3567499999999999</c:v>
                </c:pt>
                <c:pt idx="1371" formatCode="#,##0.00">
                  <c:v>2.3667500000000001</c:v>
                </c:pt>
                <c:pt idx="1372" formatCode="#,##0.00">
                  <c:v>2.3722499999999993</c:v>
                </c:pt>
                <c:pt idx="1373" formatCode="#,##0.00">
                  <c:v>2.3820000000000001</c:v>
                </c:pt>
                <c:pt idx="1374" formatCode="#,##0.00">
                  <c:v>2.3823333333333334</c:v>
                </c:pt>
                <c:pt idx="1375" formatCode="0.00_);\(0.00\)">
                  <c:v>2.382916666666667</c:v>
                </c:pt>
                <c:pt idx="1376" formatCode="#,##0.00">
                  <c:v>2.382916666666667</c:v>
                </c:pt>
                <c:pt idx="1377" formatCode="#,##0.00">
                  <c:v>2.3819166666666667</c:v>
                </c:pt>
                <c:pt idx="1378" formatCode="#,##0.00">
                  <c:v>2.3819166666666667</c:v>
                </c:pt>
                <c:pt idx="1379" formatCode="#,##0.00">
                  <c:v>2.3829166666666666</c:v>
                </c:pt>
                <c:pt idx="1380" formatCode="0.00_);\(0.00\)">
                  <c:v>2.3822500000000004</c:v>
                </c:pt>
                <c:pt idx="1381" formatCode="#,##0.00">
                  <c:v>2.3650833333333332</c:v>
                </c:pt>
                <c:pt idx="1382" formatCode="#,##0.00">
                  <c:v>2.3794166666666663</c:v>
                </c:pt>
                <c:pt idx="1383" formatCode="#,##0.00">
                  <c:v>2.3844166666666666</c:v>
                </c:pt>
                <c:pt idx="1384" formatCode="0.00_);\(0.00\)">
                  <c:v>2.3744166666666668</c:v>
                </c:pt>
                <c:pt idx="1385" formatCode="#,##0.00">
                  <c:v>2.3744166666666668</c:v>
                </c:pt>
                <c:pt idx="1386" formatCode="#,##0.00">
                  <c:v>2.3594166666666667</c:v>
                </c:pt>
                <c:pt idx="1387" formatCode="#,##0.00">
                  <c:v>2.3689999999999998</c:v>
                </c:pt>
                <c:pt idx="1388" formatCode="#,##0.00">
                  <c:v>2.3689999999999998</c:v>
                </c:pt>
                <c:pt idx="1389" formatCode="0.00_);\(0.00\)">
                  <c:v>2.3672500000000003</c:v>
                </c:pt>
                <c:pt idx="1390" formatCode="#,##0.00">
                  <c:v>2.3922500000000002</c:v>
                </c:pt>
                <c:pt idx="1391" formatCode="#,##0.00">
                  <c:v>2.391</c:v>
                </c:pt>
                <c:pt idx="1392" formatCode="#,##0.00">
                  <c:v>2.3810000000000002</c:v>
                </c:pt>
                <c:pt idx="1393" formatCode="#,##0.00">
                  <c:v>2.3832499999999999</c:v>
                </c:pt>
                <c:pt idx="1394" formatCode="0.00_);\(0.00\)">
                  <c:v>2.3782500000000004</c:v>
                </c:pt>
                <c:pt idx="1395" formatCode="#,##0.00">
                  <c:v>2.39825</c:v>
                </c:pt>
                <c:pt idx="1396" formatCode="#,##0.00">
                  <c:v>2.4000833333333329</c:v>
                </c:pt>
                <c:pt idx="1397" formatCode="#,##0.00">
                  <c:v>2.3885833333333331</c:v>
                </c:pt>
                <c:pt idx="1398" formatCode="#,##0.00">
                  <c:v>2.3885833333333331</c:v>
                </c:pt>
                <c:pt idx="1399" formatCode="0.00_);\(0.00\)">
                  <c:v>2.3835833333333336</c:v>
                </c:pt>
                <c:pt idx="1400" formatCode="#,##0.00">
                  <c:v>2.3735833333333338</c:v>
                </c:pt>
                <c:pt idx="1401" formatCode="#,##0.00">
                  <c:v>2.3785833333333337</c:v>
                </c:pt>
                <c:pt idx="1402" formatCode="#,##0.00">
                  <c:v>2.3785833333333337</c:v>
                </c:pt>
                <c:pt idx="1403" formatCode="#,##0.00">
                  <c:v>2.3680833333333333</c:v>
                </c:pt>
                <c:pt idx="1404" formatCode="0.00_);\(0.00\)">
                  <c:v>2.3529166666666659</c:v>
                </c:pt>
                <c:pt idx="1405" formatCode="#,##0.00">
                  <c:v>2.3425000000000007</c:v>
                </c:pt>
                <c:pt idx="1406" formatCode="#,##0.00">
                  <c:v>2.3374999999999999</c:v>
                </c:pt>
                <c:pt idx="1407" formatCode="#,##0.00">
                  <c:v>2.3223333333333334</c:v>
                </c:pt>
                <c:pt idx="1408" formatCode="#,##0.00">
                  <c:v>2.3203333333333336</c:v>
                </c:pt>
                <c:pt idx="1409" formatCode="0.00_);\(0.00\)">
                  <c:v>2.323</c:v>
                </c:pt>
                <c:pt idx="1410" formatCode="#,##0.00">
                  <c:v>2.327833333333333</c:v>
                </c:pt>
                <c:pt idx="1411" formatCode="#,##0.00">
                  <c:v>2.3489999999999998</c:v>
                </c:pt>
                <c:pt idx="1412" formatCode="#,##0.00">
                  <c:v>2.3382500000000004</c:v>
                </c:pt>
                <c:pt idx="1413" formatCode="#,##0.00">
                  <c:v>2.3274166666666667</c:v>
                </c:pt>
                <c:pt idx="1414" formatCode="0.00_);\(0.00\)">
                  <c:v>2.326916666666667</c:v>
                </c:pt>
                <c:pt idx="1415" formatCode="#,##0.00">
                  <c:v>2.32775</c:v>
                </c:pt>
                <c:pt idx="1416" formatCode="#,##0.00">
                  <c:v>2.3197500000000004</c:v>
                </c:pt>
                <c:pt idx="1417" formatCode="#,##0.00">
                  <c:v>2.3147500000000001</c:v>
                </c:pt>
                <c:pt idx="1418" formatCode="#,##0.00">
                  <c:v>2.3137500000000002</c:v>
                </c:pt>
                <c:pt idx="1419" formatCode="0.00_);\(0.00\)">
                  <c:v>2.2888333333333337</c:v>
                </c:pt>
                <c:pt idx="1420" formatCode="#,##0.00">
                  <c:v>2.2787500000000001</c:v>
                </c:pt>
                <c:pt idx="1421" formatCode="#,##0.00">
                  <c:v>2.2912499999999998</c:v>
                </c:pt>
                <c:pt idx="1422" formatCode="#,##0.00">
                  <c:v>2.2862500000000003</c:v>
                </c:pt>
                <c:pt idx="1423" formatCode="#,##0.00">
                  <c:v>2.2559166666666668</c:v>
                </c:pt>
                <c:pt idx="1424" formatCode="0.00_);\(0.00\)">
                  <c:v>2.2609999999999997</c:v>
                </c:pt>
                <c:pt idx="1425" formatCode="#,##0.00">
                  <c:v>2.2730000000000001</c:v>
                </c:pt>
                <c:pt idx="1426" formatCode="#,##0.00">
                  <c:v>2.2786666666666666</c:v>
                </c:pt>
                <c:pt idx="1427" formatCode="#,##0.00">
                  <c:v>2.26275</c:v>
                </c:pt>
                <c:pt idx="1428" formatCode="0.00_);\(0.00\)">
                  <c:v>2.2700833333333335</c:v>
                </c:pt>
                <c:pt idx="1429" formatCode="#,##0.00">
                  <c:v>2.2630833333333333</c:v>
                </c:pt>
                <c:pt idx="1430" formatCode="#,##0.00">
                  <c:v>2.2700833333333335</c:v>
                </c:pt>
                <c:pt idx="1431" formatCode="#,##0.00">
                  <c:v>2.2907500000000001</c:v>
                </c:pt>
                <c:pt idx="1432" formatCode="#,##0.00">
                  <c:v>2.27075</c:v>
                </c:pt>
                <c:pt idx="1433" formatCode="0.00_);\(0.00\)">
                  <c:v>2.2542500000000003</c:v>
                </c:pt>
                <c:pt idx="1434" formatCode="#,##0.00">
                  <c:v>2.2610000000000001</c:v>
                </c:pt>
                <c:pt idx="1435" formatCode="#,##0.00">
                  <c:v>2.2491666666666665</c:v>
                </c:pt>
                <c:pt idx="1436" formatCode="#,##0.00">
                  <c:v>2.2513333333333336</c:v>
                </c:pt>
                <c:pt idx="1437" formatCode="#,##0.00">
                  <c:v>2.2510833333333333</c:v>
                </c:pt>
                <c:pt idx="1438" formatCode="0.00_);\(0.00\)">
                  <c:v>2.2574166666666668</c:v>
                </c:pt>
                <c:pt idx="1439" formatCode="#,##0.00">
                  <c:v>2.2594166666666666</c:v>
                </c:pt>
                <c:pt idx="1440" formatCode="#,##0.00">
                  <c:v>2.2594166666666666</c:v>
                </c:pt>
                <c:pt idx="1441" formatCode="#,##0.00">
                  <c:v>2.2794166666666662</c:v>
                </c:pt>
                <c:pt idx="1442" formatCode="#,##0.00">
                  <c:v>2.2807499999999998</c:v>
                </c:pt>
                <c:pt idx="1443" formatCode="#,##0.00">
                  <c:v>2.2650833333333331</c:v>
                </c:pt>
                <c:pt idx="1444" formatCode="#,##0.00">
                  <c:v>2.2650833333333331</c:v>
                </c:pt>
                <c:pt idx="1445" formatCode="#,##0.00">
                  <c:v>2.2620833333333334</c:v>
                </c:pt>
                <c:pt idx="1446" formatCode="#,##0.00">
                  <c:v>2.2520833333333332</c:v>
                </c:pt>
                <c:pt idx="1447" formatCode="#,##0.00">
                  <c:v>2.2661666666666664</c:v>
                </c:pt>
                <c:pt idx="1448" formatCode="#,##0.00">
                  <c:v>2.2472500000000002</c:v>
                </c:pt>
                <c:pt idx="1449" formatCode="#,##0.00">
                  <c:v>2.2572500000000004</c:v>
                </c:pt>
                <c:pt idx="1450" formatCode="#,##0.00">
                  <c:v>2.2522500000000001</c:v>
                </c:pt>
                <c:pt idx="1451" formatCode="#,##0.00">
                  <c:v>2.2522500000000001</c:v>
                </c:pt>
                <c:pt idx="1452" formatCode="#,##0.00">
                  <c:v>2.2475000000000001</c:v>
                </c:pt>
                <c:pt idx="1453" formatCode="#,##0.00">
                  <c:v>2.2496666666666667</c:v>
                </c:pt>
                <c:pt idx="1454" formatCode="#,##0.00">
                  <c:v>2.254666666666667</c:v>
                </c:pt>
                <c:pt idx="1455" formatCode="#,##0.00">
                  <c:v>2.2596666666666665</c:v>
                </c:pt>
                <c:pt idx="1456" formatCode="#,##0.00">
                  <c:v>2.27075</c:v>
                </c:pt>
                <c:pt idx="1457" formatCode="#,##0.00">
                  <c:v>2.2708333333333339</c:v>
                </c:pt>
                <c:pt idx="1458" formatCode="#,##0.00">
                  <c:v>2.2796666666666665</c:v>
                </c:pt>
                <c:pt idx="1459" formatCode="#,##0.00">
                  <c:v>2.2916666666666674</c:v>
                </c:pt>
                <c:pt idx="1460" formatCode="#,##0.00">
                  <c:v>2.3151666666666664</c:v>
                </c:pt>
                <c:pt idx="1461" formatCode="#,##0.00">
                  <c:v>2.29575</c:v>
                </c:pt>
                <c:pt idx="1462" formatCode="#,##0.00">
                  <c:v>2.2959166666666664</c:v>
                </c:pt>
                <c:pt idx="1463" formatCode="#,##0.00">
                  <c:v>2.3029166666666665</c:v>
                </c:pt>
                <c:pt idx="1464" formatCode="#,##0.00">
                  <c:v>2.296583333333333</c:v>
                </c:pt>
                <c:pt idx="1465" formatCode="#,##0.00">
                  <c:v>2.3168333333333333</c:v>
                </c:pt>
                <c:pt idx="1466" formatCode="#,##0.00">
                  <c:v>2.3209166666666667</c:v>
                </c:pt>
                <c:pt idx="1467" formatCode="#,##0.00">
                  <c:v>2.312583333333333</c:v>
                </c:pt>
                <c:pt idx="1468" formatCode="#,##0.00">
                  <c:v>2.3280000000000003</c:v>
                </c:pt>
                <c:pt idx="1469" formatCode="#,##0.00">
                  <c:v>2.3161666666666667</c:v>
                </c:pt>
                <c:pt idx="1470" formatCode="#,##0.00">
                  <c:v>2.2941666666666669</c:v>
                </c:pt>
                <c:pt idx="1471" formatCode="#,##0.00">
                  <c:v>2.309166666666667</c:v>
                </c:pt>
                <c:pt idx="1472" formatCode="#,##0.00">
                  <c:v>2.3041666666666667</c:v>
                </c:pt>
                <c:pt idx="1473" formatCode="#,##0.00">
                  <c:v>2.3041666666666667</c:v>
                </c:pt>
                <c:pt idx="1474" formatCode="#,##0.00">
                  <c:v>2.309166666666667</c:v>
                </c:pt>
                <c:pt idx="1475" formatCode="#,##0.00">
                  <c:v>2.2941666666666669</c:v>
                </c:pt>
                <c:pt idx="1476" formatCode="#,##0.00">
                  <c:v>2.290083333333333</c:v>
                </c:pt>
                <c:pt idx="1477" formatCode="#,##0.00">
                  <c:v>2.2850833333333331</c:v>
                </c:pt>
                <c:pt idx="1478" formatCode="#,##0.00">
                  <c:v>2.2857500000000002</c:v>
                </c:pt>
                <c:pt idx="1479" formatCode="#,##0.00">
                  <c:v>2.2859166666666666</c:v>
                </c:pt>
                <c:pt idx="1480" formatCode="#,##0.00">
                  <c:v>2.2855833333333337</c:v>
                </c:pt>
                <c:pt idx="1481" formatCode="#,##0.00">
                  <c:v>2.2935833333333338</c:v>
                </c:pt>
                <c:pt idx="1482" formatCode="#,##0.00">
                  <c:v>2.2865833333333332</c:v>
                </c:pt>
                <c:pt idx="1483" formatCode="#,##0.00">
                  <c:v>2.2510833333333333</c:v>
                </c:pt>
                <c:pt idx="1484" formatCode="#,##0.00">
                  <c:v>2.2448333333333337</c:v>
                </c:pt>
                <c:pt idx="1485" formatCode="#,##0.00">
                  <c:v>2.2374999999999998</c:v>
                </c:pt>
                <c:pt idx="1486" formatCode="#,##0.00">
                  <c:v>2.2374999999999998</c:v>
                </c:pt>
                <c:pt idx="1487" formatCode="#,##0.00">
                  <c:v>2.2370833333333331</c:v>
                </c:pt>
                <c:pt idx="1488" formatCode="#,##0.00">
                  <c:v>2.2538333333333331</c:v>
                </c:pt>
                <c:pt idx="1489" formatCode="#,##0.00">
                  <c:v>2.2260833333333339</c:v>
                </c:pt>
                <c:pt idx="1490" formatCode="#,##0.00">
                  <c:v>2.2245833333333334</c:v>
                </c:pt>
                <c:pt idx="1491" formatCode="#,##0.00">
                  <c:v>2.2241666666666666</c:v>
                </c:pt>
                <c:pt idx="1492" formatCode="#,##0.00">
                  <c:v>2.2179166666666665</c:v>
                </c:pt>
                <c:pt idx="1493" formatCode="#,##0.00">
                  <c:v>2.2265833333333331</c:v>
                </c:pt>
                <c:pt idx="1494" formatCode="#,##0.00">
                  <c:v>2.2250833333333335</c:v>
                </c:pt>
                <c:pt idx="1495" formatCode="#,##0.00">
                  <c:v>2.2284999999999999</c:v>
                </c:pt>
                <c:pt idx="1496" formatCode="#,##0.00">
                  <c:v>2.2271666666666667</c:v>
                </c:pt>
                <c:pt idx="1497" formatCode="#,##0.00">
                  <c:v>2.2295000000000003</c:v>
                </c:pt>
                <c:pt idx="1498" formatCode="#,##0.00">
                  <c:v>2.2195</c:v>
                </c:pt>
                <c:pt idx="1499" formatCode="#,##0.00">
                  <c:v>2.2195</c:v>
                </c:pt>
                <c:pt idx="1500" formatCode="#,##0.00">
                  <c:v>2.2147500000000004</c:v>
                </c:pt>
                <c:pt idx="1501" formatCode="#,##0.00">
                  <c:v>2.2147500000000004</c:v>
                </c:pt>
                <c:pt idx="1502" formatCode="#,##0.00">
                  <c:v>2.1999166666666663</c:v>
                </c:pt>
                <c:pt idx="1503" formatCode="#,##0.00">
                  <c:v>2.1934166666666668</c:v>
                </c:pt>
                <c:pt idx="1504" formatCode="#,##0.00">
                  <c:v>2.1984166666666662</c:v>
                </c:pt>
                <c:pt idx="1505" formatCode="#,##0.00">
                  <c:v>2.1984166666666662</c:v>
                </c:pt>
                <c:pt idx="1506" formatCode="#,##0.00">
                  <c:v>2.2405000000000004</c:v>
                </c:pt>
                <c:pt idx="1507" formatCode="#,##0.00">
                  <c:v>2.2225000000000001</c:v>
                </c:pt>
                <c:pt idx="1508" formatCode="#,##0.00">
                  <c:v>2.2164999999999999</c:v>
                </c:pt>
                <c:pt idx="1509" formatCode="0.00_);\(0.00\)">
                  <c:v>2.1951666666666667</c:v>
                </c:pt>
                <c:pt idx="1510" formatCode="#,##0.00">
                  <c:v>2.1952500000000001</c:v>
                </c:pt>
                <c:pt idx="1511" formatCode="#,##0.00">
                  <c:v>2.2052499999999995</c:v>
                </c:pt>
                <c:pt idx="1512" formatCode="#,##0.00">
                  <c:v>2.2185000000000001</c:v>
                </c:pt>
                <c:pt idx="1513" formatCode="#,##0.00">
                  <c:v>2.2181666666666668</c:v>
                </c:pt>
                <c:pt idx="1514" formatCode="0.00_);\(0.00\)">
                  <c:v>2.2328333333333332</c:v>
                </c:pt>
                <c:pt idx="1515" formatCode="#,##0.00">
                  <c:v>2.2328333333333332</c:v>
                </c:pt>
                <c:pt idx="1516" formatCode="#,##0.00">
                  <c:v>2.2328333333333332</c:v>
                </c:pt>
                <c:pt idx="1517" formatCode="#,##0.00">
                  <c:v>2.2419999999999995</c:v>
                </c:pt>
                <c:pt idx="1518" formatCode="#,##0.00">
                  <c:v>2.2565833333333334</c:v>
                </c:pt>
                <c:pt idx="1519" formatCode="0.00_);\(0.00\)">
                  <c:v>2.2915833333333335</c:v>
                </c:pt>
                <c:pt idx="1520" formatCode="#,##0.00">
                  <c:v>2.2865833333333336</c:v>
                </c:pt>
                <c:pt idx="1521" formatCode="#,##0.00">
                  <c:v>2.2865833333333336</c:v>
                </c:pt>
                <c:pt idx="1522" formatCode="#,##0.00">
                  <c:v>2.2952499999999998</c:v>
                </c:pt>
                <c:pt idx="1523" formatCode="#,##0.00">
                  <c:v>2.3162499999999997</c:v>
                </c:pt>
                <c:pt idx="1524" formatCode="0.00_);\(0.00\)">
                  <c:v>2.3487500000000003</c:v>
                </c:pt>
                <c:pt idx="1525" formatCode="#,##0.00">
                  <c:v>2.3219166666666671</c:v>
                </c:pt>
                <c:pt idx="1526" formatCode="#,##0.00">
                  <c:v>2.3218333333333336</c:v>
                </c:pt>
                <c:pt idx="1527" formatCode="#,##0.00">
                  <c:v>2.36625</c:v>
                </c:pt>
                <c:pt idx="1528" formatCode="#,##0.00">
                  <c:v>2.3469166666666665</c:v>
                </c:pt>
                <c:pt idx="1529" formatCode="0.00_);\(0.00\)">
                  <c:v>2.3527499999999999</c:v>
                </c:pt>
                <c:pt idx="1530" formatCode="#,##0.00">
                  <c:v>2.3547499999999997</c:v>
                </c:pt>
                <c:pt idx="1531" formatCode="#,##0.00">
                  <c:v>2.3544166666666664</c:v>
                </c:pt>
                <c:pt idx="1532" formatCode="#,##0.00">
                  <c:v>2.3544166666666664</c:v>
                </c:pt>
                <c:pt idx="1533" formatCode="#,##0.00">
                  <c:v>2.3380833333333335</c:v>
                </c:pt>
                <c:pt idx="1534" formatCode="0.00_);\(0.00\)">
                  <c:v>2.3292499999999996</c:v>
                </c:pt>
                <c:pt idx="1535" formatCode="#,##0.00">
                  <c:v>2.3192499999999998</c:v>
                </c:pt>
                <c:pt idx="1536" formatCode="#,##0.00">
                  <c:v>2.30925</c:v>
                </c:pt>
                <c:pt idx="1537" formatCode="#,##0.00">
                  <c:v>2.3022500000000004</c:v>
                </c:pt>
                <c:pt idx="1538" formatCode="0.00_);\(0.00\)">
                  <c:v>2.3022500000000004</c:v>
                </c:pt>
                <c:pt idx="1539" formatCode="#,##0.00">
                  <c:v>2.2969999999999997</c:v>
                </c:pt>
                <c:pt idx="1540" formatCode="#,##0.00">
                  <c:v>2.2860833333333335</c:v>
                </c:pt>
                <c:pt idx="1541" formatCode="#,##0.00">
                  <c:v>2.2804166666666665</c:v>
                </c:pt>
                <c:pt idx="1542" formatCode="#,##0.00">
                  <c:v>2.2854166666666669</c:v>
                </c:pt>
                <c:pt idx="1543" formatCode="0.00_);\(0.00\)">
                  <c:v>2.2815833333333333</c:v>
                </c:pt>
                <c:pt idx="1544" formatCode="#,##0.00">
                  <c:v>2.2635833333333335</c:v>
                </c:pt>
                <c:pt idx="1545" formatCode="#,##0.00">
                  <c:v>2.2824166666666668</c:v>
                </c:pt>
                <c:pt idx="1546" formatCode="#,##0.00">
                  <c:v>2.2824166666666668</c:v>
                </c:pt>
                <c:pt idx="1547" formatCode="#,##0.00">
                  <c:v>2.2884166666666665</c:v>
                </c:pt>
                <c:pt idx="1548" formatCode="0.00_);\(0.00\)">
                  <c:v>2.296416666666667</c:v>
                </c:pt>
                <c:pt idx="1549" formatCode="#,##0.00">
                  <c:v>2.3181666666666665</c:v>
                </c:pt>
                <c:pt idx="1550" formatCode="#,##0.00">
                  <c:v>2.3281666666666667</c:v>
                </c:pt>
                <c:pt idx="1551" formatCode="#,##0.00">
                  <c:v>2.3481666666666672</c:v>
                </c:pt>
                <c:pt idx="1552" formatCode="#,##0.00">
                  <c:v>2.3694999999999999</c:v>
                </c:pt>
                <c:pt idx="1553" formatCode="0.00_);\(0.00\)">
                  <c:v>2.3428333333333335</c:v>
                </c:pt>
                <c:pt idx="1554" formatCode="#,##0.00">
                  <c:v>2.3158333333333334</c:v>
                </c:pt>
                <c:pt idx="1555" formatCode="#,##0.00">
                  <c:v>2.3048333333333333</c:v>
                </c:pt>
                <c:pt idx="1556" formatCode="#,##0.00">
                  <c:v>2.2952500000000007</c:v>
                </c:pt>
                <c:pt idx="1557" formatCode="#,##0.00">
                  <c:v>2.3002499999999997</c:v>
                </c:pt>
                <c:pt idx="1558" formatCode="0.00_);\(0.00\)">
                  <c:v>2.2842500000000001</c:v>
                </c:pt>
                <c:pt idx="1559" formatCode="#,##0.00">
                  <c:v>2.2971666666666661</c:v>
                </c:pt>
                <c:pt idx="1560" formatCode="#,##0.00">
                  <c:v>2.3071666666666668</c:v>
                </c:pt>
                <c:pt idx="1561" formatCode="#,##0.00">
                  <c:v>2.3078333333333338</c:v>
                </c:pt>
                <c:pt idx="1562" formatCode="#,##0.00">
                  <c:v>2.3108333333333335</c:v>
                </c:pt>
                <c:pt idx="1563" formatCode="0.00_);\(0.00\)">
                  <c:v>2.32375</c:v>
                </c:pt>
                <c:pt idx="1564" formatCode="#,##0.00">
                  <c:v>2.3247500000000003</c:v>
                </c:pt>
                <c:pt idx="1565" formatCode="#,##0.00">
                  <c:v>2.3167500000000003</c:v>
                </c:pt>
                <c:pt idx="1566" formatCode="#,##0.00">
                  <c:v>2.3238333333333334</c:v>
                </c:pt>
                <c:pt idx="1567" formatCode="#,##0.00">
                  <c:v>2.3205</c:v>
                </c:pt>
                <c:pt idx="1568" formatCode="0.00_);\(0.00\)">
                  <c:v>2.3152500000000003</c:v>
                </c:pt>
                <c:pt idx="1569" formatCode="#,##0.00">
                  <c:v>2.3135833333333333</c:v>
                </c:pt>
                <c:pt idx="1570" formatCode="#,##0.00">
                  <c:v>2.3105833333333332</c:v>
                </c:pt>
                <c:pt idx="1571" formatCode="#,##0.00">
                  <c:v>2.3132500000000005</c:v>
                </c:pt>
                <c:pt idx="1572" formatCode="0.00_);\(0.00\)">
                  <c:v>2.3104999999999998</c:v>
                </c:pt>
                <c:pt idx="1573" formatCode="#,##0.00">
                  <c:v>2.3276666666666666</c:v>
                </c:pt>
                <c:pt idx="1574" formatCode="#,##0.00">
                  <c:v>2.3293333333333339</c:v>
                </c:pt>
                <c:pt idx="1575" formatCode="#,##0.00">
                  <c:v>2.3478333333333334</c:v>
                </c:pt>
                <c:pt idx="1576" formatCode="#,##0.00">
                  <c:v>2.3495833333333334</c:v>
                </c:pt>
                <c:pt idx="1577" formatCode="0.00_);\(0.00\)">
                  <c:v>2.3735833333333329</c:v>
                </c:pt>
                <c:pt idx="1578" formatCode="#,##0.00">
                  <c:v>2.3835833333333336</c:v>
                </c:pt>
                <c:pt idx="1579" formatCode="#,##0.00">
                  <c:v>2.3935833333333334</c:v>
                </c:pt>
                <c:pt idx="1580" formatCode="#,##0.00">
                  <c:v>2.3935833333333334</c:v>
                </c:pt>
                <c:pt idx="1581" formatCode="#,##0.00">
                  <c:v>2.408666666666667</c:v>
                </c:pt>
                <c:pt idx="1582" formatCode="0.00_);\(0.00\)">
                  <c:v>2.4216666666666669</c:v>
                </c:pt>
                <c:pt idx="1583" formatCode="#,##0.00">
                  <c:v>2.4226666666666667</c:v>
                </c:pt>
                <c:pt idx="1584" formatCode="#,##0.00">
                  <c:v>2.4473333333333334</c:v>
                </c:pt>
                <c:pt idx="1585" formatCode="#,##0.00">
                  <c:v>2.4495833333333334</c:v>
                </c:pt>
                <c:pt idx="1586" formatCode="#,##0.00">
                  <c:v>2.4605833333333331</c:v>
                </c:pt>
                <c:pt idx="1587" formatCode="0.00_);\(0.00\)">
                  <c:v>2.4332499999999997</c:v>
                </c:pt>
                <c:pt idx="1588" formatCode="#,##0.00">
                  <c:v>2.4152499999999999</c:v>
                </c:pt>
                <c:pt idx="1589" formatCode="#,##0.00">
                  <c:v>2.4572500000000006</c:v>
                </c:pt>
                <c:pt idx="1590" formatCode="#,##0.00">
                  <c:v>2.4719166666666665</c:v>
                </c:pt>
                <c:pt idx="1591" formatCode="#,##0.00">
                  <c:v>2.4769166666666664</c:v>
                </c:pt>
                <c:pt idx="1592" formatCode="0.00_);\(0.00\)">
                  <c:v>2.4659166666666663</c:v>
                </c:pt>
                <c:pt idx="1593" formatCode="#,##0.00">
                  <c:v>2.4659166666666663</c:v>
                </c:pt>
                <c:pt idx="1594" formatCode="#,##0.00">
                  <c:v>2.475916666666667</c:v>
                </c:pt>
                <c:pt idx="1595" formatCode="#,##0.00">
                  <c:v>2.468</c:v>
                </c:pt>
                <c:pt idx="1596" formatCode="#,##0.00">
                  <c:v>2.4629999999999996</c:v>
                </c:pt>
                <c:pt idx="1597" formatCode="0.00_);\(0.00\)">
                  <c:v>2.4788333333333337</c:v>
                </c:pt>
                <c:pt idx="1598" formatCode="#,##0.00">
                  <c:v>2.4838333333333331</c:v>
                </c:pt>
                <c:pt idx="1599" formatCode="#,##0.00">
                  <c:v>2.4988333333333332</c:v>
                </c:pt>
                <c:pt idx="1600" formatCode="#,##0.00">
                  <c:v>2.48475</c:v>
                </c:pt>
                <c:pt idx="1601" formatCode="#,##0.00">
                  <c:v>2.4829166666666667</c:v>
                </c:pt>
                <c:pt idx="1602" formatCode="0.00_);\(0.00\)">
                  <c:v>2.4800833333333339</c:v>
                </c:pt>
                <c:pt idx="1603" formatCode="#,##0.00">
                  <c:v>2.4900833333333332</c:v>
                </c:pt>
                <c:pt idx="1604" formatCode="#,##0.00">
                  <c:v>2.4850833333333333</c:v>
                </c:pt>
                <c:pt idx="1605" formatCode="#,##0.00">
                  <c:v>2.4834166666666668</c:v>
                </c:pt>
                <c:pt idx="1606" formatCode="#,##0.00">
                  <c:v>2.4834166666666668</c:v>
                </c:pt>
                <c:pt idx="1607" formatCode="0.00_);\(0.00\)">
                  <c:v>2.4974166666666666</c:v>
                </c:pt>
                <c:pt idx="1608" formatCode="#,##0.00">
                  <c:v>2.5007500000000005</c:v>
                </c:pt>
                <c:pt idx="1609" formatCode="#,##0.00">
                  <c:v>2.4840833333333334</c:v>
                </c:pt>
                <c:pt idx="1610" formatCode="#,##0.00">
                  <c:v>2.484666666666667</c:v>
                </c:pt>
                <c:pt idx="1611" formatCode="0.00_);\(0.00\)">
                  <c:v>2.4896666666666669</c:v>
                </c:pt>
                <c:pt idx="1612" formatCode="#,##0.00">
                  <c:v>2.4986666666666664</c:v>
                </c:pt>
                <c:pt idx="1613" formatCode="#,##0.00">
                  <c:v>2.5036666666666663</c:v>
                </c:pt>
                <c:pt idx="1614" formatCode="#,##0.00">
                  <c:v>2.4896666666666669</c:v>
                </c:pt>
                <c:pt idx="1615" formatCode="#,##0.00">
                  <c:v>2.4946666666666664</c:v>
                </c:pt>
                <c:pt idx="1616" formatCode="0.00_);\(0.00\)">
                  <c:v>2.4818333333333338</c:v>
                </c:pt>
                <c:pt idx="1617" formatCode="#,##0.00">
                  <c:v>2.4818333333333338</c:v>
                </c:pt>
                <c:pt idx="1618" formatCode="#,##0.00">
                  <c:v>2.4798333333333331</c:v>
                </c:pt>
                <c:pt idx="1619" formatCode="#,##0.00">
                  <c:v>2.4818333333333338</c:v>
                </c:pt>
                <c:pt idx="1620" formatCode="#,##0.00">
                  <c:v>2.4692500000000002</c:v>
                </c:pt>
                <c:pt idx="1621" formatCode="0.00_);\(0.00\)">
                  <c:v>2.4542499999999996</c:v>
                </c:pt>
                <c:pt idx="1622" formatCode="#,##0.00">
                  <c:v>2.4576666666666669</c:v>
                </c:pt>
                <c:pt idx="1623" formatCode="#,##0.00">
                  <c:v>2.4352500000000004</c:v>
                </c:pt>
                <c:pt idx="1624" formatCode="#,##0.00">
                  <c:v>2.4352500000000004</c:v>
                </c:pt>
                <c:pt idx="1625" formatCode="#,##0.00">
                  <c:v>2.4402500000000003</c:v>
                </c:pt>
                <c:pt idx="1626" formatCode="0.00_);\(0.00\)">
                  <c:v>2.4504999999999995</c:v>
                </c:pt>
                <c:pt idx="1627" formatCode="#,##0.00">
                  <c:v>2.4424166666666669</c:v>
                </c:pt>
                <c:pt idx="1628" formatCode="#,##0.00">
                  <c:v>2.445416666666667</c:v>
                </c:pt>
                <c:pt idx="1629" formatCode="#,##0.00">
                  <c:v>2.4614999999999996</c:v>
                </c:pt>
                <c:pt idx="1630" formatCode="#,##0.00">
                  <c:v>2.4554999999999998</c:v>
                </c:pt>
                <c:pt idx="1631" formatCode="0.00_);\(0.00\)">
                  <c:v>2.4369166666666668</c:v>
                </c:pt>
                <c:pt idx="1632" formatCode="#,##0.00">
                  <c:v>2.4260000000000002</c:v>
                </c:pt>
                <c:pt idx="1633" formatCode="#,##0.00">
                  <c:v>2.4171666666666662</c:v>
                </c:pt>
                <c:pt idx="1634" formatCode="#,##0.00">
                  <c:v>2.4171666666666662</c:v>
                </c:pt>
                <c:pt idx="1635" formatCode="0.00_);\(0.00\)">
                  <c:v>2.4271666666666665</c:v>
                </c:pt>
                <c:pt idx="1636" formatCode="#,##0.00">
                  <c:v>2.4401666666666664</c:v>
                </c:pt>
                <c:pt idx="1637" formatCode="#,##0.00">
                  <c:v>2.4401666666666664</c:v>
                </c:pt>
                <c:pt idx="1638" formatCode="#,##0.00">
                  <c:v>2.4551666666666665</c:v>
                </c:pt>
                <c:pt idx="1639" formatCode="#,##0.00">
                  <c:v>2.4551666666666665</c:v>
                </c:pt>
                <c:pt idx="1640" formatCode="0.00_);\(0.00\)">
                  <c:v>2.4671666666666665</c:v>
                </c:pt>
                <c:pt idx="1641" formatCode="#,##0.00">
                  <c:v>2.4721666666666668</c:v>
                </c:pt>
                <c:pt idx="1642" formatCode="#,##0.00">
                  <c:v>2.4781666666666662</c:v>
                </c:pt>
                <c:pt idx="1643" formatCode="#,##0.00">
                  <c:v>2.4781666666666662</c:v>
                </c:pt>
                <c:pt idx="1644" formatCode="#,##0.00">
                  <c:v>2.4981666666666666</c:v>
                </c:pt>
                <c:pt idx="1645" formatCode="0.00_);\(0.00\)">
                  <c:v>2.5191666666666666</c:v>
                </c:pt>
                <c:pt idx="1646" formatCode="#,##0.00">
                  <c:v>2.5441666666666669</c:v>
                </c:pt>
                <c:pt idx="1647" formatCode="#,##0.00">
                  <c:v>2.5340833333333337</c:v>
                </c:pt>
                <c:pt idx="1648" formatCode="#,##0.00">
                  <c:v>2.5150000000000001</c:v>
                </c:pt>
                <c:pt idx="1649" formatCode="#,##0.00">
                  <c:v>2.4890000000000003</c:v>
                </c:pt>
                <c:pt idx="1650" formatCode="0.00_);\(0.00\)">
                  <c:v>2.4659166666666668</c:v>
                </c:pt>
                <c:pt idx="1651" formatCode="#,##0.00">
                  <c:v>2.467166666666667</c:v>
                </c:pt>
                <c:pt idx="1652" formatCode="#,##0.00">
                  <c:v>2.4721666666666668</c:v>
                </c:pt>
                <c:pt idx="1653" formatCode="#,##0.00">
                  <c:v>2.4821666666666666</c:v>
                </c:pt>
                <c:pt idx="1654" formatCode="#,##0.00">
                  <c:v>2.499916666666667</c:v>
                </c:pt>
                <c:pt idx="1655" formatCode="0.00_);\(0.00\)">
                  <c:v>2.4973333333333332</c:v>
                </c:pt>
                <c:pt idx="1656" formatCode="#,##0.00">
                  <c:v>2.508666666666667</c:v>
                </c:pt>
                <c:pt idx="1657" formatCode="#,##0.00">
                  <c:v>2.508666666666667</c:v>
                </c:pt>
                <c:pt idx="1658" formatCode="#,##0.00">
                  <c:v>2.508666666666667</c:v>
                </c:pt>
                <c:pt idx="1659" formatCode="#,##0.00">
                  <c:v>2.5066666666666664</c:v>
                </c:pt>
                <c:pt idx="1660" formatCode="0.00_);\(0.00\)">
                  <c:v>2.5066666666666664</c:v>
                </c:pt>
                <c:pt idx="1661" formatCode="#,##0.00">
                  <c:v>2.5103333333333335</c:v>
                </c:pt>
                <c:pt idx="1662" formatCode="#,##0.00">
                  <c:v>2.5113333333333334</c:v>
                </c:pt>
                <c:pt idx="1663" formatCode="#,##0.00">
                  <c:v>2.516833333333333</c:v>
                </c:pt>
                <c:pt idx="1664" formatCode="#,##0.00">
                  <c:v>2.5480833333333335</c:v>
                </c:pt>
                <c:pt idx="1665" formatCode="0.00_);\(0.00\)">
                  <c:v>2.5808333333333331</c:v>
                </c:pt>
                <c:pt idx="1666" formatCode="#,##0.00">
                  <c:v>2.6012499999999998</c:v>
                </c:pt>
                <c:pt idx="1667" formatCode="#,##0.00">
                  <c:v>2.6250000000000004</c:v>
                </c:pt>
                <c:pt idx="1668" formatCode="#,##0.00">
                  <c:v>2.6110000000000002</c:v>
                </c:pt>
                <c:pt idx="1669" formatCode="#,##0.00">
                  <c:v>2.5935000000000006</c:v>
                </c:pt>
                <c:pt idx="1670" formatCode="0.00_);\(0.00\)">
                  <c:v>2.5735000000000001</c:v>
                </c:pt>
                <c:pt idx="1671" formatCode="#,##0.00">
                  <c:v>2.5634999999999999</c:v>
                </c:pt>
                <c:pt idx="1672" formatCode="#,##0.00">
                  <c:v>2.5785</c:v>
                </c:pt>
                <c:pt idx="1673" formatCode="#,##0.00">
                  <c:v>2.5648333333333335</c:v>
                </c:pt>
                <c:pt idx="1674" formatCode="#,##0.00">
                  <c:v>2.5698333333333334</c:v>
                </c:pt>
                <c:pt idx="1675" formatCode="0.00_);\(0.00\)">
                  <c:v>2.5254166666666666</c:v>
                </c:pt>
                <c:pt idx="1676" formatCode="#,##0.00">
                  <c:v>2.5594166666666665</c:v>
                </c:pt>
                <c:pt idx="1677" formatCode="#,##0.00">
                  <c:v>2.5762500000000004</c:v>
                </c:pt>
                <c:pt idx="1678" formatCode="#,##0.00">
                  <c:v>2.565666666666667</c:v>
                </c:pt>
                <c:pt idx="1679" formatCode="0.00_);\(0.00\)">
                  <c:v>2.6013333333333333</c:v>
                </c:pt>
                <c:pt idx="1680" formatCode="#,##0.00">
                  <c:v>2.5989999999999998</c:v>
                </c:pt>
                <c:pt idx="1681" formatCode="#,##0.00">
                  <c:v>2.5982499999999997</c:v>
                </c:pt>
                <c:pt idx="1682" formatCode="#,##0.00">
                  <c:v>2.5960833333333331</c:v>
                </c:pt>
                <c:pt idx="1683" formatCode="#,##0.00">
                  <c:v>2.5921666666666665</c:v>
                </c:pt>
                <c:pt idx="1684" formatCode="0.00_);\(0.00\)">
                  <c:v>2.5892500000000003</c:v>
                </c:pt>
                <c:pt idx="1685" formatCode="#,##0.00">
                  <c:v>2.6272499999999996</c:v>
                </c:pt>
                <c:pt idx="1686" formatCode="#,##0.00">
                  <c:v>2.6222500000000002</c:v>
                </c:pt>
                <c:pt idx="1687" formatCode="#,##0.00">
                  <c:v>2.610583333333333</c:v>
                </c:pt>
                <c:pt idx="1688" formatCode="#,##0.00">
                  <c:v>2.6133333333333333</c:v>
                </c:pt>
                <c:pt idx="1689" formatCode="0.00_);\(0.00\)">
                  <c:v>2.6476666666666664</c:v>
                </c:pt>
                <c:pt idx="1690" formatCode="#,##0.00">
                  <c:v>2.6454999999999997</c:v>
                </c:pt>
                <c:pt idx="1691" formatCode="#,##0.00">
                  <c:v>2.6456666666666662</c:v>
                </c:pt>
                <c:pt idx="1692" formatCode="#,##0.00">
                  <c:v>2.6280833333333331</c:v>
                </c:pt>
                <c:pt idx="1693" formatCode="#,##0.00">
                  <c:v>2.6180833333333333</c:v>
                </c:pt>
                <c:pt idx="1694" formatCode="0.00_);\(0.00\)">
                  <c:v>2.6145</c:v>
                </c:pt>
                <c:pt idx="1695" formatCode="#,##0.00">
                  <c:v>2.6012499999999998</c:v>
                </c:pt>
                <c:pt idx="1696" formatCode="#,##0.00">
                  <c:v>2.5682500000000004</c:v>
                </c:pt>
                <c:pt idx="1697" formatCode="#,##0.00">
                  <c:v>2.5598333333333332</c:v>
                </c:pt>
                <c:pt idx="1698" formatCode="#,##0.00">
                  <c:v>2.5638333333333332</c:v>
                </c:pt>
                <c:pt idx="1699" formatCode="#,##0.00">
                  <c:v>2.5750833333333332</c:v>
                </c:pt>
                <c:pt idx="1700" formatCode="#,##0.00">
                  <c:v>2.5780833333333333</c:v>
                </c:pt>
                <c:pt idx="1701" formatCode="#,##0.00">
                  <c:v>2.585666666666667</c:v>
                </c:pt>
                <c:pt idx="1702" formatCode="#,##0.00">
                  <c:v>2.6065833333333335</c:v>
                </c:pt>
                <c:pt idx="1703" formatCode="#,##0.00">
                  <c:v>2.6115833333333334</c:v>
                </c:pt>
                <c:pt idx="1704" formatCode="#,##0.00">
                  <c:v>2.6025833333333335</c:v>
                </c:pt>
                <c:pt idx="1705" formatCode="#,##0.00">
                  <c:v>2.6284999999999998</c:v>
                </c:pt>
                <c:pt idx="1706" formatCode="#,##0.00">
                  <c:v>2.6215000000000002</c:v>
                </c:pt>
                <c:pt idx="1707" formatCode="#,##0.00">
                  <c:v>2.6180833333333333</c:v>
                </c:pt>
                <c:pt idx="1708" formatCode="#,##0.00">
                  <c:v>2.6106666666666665</c:v>
                </c:pt>
                <c:pt idx="1709" formatCode="#,##0.00">
                  <c:v>2.6131666666666669</c:v>
                </c:pt>
                <c:pt idx="1710" formatCode="#,##0.00">
                  <c:v>2.6161666666666665</c:v>
                </c:pt>
                <c:pt idx="1711" formatCode="#,##0.00">
                  <c:v>2.6113333333333331</c:v>
                </c:pt>
                <c:pt idx="1712" formatCode="#,##0.00">
                  <c:v>2.6133333333333337</c:v>
                </c:pt>
                <c:pt idx="1713" formatCode="#,##0.00">
                  <c:v>2.6235833333333329</c:v>
                </c:pt>
                <c:pt idx="1714" formatCode="#,##0.00">
                  <c:v>2.5965833333333337</c:v>
                </c:pt>
                <c:pt idx="1715" formatCode="#,##0.00">
                  <c:v>2.5965833333333337</c:v>
                </c:pt>
                <c:pt idx="1716" formatCode="#,##0.00">
                  <c:v>2.5859166666666669</c:v>
                </c:pt>
                <c:pt idx="1717" formatCode="#,##0.00">
                  <c:v>2.584916666666667</c:v>
                </c:pt>
                <c:pt idx="1718" formatCode="#,##0.00">
                  <c:v>2.5999166666666667</c:v>
                </c:pt>
                <c:pt idx="1719" formatCode="#,##0.00">
                  <c:v>2.5955833333333334</c:v>
                </c:pt>
                <c:pt idx="1720" formatCode="#,##0.00">
                  <c:v>2.6032500000000001</c:v>
                </c:pt>
                <c:pt idx="1721" formatCode="#,##0.00">
                  <c:v>2.5801666666666665</c:v>
                </c:pt>
                <c:pt idx="1722" formatCode="#,##0.00">
                  <c:v>2.5794999999999999</c:v>
                </c:pt>
                <c:pt idx="1723" formatCode="#,##0.00">
                  <c:v>2.5832499999999996</c:v>
                </c:pt>
                <c:pt idx="1724" formatCode="#,##0.00">
                  <c:v>2.5885833333333337</c:v>
                </c:pt>
                <c:pt idx="1725" formatCode="#,##0.00">
                  <c:v>2.6128333333333327</c:v>
                </c:pt>
                <c:pt idx="1726" formatCode="#,##0.00">
                  <c:v>2.6091666666666664</c:v>
                </c:pt>
                <c:pt idx="1727" formatCode="#,##0.00">
                  <c:v>2.5905833333333335</c:v>
                </c:pt>
                <c:pt idx="1728" formatCode="#,##0.00">
                  <c:v>2.5853333333333333</c:v>
                </c:pt>
                <c:pt idx="1729" formatCode="#,##0.00">
                  <c:v>2.5853333333333333</c:v>
                </c:pt>
                <c:pt idx="1730" formatCode="#,##0.00">
                  <c:v>2.5706666666666664</c:v>
                </c:pt>
                <c:pt idx="1731" formatCode="#,##0.00">
                  <c:v>2.5245833333333332</c:v>
                </c:pt>
                <c:pt idx="1732" formatCode="#,##0.00">
                  <c:v>2.5063333333333335</c:v>
                </c:pt>
                <c:pt idx="1733" formatCode="#,##0.00">
                  <c:v>2.4941666666666666</c:v>
                </c:pt>
                <c:pt idx="1734" formatCode="#,##0.00">
                  <c:v>2.4998333333333331</c:v>
                </c:pt>
                <c:pt idx="1735" formatCode="#,##0.00">
                  <c:v>2.4809166666666669</c:v>
                </c:pt>
                <c:pt idx="1736" formatCode="#,##0.00">
                  <c:v>2.499916666666667</c:v>
                </c:pt>
                <c:pt idx="1737" formatCode="#,##0.00">
                  <c:v>2.507333333333333</c:v>
                </c:pt>
                <c:pt idx="1738" formatCode="#,##0.00">
                  <c:v>2.4851666666666667</c:v>
                </c:pt>
                <c:pt idx="1739" formatCode="#,##0.00">
                  <c:v>2.4751666666666665</c:v>
                </c:pt>
                <c:pt idx="1740" formatCode="#,##0.00">
                  <c:v>2.4942500000000001</c:v>
                </c:pt>
                <c:pt idx="1741" formatCode="#,##0.00">
                  <c:v>2.5019166666666668</c:v>
                </c:pt>
                <c:pt idx="1742" formatCode="#,##0.00">
                  <c:v>2.5117499999999997</c:v>
                </c:pt>
                <c:pt idx="1743" formatCode="#,##0.00">
                  <c:v>2.5468333333333333</c:v>
                </c:pt>
                <c:pt idx="1744" formatCode="#,##0.00">
                  <c:v>2.5518333333333332</c:v>
                </c:pt>
                <c:pt idx="1745" formatCode="#,##0.00">
                  <c:v>2.5798333333333336</c:v>
                </c:pt>
                <c:pt idx="1746" formatCode="#,##0.00">
                  <c:v>2.5575000000000001</c:v>
                </c:pt>
                <c:pt idx="1747" formatCode="#,##0.00">
                  <c:v>2.5749166666666663</c:v>
                </c:pt>
                <c:pt idx="1748" formatCode="#,##0.00">
                  <c:v>2.5677500000000002</c:v>
                </c:pt>
                <c:pt idx="1749" formatCode="#,##0.00">
                  <c:v>2.5627499999999999</c:v>
                </c:pt>
                <c:pt idx="1750" formatCode="#,##0.00">
                  <c:v>2.5337499999999999</c:v>
                </c:pt>
                <c:pt idx="1751" formatCode="#,##0.00">
                  <c:v>2.5081666666666664</c:v>
                </c:pt>
                <c:pt idx="1752" formatCode="#,##0.00">
                  <c:v>2.508083333333333</c:v>
                </c:pt>
                <c:pt idx="1753" formatCode="#,##0.00">
                  <c:v>2.4731666666666667</c:v>
                </c:pt>
                <c:pt idx="1754" formatCode="#,##0.00">
                  <c:v>2.4824999999999999</c:v>
                </c:pt>
                <c:pt idx="1755" formatCode="#,##0.00">
                  <c:v>2.5024166666666665</c:v>
                </c:pt>
                <c:pt idx="1756" formatCode="#,##0.00">
                  <c:v>2.485583333333333</c:v>
                </c:pt>
                <c:pt idx="1757" formatCode="#,##0.00">
                  <c:v>2.485583333333333</c:v>
                </c:pt>
                <c:pt idx="1758" formatCode="#,##0.00">
                  <c:v>2.4696666666666665</c:v>
                </c:pt>
                <c:pt idx="1759" formatCode="#,##0.00">
                  <c:v>2.4756666666666667</c:v>
                </c:pt>
                <c:pt idx="1760" formatCode="0.00_);\(0.00\)">
                  <c:v>2.499916666666667</c:v>
                </c:pt>
                <c:pt idx="1761" formatCode="#,##0.00">
                  <c:v>2.4929999999999999</c:v>
                </c:pt>
                <c:pt idx="1762" formatCode="#,##0.00">
                  <c:v>2.5060000000000002</c:v>
                </c:pt>
                <c:pt idx="1763" formatCode="#,##0.00">
                  <c:v>2.5230000000000001</c:v>
                </c:pt>
                <c:pt idx="1764" formatCode="#,##0.00">
                  <c:v>2.5339999999999998</c:v>
                </c:pt>
                <c:pt idx="1765" formatCode="0.00_);\(0.00\)">
                  <c:v>2.5239999999999996</c:v>
                </c:pt>
                <c:pt idx="1766" formatCode="#,##0.00">
                  <c:v>2.5411666666666668</c:v>
                </c:pt>
                <c:pt idx="1767" formatCode="#,##0.00">
                  <c:v>2.5611666666666664</c:v>
                </c:pt>
                <c:pt idx="1768" formatCode="#,##0.00">
                  <c:v>2.5711666666666662</c:v>
                </c:pt>
                <c:pt idx="1769" formatCode="0.00_);\(0.00\)">
                  <c:v>2.5956666666666668</c:v>
                </c:pt>
                <c:pt idx="1770" formatCode="#,##0.00">
                  <c:v>2.5656666666666665</c:v>
                </c:pt>
                <c:pt idx="1771" formatCode="#,##0.00">
                  <c:v>2.569666666666667</c:v>
                </c:pt>
                <c:pt idx="1772" formatCode="#,##0.00">
                  <c:v>2.5751666666666666</c:v>
                </c:pt>
                <c:pt idx="1773" formatCode="#,##0.00">
                  <c:v>2.5631666666666661</c:v>
                </c:pt>
                <c:pt idx="1774" formatCode="0.00_);\(0.00\)">
                  <c:v>2.5563333333333333</c:v>
                </c:pt>
                <c:pt idx="1775" formatCode="#,##0.00">
                  <c:v>2.5563333333333333</c:v>
                </c:pt>
                <c:pt idx="1776" formatCode="#,##0.00">
                  <c:v>2.5763333333333334</c:v>
                </c:pt>
                <c:pt idx="1777" formatCode="#,##0.00">
                  <c:v>2.574333333333334</c:v>
                </c:pt>
                <c:pt idx="1778" formatCode="#,##0.00">
                  <c:v>2.574333333333334</c:v>
                </c:pt>
                <c:pt idx="1779" formatCode="0.00_);\(0.00\)">
                  <c:v>2.5600833333333335</c:v>
                </c:pt>
                <c:pt idx="1780" formatCode="#,##0.00">
                  <c:v>2.5628333333333333</c:v>
                </c:pt>
                <c:pt idx="1781" formatCode="#,##0.00">
                  <c:v>2.5578333333333338</c:v>
                </c:pt>
                <c:pt idx="1782" formatCode="#,##0.00">
                  <c:v>2.5469166666666663</c:v>
                </c:pt>
                <c:pt idx="1783" formatCode="#,##0.00">
                  <c:v>2.5619166666666664</c:v>
                </c:pt>
                <c:pt idx="1784" formatCode="0.00_);\(0.00\)">
                  <c:v>2.5851666666666664</c:v>
                </c:pt>
                <c:pt idx="1785" formatCode="#,##0.00">
                  <c:v>2.6028333333333333</c:v>
                </c:pt>
                <c:pt idx="1786" formatCode="#,##0.00">
                  <c:v>2.597916666666666</c:v>
                </c:pt>
                <c:pt idx="1787" formatCode="#,##0.00">
                  <c:v>2.613</c:v>
                </c:pt>
                <c:pt idx="1788" formatCode="#,##0.00">
                  <c:v>2.614666666666666</c:v>
                </c:pt>
                <c:pt idx="1789" formatCode="0.00_);\(0.00\)">
                  <c:v>2.6477499999999998</c:v>
                </c:pt>
                <c:pt idx="1790" formatCode="#,##0.00">
                  <c:v>2.6435833333333334</c:v>
                </c:pt>
                <c:pt idx="1791" formatCode="#,##0.00">
                  <c:v>2.6305833333333335</c:v>
                </c:pt>
                <c:pt idx="1792" formatCode="#,##0.00">
                  <c:v>2.6305833333333335</c:v>
                </c:pt>
                <c:pt idx="1793" formatCode="0.00_);\(0.00\)">
                  <c:v>2.6307499999999995</c:v>
                </c:pt>
                <c:pt idx="1794" formatCode="#,##0.00">
                  <c:v>2.654666666666667</c:v>
                </c:pt>
                <c:pt idx="1795" formatCode="#,##0.00">
                  <c:v>2.6794999999999995</c:v>
                </c:pt>
                <c:pt idx="1796" formatCode="#,##0.00">
                  <c:v>2.7100000000000004</c:v>
                </c:pt>
                <c:pt idx="1797" formatCode="#,##0.00">
                  <c:v>2.7469999999999999</c:v>
                </c:pt>
                <c:pt idx="1798" formatCode="0.00_);\(0.00\)">
                  <c:v>2.7439999999999998</c:v>
                </c:pt>
                <c:pt idx="1799" formatCode="#,##0.00">
                  <c:v>2.7485833333333338</c:v>
                </c:pt>
                <c:pt idx="1800" formatCode="#,##0.00">
                  <c:v>2.7534166666666664</c:v>
                </c:pt>
                <c:pt idx="1801" formatCode="#,##0.00">
                  <c:v>2.7275000000000005</c:v>
                </c:pt>
                <c:pt idx="1802" formatCode="#,##0.00">
                  <c:v>2.7001666666666666</c:v>
                </c:pt>
                <c:pt idx="1803" formatCode="0.00_);\(0.00\)">
                  <c:v>2.7181666666666664</c:v>
                </c:pt>
                <c:pt idx="1804" formatCode="#,##0.00">
                  <c:v>2.7008333333333332</c:v>
                </c:pt>
                <c:pt idx="1805" formatCode="#,##0.00">
                  <c:v>2.7259166666666665</c:v>
                </c:pt>
                <c:pt idx="1806" formatCode="#,##0.00">
                  <c:v>2.72275</c:v>
                </c:pt>
                <c:pt idx="1807" formatCode="#,##0.00">
                  <c:v>2.752333333333334</c:v>
                </c:pt>
                <c:pt idx="1808" formatCode="0.00_);\(0.00\)">
                  <c:v>2.7274999999999996</c:v>
                </c:pt>
                <c:pt idx="1809" formatCode="#,##0.00">
                  <c:v>2.7093333333333334</c:v>
                </c:pt>
                <c:pt idx="1810" formatCode="#,##0.00">
                  <c:v>2.6893333333333334</c:v>
                </c:pt>
                <c:pt idx="1811" formatCode="#,##0.00">
                  <c:v>2.704333333333333</c:v>
                </c:pt>
                <c:pt idx="1812" formatCode="#,##0.00">
                  <c:v>2.7143333333333337</c:v>
                </c:pt>
                <c:pt idx="1813" formatCode="0.00_);\(0.00\)">
                  <c:v>2.7293333333333329</c:v>
                </c:pt>
                <c:pt idx="1814" formatCode="#,##0.00">
                  <c:v>2.7143333333333337</c:v>
                </c:pt>
                <c:pt idx="1815" formatCode="#,##0.00">
                  <c:v>2.7393333333333332</c:v>
                </c:pt>
                <c:pt idx="1816" formatCode="#,##0.00">
                  <c:v>2.7437499999999999</c:v>
                </c:pt>
                <c:pt idx="1817" formatCode="#,##0.00">
                  <c:v>2.7230833333333333</c:v>
                </c:pt>
                <c:pt idx="1818" formatCode="0.00_);\(0.00\)">
                  <c:v>2.7088333333333332</c:v>
                </c:pt>
                <c:pt idx="1819" formatCode="#,##0.00">
                  <c:v>2.7238333333333333</c:v>
                </c:pt>
                <c:pt idx="1820" formatCode="#,##0.00">
                  <c:v>2.7138333333333335</c:v>
                </c:pt>
                <c:pt idx="1821" formatCode="#,##0.00">
                  <c:v>2.6938333333333335</c:v>
                </c:pt>
                <c:pt idx="1822" formatCode="#,##0.00">
                  <c:v>2.7078333333333333</c:v>
                </c:pt>
                <c:pt idx="1823" formatCode="0.00_);\(0.00\)">
                  <c:v>2.7278333333333329</c:v>
                </c:pt>
                <c:pt idx="1824" formatCode="#,##0.00">
                  <c:v>2.7369999999999997</c:v>
                </c:pt>
                <c:pt idx="1825" formatCode="#,##0.00">
                  <c:v>2.7419999999999995</c:v>
                </c:pt>
                <c:pt idx="1826" formatCode="#,##0.00">
                  <c:v>2.7330000000000001</c:v>
                </c:pt>
                <c:pt idx="1827" formatCode="#,##0.00">
                  <c:v>2.7603333333333331</c:v>
                </c:pt>
                <c:pt idx="1828" formatCode="0.00_);\(0.00\)">
                  <c:v>2.7715000000000001</c:v>
                </c:pt>
                <c:pt idx="1829" formatCode="#,##0.00">
                  <c:v>2.7715000000000001</c:v>
                </c:pt>
                <c:pt idx="1830" formatCode="#,##0.00">
                  <c:v>2.7914166666666667</c:v>
                </c:pt>
                <c:pt idx="1831" formatCode="#,##0.00">
                  <c:v>2.7774166666666669</c:v>
                </c:pt>
                <c:pt idx="1832" formatCode="#,##0.00">
                  <c:v>2.7782499999999999</c:v>
                </c:pt>
                <c:pt idx="1833" formatCode="0.00_);\(0.00\)">
                  <c:v>2.7832500000000002</c:v>
                </c:pt>
                <c:pt idx="1834" formatCode="#,##0.00">
                  <c:v>2.8048333333333328</c:v>
                </c:pt>
                <c:pt idx="1835" formatCode="#,##0.00">
                  <c:v>2.7989166666666669</c:v>
                </c:pt>
                <c:pt idx="1836" formatCode="#,##0.00">
                  <c:v>2.7822499999999994</c:v>
                </c:pt>
                <c:pt idx="1837" formatCode="0.00_);\(0.00\)">
                  <c:v>2.7722499999999997</c:v>
                </c:pt>
                <c:pt idx="1838" formatCode="#,##0.00">
                  <c:v>2.7959166666666668</c:v>
                </c:pt>
                <c:pt idx="1839" formatCode="#,##0.00">
                  <c:v>2.7959166666666668</c:v>
                </c:pt>
                <c:pt idx="1840" formatCode="#,##0.00">
                  <c:v>2.8232499999999998</c:v>
                </c:pt>
                <c:pt idx="1841" formatCode="#,##0.00">
                  <c:v>2.8312500000000003</c:v>
                </c:pt>
                <c:pt idx="1842" formatCode="#,##0.00">
                  <c:v>2.8067499999999996</c:v>
                </c:pt>
                <c:pt idx="1843" formatCode="0.00_);\(0.00\)">
                  <c:v>2.7947500000000001</c:v>
                </c:pt>
                <c:pt idx="1844" formatCode="#,##0.00">
                  <c:v>2.7697500000000002</c:v>
                </c:pt>
                <c:pt idx="1845" formatCode="#,##0.00">
                  <c:v>2.8061666666666665</c:v>
                </c:pt>
                <c:pt idx="1846" formatCode="#,##0.00">
                  <c:v>2.8131666666666661</c:v>
                </c:pt>
                <c:pt idx="1847" formatCode="#,##0.00">
                  <c:v>2.8479166666666664</c:v>
                </c:pt>
                <c:pt idx="1848" formatCode="0.00_);\(0.00\)">
                  <c:v>2.8602500000000002</c:v>
                </c:pt>
                <c:pt idx="1849" formatCode="#,##0.00">
                  <c:v>2.8791666666666664</c:v>
                </c:pt>
                <c:pt idx="1850" formatCode="#,##0.00">
                  <c:v>2.9060833333333336</c:v>
                </c:pt>
                <c:pt idx="1851" formatCode="#,##0.00">
                  <c:v>2.9587500000000002</c:v>
                </c:pt>
                <c:pt idx="1852" formatCode="#,##0.00">
                  <c:v>3.0588333333333328</c:v>
                </c:pt>
                <c:pt idx="1853" formatCode="0.00_);\(0.00\)">
                  <c:v>3.0885833333333328</c:v>
                </c:pt>
                <c:pt idx="1854" formatCode="#,##0.00">
                  <c:v>3.1570833333333339</c:v>
                </c:pt>
                <c:pt idx="1855" formatCode="#,##0.00">
                  <c:v>3.1328333333333336</c:v>
                </c:pt>
                <c:pt idx="1856" formatCode="#,##0.00">
                  <c:v>3.1664166666666667</c:v>
                </c:pt>
                <c:pt idx="1857" formatCode="#,##0.00">
                  <c:v>3.2919166666666659</c:v>
                </c:pt>
                <c:pt idx="1858" formatCode="0.00_);\(0.00\)">
                  <c:v>3.4150833333333335</c:v>
                </c:pt>
                <c:pt idx="1859" formatCode="#,##0.00">
                  <c:v>3.4561666666666664</c:v>
                </c:pt>
                <c:pt idx="1860" formatCode="#,##0.00">
                  <c:v>3.5135000000000001</c:v>
                </c:pt>
                <c:pt idx="1861" formatCode="#,##0.00">
                  <c:v>3.5437499999999997</c:v>
                </c:pt>
                <c:pt idx="1862" formatCode="0.00_);\(0.00\)">
                  <c:v>3.2911666666666659</c:v>
                </c:pt>
                <c:pt idx="1863" formatCode="#,##0.00">
                  <c:v>3.2681666666666676</c:v>
                </c:pt>
                <c:pt idx="1864" formatCode="#,##0.00">
                  <c:v>3.4202499999999998</c:v>
                </c:pt>
                <c:pt idx="1865" formatCode="#,##0.00">
                  <c:v>3.3290000000000002</c:v>
                </c:pt>
                <c:pt idx="1866" formatCode="#,##0.00">
                  <c:v>3.125</c:v>
                </c:pt>
                <c:pt idx="1867" formatCode="0.00_);\(0.00\)">
                  <c:v>3.1930000000000001</c:v>
                </c:pt>
                <c:pt idx="1868" formatCode="#,##0.00">
                  <c:v>3.2029999999999998</c:v>
                </c:pt>
                <c:pt idx="1869" formatCode="#,##0.00">
                  <c:v>3.2228333333333339</c:v>
                </c:pt>
                <c:pt idx="1870" formatCode="#,##0.00">
                  <c:v>3.1975000000000002</c:v>
                </c:pt>
                <c:pt idx="1871" formatCode="#,##0.00">
                  <c:v>3.2310000000000003</c:v>
                </c:pt>
                <c:pt idx="1872" formatCode="0.00_);\(0.00\)">
                  <c:v>3.2955833333333335</c:v>
                </c:pt>
                <c:pt idx="1873" formatCode="#,##0.00">
                  <c:v>3.2954166666666667</c:v>
                </c:pt>
                <c:pt idx="1874" formatCode="#,##0.00">
                  <c:v>3.0654166666666671</c:v>
                </c:pt>
                <c:pt idx="1875" formatCode="#,##0.00">
                  <c:v>3.0912499999999992</c:v>
                </c:pt>
                <c:pt idx="1876" formatCode="#,##0.00">
                  <c:v>3.1915</c:v>
                </c:pt>
                <c:pt idx="1877" formatCode="0.00_);\(0.00\)">
                  <c:v>3.2255000000000003</c:v>
                </c:pt>
                <c:pt idx="1878" formatCode="#,##0.00">
                  <c:v>3.1504999999999996</c:v>
                </c:pt>
                <c:pt idx="1879" formatCode="#,##0.00">
                  <c:v>3.1601666666666666</c:v>
                </c:pt>
                <c:pt idx="1880" formatCode="#,##0.00">
                  <c:v>3.1785000000000001</c:v>
                </c:pt>
                <c:pt idx="1881" formatCode="#,##0.00">
                  <c:v>3.0535000000000001</c:v>
                </c:pt>
                <c:pt idx="1882" formatCode="0.00_);\(0.00\)">
                  <c:v>3.0614999999999992</c:v>
                </c:pt>
                <c:pt idx="1883" formatCode="#,##0.00">
                  <c:v>3.0829166666666663</c:v>
                </c:pt>
                <c:pt idx="1884" formatCode="#,##0.00">
                  <c:v>3.0829166666666663</c:v>
                </c:pt>
                <c:pt idx="1885" formatCode="#,##0.00">
                  <c:v>2.9256666666666669</c:v>
                </c:pt>
                <c:pt idx="1886" formatCode="0.00_);\(0.00\)">
                  <c:v>2.9536666666666664</c:v>
                </c:pt>
                <c:pt idx="1887" formatCode="#,##0.00">
                  <c:v>3.1536666666666666</c:v>
                </c:pt>
                <c:pt idx="1888" formatCode="#,##0.00">
                  <c:v>3.2076666666666669</c:v>
                </c:pt>
                <c:pt idx="1889" formatCode="#,##0.00">
                  <c:v>3.2829999999999995</c:v>
                </c:pt>
                <c:pt idx="1890" formatCode="#,##0.00">
                  <c:v>3.1629999999999998</c:v>
                </c:pt>
                <c:pt idx="1891" formatCode="0.00_);\(0.00\)">
                  <c:v>3.2989166666666669</c:v>
                </c:pt>
                <c:pt idx="1892" formatCode="#,##0.00">
                  <c:v>3.3834166666666672</c:v>
                </c:pt>
                <c:pt idx="1893" formatCode="#,##0.00">
                  <c:v>3.3289166666666663</c:v>
                </c:pt>
                <c:pt idx="1894" formatCode="#,##0.00">
                  <c:v>3.3450833333333332</c:v>
                </c:pt>
                <c:pt idx="1895" formatCode="#,##0.00">
                  <c:v>3.2918333333333334</c:v>
                </c:pt>
                <c:pt idx="1896" formatCode="0.00_);\(0.00\)">
                  <c:v>3.3129166666666667</c:v>
                </c:pt>
                <c:pt idx="1897" formatCode="#,##0.00">
                  <c:v>3.3377499999999998</c:v>
                </c:pt>
                <c:pt idx="1898" formatCode="#,##0.00">
                  <c:v>3.3081666666666667</c:v>
                </c:pt>
                <c:pt idx="1899" formatCode="#,##0.00">
                  <c:v>3.3137500000000002</c:v>
                </c:pt>
                <c:pt idx="1900" formatCode="#,##0.00">
                  <c:v>3.37175</c:v>
                </c:pt>
                <c:pt idx="1901" formatCode="0.00_);\(0.00\)">
                  <c:v>3.4438333333333335</c:v>
                </c:pt>
                <c:pt idx="1902" formatCode="#,##0.00">
                  <c:v>3.4565000000000001</c:v>
                </c:pt>
                <c:pt idx="1903" formatCode="#,##0.00">
                  <c:v>3.4208333333333338</c:v>
                </c:pt>
                <c:pt idx="1904" formatCode="#,##0.00">
                  <c:v>3.4529166666666669</c:v>
                </c:pt>
                <c:pt idx="1905" formatCode="#,##0.00">
                  <c:v>3.5130000000000003</c:v>
                </c:pt>
                <c:pt idx="1906" formatCode="0.00_);\(0.00\)">
                  <c:v>3.529666666666667</c:v>
                </c:pt>
                <c:pt idx="1907" formatCode="#,##0.00">
                  <c:v>3.5046666666666666</c:v>
                </c:pt>
                <c:pt idx="1908" formatCode="#,##0.00">
                  <c:v>3.4026666666666663</c:v>
                </c:pt>
                <c:pt idx="1909" formatCode="#,##0.00">
                  <c:v>3.3275000000000001</c:v>
                </c:pt>
                <c:pt idx="1910" formatCode="#,##0.00">
                  <c:v>3.2664166666666663</c:v>
                </c:pt>
                <c:pt idx="1911" formatCode="0.00_);\(0.00\)">
                  <c:v>3.3064999999999998</c:v>
                </c:pt>
                <c:pt idx="1912" formatCode="#,##0.00">
                  <c:v>3.3153333333333346</c:v>
                </c:pt>
                <c:pt idx="1913" formatCode="#,##0.00">
                  <c:v>3.2924166666666665</c:v>
                </c:pt>
                <c:pt idx="1914" formatCode="#,##0.00">
                  <c:v>3.2722500000000001</c:v>
                </c:pt>
                <c:pt idx="1915" formatCode="#,##0.00">
                  <c:v>3.3322499999999997</c:v>
                </c:pt>
                <c:pt idx="1916" formatCode="0.00_);\(0.00\)">
                  <c:v>3.3769999999999989</c:v>
                </c:pt>
                <c:pt idx="1917" formatCode="#,##0.00">
                  <c:v>3.4049166666666668</c:v>
                </c:pt>
                <c:pt idx="1918" formatCode="#,##0.00">
                  <c:v>3.5236666666666667</c:v>
                </c:pt>
                <c:pt idx="1919" formatCode="#,##0.00">
                  <c:v>3.4163333333333337</c:v>
                </c:pt>
                <c:pt idx="1920" formatCode="#,##0.00">
                  <c:v>3.40625</c:v>
                </c:pt>
                <c:pt idx="1921" formatCode="0.00_);\(0.00\)">
                  <c:v>3.3941666666666666</c:v>
                </c:pt>
                <c:pt idx="1922" formatCode="#,##0.00">
                  <c:v>3.4300833333333336</c:v>
                </c:pt>
                <c:pt idx="1923" formatCode="#,##0.00">
                  <c:v>3.4673333333333329</c:v>
                </c:pt>
                <c:pt idx="1924" formatCode="#,##0.00">
                  <c:v>3.4852500000000002</c:v>
                </c:pt>
                <c:pt idx="1925" formatCode="#,##0.00">
                  <c:v>3.5576666666666665</c:v>
                </c:pt>
                <c:pt idx="1926" formatCode="0.00_);\(0.00\)">
                  <c:v>3.5725000000000002</c:v>
                </c:pt>
                <c:pt idx="1927" formatCode="#,##0.00">
                  <c:v>3.5796666666666677</c:v>
                </c:pt>
                <c:pt idx="1928" formatCode="#,##0.00">
                  <c:v>3.6260833333333338</c:v>
                </c:pt>
                <c:pt idx="1929" formatCode="#,##0.00">
                  <c:v>3.6840833333333336</c:v>
                </c:pt>
                <c:pt idx="1930" formatCode="0.00_);\(0.00\)">
                  <c:v>3.7010833333333331</c:v>
                </c:pt>
                <c:pt idx="1931" formatCode="#,##0.00">
                  <c:v>3.7219166666666657</c:v>
                </c:pt>
                <c:pt idx="1932" formatCode="#,##0.00">
                  <c:v>3.8065833333333337</c:v>
                </c:pt>
                <c:pt idx="1933" formatCode="#,##0.00">
                  <c:v>3.7721666666666671</c:v>
                </c:pt>
                <c:pt idx="1934" formatCode="#,##0.00">
                  <c:v>3.7729166666666671</c:v>
                </c:pt>
                <c:pt idx="1935" formatCode="0.00_);\(0.00\)">
                  <c:v>3.8515833333333336</c:v>
                </c:pt>
                <c:pt idx="1936" formatCode="#,##0.00">
                  <c:v>3.8545000000000003</c:v>
                </c:pt>
                <c:pt idx="1937" formatCode="#,##0.00">
                  <c:v>3.8836666666666662</c:v>
                </c:pt>
                <c:pt idx="1938" formatCode="#,##0.00">
                  <c:v>3.9502499999999992</c:v>
                </c:pt>
                <c:pt idx="1939" formatCode="#,##0.00">
                  <c:v>3.9602500000000003</c:v>
                </c:pt>
                <c:pt idx="1940" formatCode="0.00_);\(0.00\)">
                  <c:v>4.0109166666666667</c:v>
                </c:pt>
                <c:pt idx="1941" formatCode="#,##0.00">
                  <c:v>4.0599999999999996</c:v>
                </c:pt>
                <c:pt idx="1942" formatCode="#,##0.00">
                  <c:v>4.1424166666666666</c:v>
                </c:pt>
                <c:pt idx="1943" formatCode="#,##0.00">
                  <c:v>4.1635833333333334</c:v>
                </c:pt>
                <c:pt idx="1944" formatCode="#,##0.00">
                  <c:v>4.1786666666666674</c:v>
                </c:pt>
                <c:pt idx="1945" formatCode="0.00_);\(0.00\)">
                  <c:v>4.0728333333333326</c:v>
                </c:pt>
                <c:pt idx="1946" formatCode="#,##0.00">
                  <c:v>4.1028333333333338</c:v>
                </c:pt>
                <c:pt idx="1947" formatCode="#,##0.00">
                  <c:v>4.1028333333333338</c:v>
                </c:pt>
                <c:pt idx="1948" formatCode="#,##0.00">
                  <c:v>4.1838333333333333</c:v>
                </c:pt>
                <c:pt idx="1949" formatCode="#,##0.00">
                  <c:v>4.1859166666666665</c:v>
                </c:pt>
                <c:pt idx="1950" formatCode="#,##0.00">
                  <c:v>4.1759166666666667</c:v>
                </c:pt>
                <c:pt idx="1951" formatCode="#,##0.00">
                  <c:v>4.1569166666666666</c:v>
                </c:pt>
                <c:pt idx="1952" formatCode="#,##0.00">
                  <c:v>4.0876666666666663</c:v>
                </c:pt>
                <c:pt idx="1953" formatCode="#,##0.00">
                  <c:v>4.1425833333333335</c:v>
                </c:pt>
                <c:pt idx="1954" formatCode="#,##0.00">
                  <c:v>4.1383333333333336</c:v>
                </c:pt>
                <c:pt idx="1955" formatCode="#,##0.00">
                  <c:v>4.3135833333333329</c:v>
                </c:pt>
                <c:pt idx="1956" formatCode="#,##0.00">
                  <c:v>4.3993333333333338</c:v>
                </c:pt>
                <c:pt idx="1957" formatCode="#,##0.00">
                  <c:v>4.3715833333333336</c:v>
                </c:pt>
                <c:pt idx="1958" formatCode="#,##0.00">
                  <c:v>4.3113333333333337</c:v>
                </c:pt>
                <c:pt idx="1959" formatCode="#,##0.00">
                  <c:v>4.3476666666666661</c:v>
                </c:pt>
                <c:pt idx="1960" formatCode="#,##0.00">
                  <c:v>4.2346666666666666</c:v>
                </c:pt>
                <c:pt idx="1961" formatCode="#,##0.00">
                  <c:v>4.0835833333333333</c:v>
                </c:pt>
                <c:pt idx="1962" formatCode="#,##0.00">
                  <c:v>4.0823333333333327</c:v>
                </c:pt>
                <c:pt idx="1963" formatCode="#,##0.00">
                  <c:v>4.1213333333333333</c:v>
                </c:pt>
                <c:pt idx="1964" formatCode="#,##0.00">
                  <c:v>4.0167500000000009</c:v>
                </c:pt>
                <c:pt idx="1965" formatCode="#,##0.00">
                  <c:v>3.9169166666666673</c:v>
                </c:pt>
                <c:pt idx="1966" formatCode="#,##0.00">
                  <c:v>3.8715833333333336</c:v>
                </c:pt>
                <c:pt idx="1967" formatCode="#,##0.00">
                  <c:v>3.7858333333333332</c:v>
                </c:pt>
                <c:pt idx="1968" formatCode="#,##0.00">
                  <c:v>3.7275833333333335</c:v>
                </c:pt>
                <c:pt idx="1969" formatCode="#,##0.00">
                  <c:v>3.7813333333333339</c:v>
                </c:pt>
                <c:pt idx="1970" formatCode="#,##0.00">
                  <c:v>3.9194999999999998</c:v>
                </c:pt>
                <c:pt idx="1971" formatCode="#,##0.00">
                  <c:v>4.0012500000000006</c:v>
                </c:pt>
                <c:pt idx="1972" formatCode="#,##0.00">
                  <c:v>4.0884999999999989</c:v>
                </c:pt>
                <c:pt idx="1973" formatCode="#,##0.00">
                  <c:v>4.0907499999999999</c:v>
                </c:pt>
                <c:pt idx="1974" formatCode="#,##0.00">
                  <c:v>4.2225000000000001</c:v>
                </c:pt>
                <c:pt idx="1975" formatCode="#,##0.00">
                  <c:v>4.3245000000000013</c:v>
                </c:pt>
                <c:pt idx="1976" formatCode="#,##0.00">
                  <c:v>4.253166666666667</c:v>
                </c:pt>
                <c:pt idx="1977" formatCode="#,##0.00">
                  <c:v>4.1672500000000001</c:v>
                </c:pt>
                <c:pt idx="1978" formatCode="#,##0.00">
                  <c:v>4.1560833333333331</c:v>
                </c:pt>
                <c:pt idx="1979" formatCode="#,##0.00">
                  <c:v>4.269916666666667</c:v>
                </c:pt>
                <c:pt idx="1980" formatCode="#,##0.00">
                  <c:v>4.3107499999999996</c:v>
                </c:pt>
                <c:pt idx="1981" formatCode="#,##0.00">
                  <c:v>4.1251666666666669</c:v>
                </c:pt>
                <c:pt idx="1982" formatCode="#,##0.00">
                  <c:v>4.1438333333333341</c:v>
                </c:pt>
                <c:pt idx="1983" formatCode="#,##0.00">
                  <c:v>4.1217500000000014</c:v>
                </c:pt>
                <c:pt idx="1984" formatCode="#,##0.00">
                  <c:v>4.1219999999999999</c:v>
                </c:pt>
                <c:pt idx="1985" formatCode="#,##0.00">
                  <c:v>4.1207500000000001</c:v>
                </c:pt>
                <c:pt idx="1986" formatCode="#,##0.00">
                  <c:v>4.2101666666666668</c:v>
                </c:pt>
                <c:pt idx="1987" formatCode="#,##0.00">
                  <c:v>4.2361666666666666</c:v>
                </c:pt>
                <c:pt idx="1988" formatCode="#,##0.00">
                  <c:v>4.2465000000000011</c:v>
                </c:pt>
                <c:pt idx="1989" formatCode="#,##0.00">
                  <c:v>4.3637500000000005</c:v>
                </c:pt>
                <c:pt idx="1990" formatCode="#,##0.00">
                  <c:v>4.4604166666666671</c:v>
                </c:pt>
                <c:pt idx="1991" formatCode="#,##0.00">
                  <c:v>4.5587500000000007</c:v>
                </c:pt>
                <c:pt idx="1992" formatCode="#,##0.00">
                  <c:v>4.4265833333333333</c:v>
                </c:pt>
                <c:pt idx="1993" formatCode="#,##0.00">
                  <c:v>4.4662500000000005</c:v>
                </c:pt>
                <c:pt idx="1994" formatCode="#,##0.00">
                  <c:v>4.3675000000000006</c:v>
                </c:pt>
                <c:pt idx="1995" formatCode="#,##0.00">
                  <c:v>4.4185000000000008</c:v>
                </c:pt>
                <c:pt idx="1996" formatCode="#,##0.00">
                  <c:v>4.3904166666666669</c:v>
                </c:pt>
                <c:pt idx="1997" formatCode="#,##0.00">
                  <c:v>4.2320833333333336</c:v>
                </c:pt>
                <c:pt idx="1998" formatCode="#,##0.00">
                  <c:v>4.2043333333333335</c:v>
                </c:pt>
                <c:pt idx="1999" formatCode="#,##0.00">
                  <c:v>4.3344166666666668</c:v>
                </c:pt>
                <c:pt idx="2000" formatCode="#,##0.00">
                  <c:v>4.3669166666666657</c:v>
                </c:pt>
                <c:pt idx="2001" formatCode="#,##0.00">
                  <c:v>4.3399166666666673</c:v>
                </c:pt>
                <c:pt idx="2002" formatCode="#,##0.00">
                  <c:v>4.3681666666666672</c:v>
                </c:pt>
                <c:pt idx="2003" formatCode="#,##0.00">
                  <c:v>4.3831666666666669</c:v>
                </c:pt>
                <c:pt idx="2004" formatCode="#,##0.00">
                  <c:v>4.4456666666666669</c:v>
                </c:pt>
                <c:pt idx="2005" formatCode="#,##0.00">
                  <c:v>4.3856666666666664</c:v>
                </c:pt>
                <c:pt idx="2006" formatCode="#,##0.00">
                  <c:v>4.4944166666666661</c:v>
                </c:pt>
                <c:pt idx="2007" formatCode="#,##0.00">
                  <c:v>4.4933333333333332</c:v>
                </c:pt>
                <c:pt idx="2008" formatCode="#,##0.00">
                  <c:v>4.4305833333333338</c:v>
                </c:pt>
                <c:pt idx="2009" formatCode="#,##0.00">
                  <c:v>4.4781666666666675</c:v>
                </c:pt>
                <c:pt idx="2010" formatCode="#,##0.00">
                  <c:v>3.81</c:v>
                </c:pt>
                <c:pt idx="2011" formatCode="#,##0.00">
                  <c:v>3.82</c:v>
                </c:pt>
                <c:pt idx="2012" formatCode="0.00_);\(0.00\)">
                  <c:v>3.8427500000000001</c:v>
                </c:pt>
                <c:pt idx="2013" formatCode="#,##0.00">
                  <c:v>3.8844166666666671</c:v>
                </c:pt>
                <c:pt idx="2014" formatCode="#,##0.00">
                  <c:v>3.9275833333333332</c:v>
                </c:pt>
                <c:pt idx="2015" formatCode="#,##0.00">
                  <c:v>4.027333333333333</c:v>
                </c:pt>
                <c:pt idx="2016" formatCode="#,##0.00">
                  <c:v>4.1339999999999995</c:v>
                </c:pt>
                <c:pt idx="2017" formatCode="0.00_);\(0.00\)">
                  <c:v>4.2340000000000009</c:v>
                </c:pt>
                <c:pt idx="2018" formatCode="#,##0.00">
                  <c:v>4.4590000000000005</c:v>
                </c:pt>
                <c:pt idx="2019" formatCode="#,##0.00">
                  <c:v>4.4089999999999998</c:v>
                </c:pt>
                <c:pt idx="2020" formatCode="#,##0.00">
                  <c:v>4.117</c:v>
                </c:pt>
                <c:pt idx="2021" formatCode="0.00_);\(0.00\)">
                  <c:v>4.1739999999999995</c:v>
                </c:pt>
                <c:pt idx="2022" formatCode="#,##0.00">
                  <c:v>4.1468333333333334</c:v>
                </c:pt>
                <c:pt idx="2023" formatCode="#,##0.00">
                  <c:v>4.1695833333333336</c:v>
                </c:pt>
                <c:pt idx="2024" formatCode="#,##0.00">
                  <c:v>4.0627500000000003</c:v>
                </c:pt>
                <c:pt idx="2025" formatCode="#,##0.00">
                  <c:v>4.1446666666666667</c:v>
                </c:pt>
                <c:pt idx="2026" formatCode="0.00_);\(0.00\)">
                  <c:v>4.2824166666666654</c:v>
                </c:pt>
                <c:pt idx="2027" formatCode="#,##0.00">
                  <c:v>4.3080833333333333</c:v>
                </c:pt>
                <c:pt idx="2028" formatCode="#,##0.00">
                  <c:v>4.229166666666667</c:v>
                </c:pt>
                <c:pt idx="2029" formatCode="#,##0.00">
                  <c:v>4.3091666666666661</c:v>
                </c:pt>
                <c:pt idx="2030" formatCode="#,##0.00">
                  <c:v>4.2491666666666665</c:v>
                </c:pt>
                <c:pt idx="2031" formatCode="0.00_);\(0.00\)">
                  <c:v>4.2951666666666677</c:v>
                </c:pt>
                <c:pt idx="2032" formatCode="#,##0.00">
                  <c:v>4.3261666666666665</c:v>
                </c:pt>
                <c:pt idx="2033" formatCode="#,##0.00">
                  <c:v>4.2753333333333323</c:v>
                </c:pt>
                <c:pt idx="2034" formatCode="#,##0.00">
                  <c:v>4.3463333333333338</c:v>
                </c:pt>
                <c:pt idx="2035" formatCode="#,##0.00">
                  <c:v>4.4981666666666671</c:v>
                </c:pt>
                <c:pt idx="2036" formatCode="0.00_);\(0.00\)">
                  <c:v>4.4168333333333329</c:v>
                </c:pt>
                <c:pt idx="2037" formatCode="#,##0.00">
                  <c:v>4.3466666666666658</c:v>
                </c:pt>
                <c:pt idx="2038" formatCode="#,##0.00">
                  <c:v>4.3654166666666656</c:v>
                </c:pt>
                <c:pt idx="2039" formatCode="#,##0.00">
                  <c:v>4.3966666666666665</c:v>
                </c:pt>
                <c:pt idx="2040" formatCode="#,##0.00">
                  <c:v>4.2657499999999997</c:v>
                </c:pt>
                <c:pt idx="2041" formatCode="0.00_);\(0.00\)">
                  <c:v>4.3227500000000001</c:v>
                </c:pt>
                <c:pt idx="2042" formatCode="#,##0.00">
                  <c:v>4.3664166666666668</c:v>
                </c:pt>
                <c:pt idx="2043" formatCode="#,##0.00">
                  <c:v>4.286083333333333</c:v>
                </c:pt>
                <c:pt idx="2044" formatCode="#,##0.00">
                  <c:v>4.246083333333333</c:v>
                </c:pt>
                <c:pt idx="2045" formatCode="0.00_);\(0.00\)">
                  <c:v>4.2610833333333327</c:v>
                </c:pt>
                <c:pt idx="2046" formatCode="#,##0.00">
                  <c:v>4.2785000000000002</c:v>
                </c:pt>
                <c:pt idx="2047" formatCode="#,##0.00">
                  <c:v>4.3034999999999997</c:v>
                </c:pt>
                <c:pt idx="2048" formatCode="#,##0.00">
                  <c:v>4.3975</c:v>
                </c:pt>
                <c:pt idx="2049" formatCode="#,##0.00">
                  <c:v>4.4774999999999991</c:v>
                </c:pt>
                <c:pt idx="2050" formatCode="0.00_);\(0.00\)">
                  <c:v>4.4974999999999996</c:v>
                </c:pt>
                <c:pt idx="2051" formatCode="#,##0.00">
                  <c:v>4.5541666666666671</c:v>
                </c:pt>
                <c:pt idx="2052" formatCode="#,##0.00">
                  <c:v>4.6010833333333343</c:v>
                </c:pt>
                <c:pt idx="2053" formatCode="#,##0.00">
                  <c:v>4.6183333333333323</c:v>
                </c:pt>
                <c:pt idx="2054" formatCode="#,##0.00">
                  <c:v>4.6783333333333337</c:v>
                </c:pt>
                <c:pt idx="2055" formatCode="0.00_);\(0.00\)">
                  <c:v>4.6241666666666665</c:v>
                </c:pt>
                <c:pt idx="2056" formatCode="#,##0.00">
                  <c:v>4.4741666666666662</c:v>
                </c:pt>
                <c:pt idx="2057" formatCode="#,##0.00">
                  <c:v>4.4949166666666658</c:v>
                </c:pt>
                <c:pt idx="2058" formatCode="#,##0.00">
                  <c:v>4.4999166666666666</c:v>
                </c:pt>
                <c:pt idx="2059" formatCode="#,##0.00">
                  <c:v>4.3989166666666657</c:v>
                </c:pt>
                <c:pt idx="2060" formatCode="0.00_);\(0.00\)">
                  <c:v>4.3879166666666674</c:v>
                </c:pt>
                <c:pt idx="2061" formatCode="#,##0.00">
                  <c:v>4.4020000000000001</c:v>
                </c:pt>
                <c:pt idx="2062" formatCode="#,##0.00">
                  <c:v>4.3920833333333338</c:v>
                </c:pt>
                <c:pt idx="2063" formatCode="#,##0.00">
                  <c:v>4.4361666666666659</c:v>
                </c:pt>
                <c:pt idx="2064" formatCode="#,##0.00">
                  <c:v>4.2945833333333336</c:v>
                </c:pt>
                <c:pt idx="2065" formatCode="0.00_);\(0.00\)">
                  <c:v>4.254833333333333</c:v>
                </c:pt>
                <c:pt idx="2066" formatCode="#,##0.00">
                  <c:v>4.2341666666666669</c:v>
                </c:pt>
                <c:pt idx="2067" formatCode="#,##0.00">
                  <c:v>4.2873333333333337</c:v>
                </c:pt>
                <c:pt idx="2068" formatCode="#,##0.00">
                  <c:v>4.348583333333333</c:v>
                </c:pt>
                <c:pt idx="2069" formatCode="#,##0.00">
                  <c:v>4.3405833333333339</c:v>
                </c:pt>
                <c:pt idx="2070" formatCode="0.00_);\(0.00\)">
                  <c:v>4.2742500000000003</c:v>
                </c:pt>
                <c:pt idx="2071" formatCode="#,##0.00">
                  <c:v>4.1544166666666671</c:v>
                </c:pt>
                <c:pt idx="2072" formatCode="#,##0.00">
                  <c:v>4.0859166666666669</c:v>
                </c:pt>
                <c:pt idx="2073" formatCode="#,##0.00">
                  <c:v>4.1006666666666671</c:v>
                </c:pt>
                <c:pt idx="2074" formatCode="#,##0.00">
                  <c:v>4.1676666666666664</c:v>
                </c:pt>
                <c:pt idx="2075" formatCode="0.00_);\(0.00\)">
                  <c:v>4.2971666666666666</c:v>
                </c:pt>
                <c:pt idx="2076" formatCode="#,##0.00">
                  <c:v>4.3046666666666669</c:v>
                </c:pt>
                <c:pt idx="2077" formatCode="#,##0.00">
                  <c:v>4.3847499999999995</c:v>
                </c:pt>
                <c:pt idx="2078" formatCode="#,##0.00">
                  <c:v>4.3963333333333328</c:v>
                </c:pt>
                <c:pt idx="2079" formatCode="#,##0.00">
                  <c:v>4.3111666666666659</c:v>
                </c:pt>
                <c:pt idx="2080" formatCode="0.00_);\(0.00\)">
                  <c:v>4.3287499999999994</c:v>
                </c:pt>
                <c:pt idx="2081" formatCode="#,##0.00">
                  <c:v>4.408500000000001</c:v>
                </c:pt>
                <c:pt idx="2082" formatCode="#,##0.00">
                  <c:v>4.323833333333333</c:v>
                </c:pt>
                <c:pt idx="2083" formatCode="#,##0.00">
                  <c:v>4.3388333333333327</c:v>
                </c:pt>
                <c:pt idx="2084" formatCode="0.00_);\(0.00\)">
                  <c:v>4.3454999999999995</c:v>
                </c:pt>
                <c:pt idx="2085" formatCode="#,##0.00">
                  <c:v>4.3965000000000005</c:v>
                </c:pt>
                <c:pt idx="2086" formatCode="#,##0.00">
                  <c:v>4.4406666666666661</c:v>
                </c:pt>
                <c:pt idx="2087" formatCode="#,##0.00">
                  <c:v>4.4193333333333333</c:v>
                </c:pt>
                <c:pt idx="2088" formatCode="#,##0.00">
                  <c:v>4.366833333333334</c:v>
                </c:pt>
                <c:pt idx="2089" formatCode="0.00_);\(0.00\)">
                  <c:v>4.3931666666666667</c:v>
                </c:pt>
                <c:pt idx="2090" formatCode="#,##0.00">
                  <c:v>4.4024999999999999</c:v>
                </c:pt>
                <c:pt idx="2091" formatCode="#,##0.00">
                  <c:v>4.3683333333333332</c:v>
                </c:pt>
                <c:pt idx="2092" formatCode="#,##0.00">
                  <c:v>4.3697500000000007</c:v>
                </c:pt>
                <c:pt idx="2093" formatCode="#,##0.00">
                  <c:v>4.3395833333333336</c:v>
                </c:pt>
                <c:pt idx="2094" formatCode="0.00_);\(0.00\)">
                  <c:v>4.3714166666666676</c:v>
                </c:pt>
                <c:pt idx="2095" formatCode="#,##0.00">
                  <c:v>4.3769999999999998</c:v>
                </c:pt>
                <c:pt idx="2096" formatCode="#,##0.00">
                  <c:v>4.2581666666666669</c:v>
                </c:pt>
                <c:pt idx="2097" formatCode="#,##0.00">
                  <c:v>4.2487499999999994</c:v>
                </c:pt>
                <c:pt idx="2098" formatCode="#,##0.00">
                  <c:v>4.1675833333333339</c:v>
                </c:pt>
                <c:pt idx="2099" formatCode="0.00_);\(0.00\)">
                  <c:v>4.1665833333333344</c:v>
                </c:pt>
                <c:pt idx="2100" formatCode="#,##0.00">
                  <c:v>4.1273333333333335</c:v>
                </c:pt>
                <c:pt idx="2101" formatCode="#,##0.00">
                  <c:v>4.1748333333333321</c:v>
                </c:pt>
                <c:pt idx="2102" formatCode="#,##0.00">
                  <c:v>4.2789166666666665</c:v>
                </c:pt>
                <c:pt idx="2103" formatCode="#,##0.00">
                  <c:v>4.1993333333333327</c:v>
                </c:pt>
                <c:pt idx="2104" formatCode="0.00_);\(0.00\)">
                  <c:v>4.2145000000000001</c:v>
                </c:pt>
                <c:pt idx="2105" formatCode="#,##0.00">
                  <c:v>4.2688333333333333</c:v>
                </c:pt>
                <c:pt idx="2106" formatCode="#,##0.00">
                  <c:v>4.2086666666666659</c:v>
                </c:pt>
                <c:pt idx="2107" formatCode="#,##0.00">
                  <c:v>4.1776666666666671</c:v>
                </c:pt>
                <c:pt idx="2108" formatCode="#,##0.00">
                  <c:v>4.1879166666666672</c:v>
                </c:pt>
                <c:pt idx="2109" formatCode="0.00_);\(0.00\)">
                  <c:v>4.1677500000000007</c:v>
                </c:pt>
                <c:pt idx="2110" formatCode="#,##0.00">
                  <c:v>4.1057500000000005</c:v>
                </c:pt>
                <c:pt idx="2111" formatCode="#,##0.00">
                  <c:v>3.92625</c:v>
                </c:pt>
                <c:pt idx="2112" formatCode="#,##0.00">
                  <c:v>3.9472500000000004</c:v>
                </c:pt>
                <c:pt idx="2113" formatCode="0.00_);\(0.00\)">
                  <c:v>3.8415000000000004</c:v>
                </c:pt>
                <c:pt idx="2114" formatCode="#,##0.00">
                  <c:v>3.8724999999999992</c:v>
                </c:pt>
                <c:pt idx="2115" formatCode="#,##0.00">
                  <c:v>3.9724999999999997</c:v>
                </c:pt>
                <c:pt idx="2116" formatCode="#,##0.00">
                  <c:v>3.9003333333333337</c:v>
                </c:pt>
                <c:pt idx="2117" formatCode="#,##0.00">
                  <c:v>3.8503333333333334</c:v>
                </c:pt>
                <c:pt idx="2118" formatCode="0.00_);\(0.00\)">
                  <c:v>3.8553333333333328</c:v>
                </c:pt>
                <c:pt idx="2119" formatCode="#,##0.00">
                  <c:v>3.9636666666666667</c:v>
                </c:pt>
                <c:pt idx="2120" formatCode="#,##0.00">
                  <c:v>4.1536666666666671</c:v>
                </c:pt>
                <c:pt idx="2121" formatCode="#,##0.00">
                  <c:v>4.2382500000000007</c:v>
                </c:pt>
                <c:pt idx="2122" formatCode="#,##0.00">
                  <c:v>4.08</c:v>
                </c:pt>
                <c:pt idx="2123" formatCode="0.00_);\(0.00\)">
                  <c:v>3.9559999999999995</c:v>
                </c:pt>
                <c:pt idx="2124" formatCode="#,##0.00">
                  <c:v>3.8660000000000001</c:v>
                </c:pt>
                <c:pt idx="2125" formatCode="#,##0.00">
                  <c:v>3.7951666666666668</c:v>
                </c:pt>
                <c:pt idx="2126" formatCode="#,##0.00">
                  <c:v>3.8232499999999994</c:v>
                </c:pt>
                <c:pt idx="2127" formatCode="#,##0.00">
                  <c:v>3.6581666666666668</c:v>
                </c:pt>
                <c:pt idx="2128" formatCode="0.00_);\(0.00\)">
                  <c:v>3.660166666666667</c:v>
                </c:pt>
                <c:pt idx="2129" formatCode="#,##0.00">
                  <c:v>3.6657499999999996</c:v>
                </c:pt>
                <c:pt idx="2130" formatCode="#,##0.00">
                  <c:v>3.5862499999999997</c:v>
                </c:pt>
                <c:pt idx="2131" formatCode="#,##0.00">
                  <c:v>3.5962499999999999</c:v>
                </c:pt>
                <c:pt idx="2132" formatCode="#,##0.00">
                  <c:v>3.5662500000000001</c:v>
                </c:pt>
                <c:pt idx="2133" formatCode="0.00_);\(0.00\)">
                  <c:v>3.6149166666666663</c:v>
                </c:pt>
                <c:pt idx="2134" formatCode="#,##0.00">
                  <c:v>3.5619166666666664</c:v>
                </c:pt>
                <c:pt idx="2135" formatCode="#,##0.00">
                  <c:v>3.6084166666666664</c:v>
                </c:pt>
                <c:pt idx="2136" formatCode="#,##0.00">
                  <c:v>3.7504166666666663</c:v>
                </c:pt>
                <c:pt idx="2137" formatCode="0.00_);\(0.00\)">
                  <c:v>3.8014166666666669</c:v>
                </c:pt>
                <c:pt idx="2138" formatCode="#,##0.00">
                  <c:v>3.9276666666666671</c:v>
                </c:pt>
                <c:pt idx="2139" formatCode="#,##0.00">
                  <c:v>3.8376666666666668</c:v>
                </c:pt>
                <c:pt idx="2140" formatCode="#,##0.00">
                  <c:v>3.9126666666666665</c:v>
                </c:pt>
                <c:pt idx="2141" formatCode="#,##0.00">
                  <c:v>3.8876666666666666</c:v>
                </c:pt>
                <c:pt idx="2142" formatCode="0.00_);\(0.00\)">
                  <c:v>3.9096666666666664</c:v>
                </c:pt>
                <c:pt idx="2143" formatCode="#,##0.00">
                  <c:v>3.7996666666666665</c:v>
                </c:pt>
                <c:pt idx="2144" formatCode="#,##0.00">
                  <c:v>3.6951666666666667</c:v>
                </c:pt>
                <c:pt idx="2145" formatCode="#,##0.00">
                  <c:v>3.7201666666666662</c:v>
                </c:pt>
                <c:pt idx="2146" formatCode="#,##0.00">
                  <c:v>3.6236666666666673</c:v>
                </c:pt>
                <c:pt idx="2147" formatCode="0.00_);\(0.00\)">
                  <c:v>3.5498333333333338</c:v>
                </c:pt>
                <c:pt idx="2148" formatCode="#,##0.00">
                  <c:v>3.6430833333333337</c:v>
                </c:pt>
                <c:pt idx="2149" formatCode="#,##0.00">
                  <c:v>3.7088333333333332</c:v>
                </c:pt>
                <c:pt idx="2150" formatCode="#,##0.00">
                  <c:v>3.675333333333334</c:v>
                </c:pt>
                <c:pt idx="2151" formatCode="#,##0.00">
                  <c:v>3.8457500000000011</c:v>
                </c:pt>
                <c:pt idx="2152" formatCode="0.00_);\(0.00\)">
                  <c:v>3.7587500000000005</c:v>
                </c:pt>
                <c:pt idx="2153" formatCode="#,##0.00">
                  <c:v>3.8190833333333329</c:v>
                </c:pt>
                <c:pt idx="2154" formatCode="#,##0.00">
                  <c:v>3.8730833333333337</c:v>
                </c:pt>
                <c:pt idx="2155" formatCode="#,##0.00">
                  <c:v>3.8270833333333338</c:v>
                </c:pt>
                <c:pt idx="2156" formatCode="#,##0.00">
                  <c:v>3.6477500000000003</c:v>
                </c:pt>
                <c:pt idx="2157" formatCode="0.00_);\(0.00\)">
                  <c:v>3.6940000000000004</c:v>
                </c:pt>
                <c:pt idx="2158" formatCode="#,##0.00">
                  <c:v>3.615333333333334</c:v>
                </c:pt>
                <c:pt idx="2159" formatCode="#,##0.00">
                  <c:v>3.6944166666666667</c:v>
                </c:pt>
                <c:pt idx="2160" formatCode="#,##0.00">
                  <c:v>3.6668333333333334</c:v>
                </c:pt>
                <c:pt idx="2161" formatCode="#,##0.00">
                  <c:v>3.7248333333333332</c:v>
                </c:pt>
                <c:pt idx="2162" formatCode="0.00_);\(0.00\)">
                  <c:v>3.6901666666666668</c:v>
                </c:pt>
                <c:pt idx="2163" formatCode="#,##0.00">
                  <c:v>3.7299166666666661</c:v>
                </c:pt>
                <c:pt idx="2164" formatCode="#,##0.00">
                  <c:v>3.741000000000001</c:v>
                </c:pt>
                <c:pt idx="2165" formatCode="#,##0.00">
                  <c:v>3.7758333333333329</c:v>
                </c:pt>
                <c:pt idx="2166" formatCode="#,##0.00">
                  <c:v>3.9433333333333334</c:v>
                </c:pt>
                <c:pt idx="2167" formatCode="0.00_);\(0.00\)">
                  <c:v>3.9210000000000007</c:v>
                </c:pt>
                <c:pt idx="2168" formatCode="#,##0.00">
                  <c:v>3.8609999999999993</c:v>
                </c:pt>
                <c:pt idx="2169" formatCode="#,##0.00">
                  <c:v>3.7798333333333338</c:v>
                </c:pt>
                <c:pt idx="2170" formatCode="#,##0.00">
                  <c:v>3.762166666666666</c:v>
                </c:pt>
                <c:pt idx="2171" formatCode="#,##0.00">
                  <c:v>3.6141666666666672</c:v>
                </c:pt>
                <c:pt idx="2172" formatCode="0.00_);\(0.00\)">
                  <c:v>3.61375</c:v>
                </c:pt>
                <c:pt idx="2173" formatCode="#,##0.00">
                  <c:v>3.581</c:v>
                </c:pt>
                <c:pt idx="2174" formatCode="#,##0.00">
                  <c:v>3.4312500000000008</c:v>
                </c:pt>
                <c:pt idx="2175" formatCode="#,##0.00">
                  <c:v>3.3054166666666664</c:v>
                </c:pt>
                <c:pt idx="2176" formatCode="#,##0.00">
                  <c:v>3.2774166666666669</c:v>
                </c:pt>
                <c:pt idx="2177" formatCode="0.00_);\(0.00\)">
                  <c:v>3.3400833333333337</c:v>
                </c:pt>
                <c:pt idx="2178" formatCode="#,##0.00">
                  <c:v>3.3360833333333333</c:v>
                </c:pt>
                <c:pt idx="2179" formatCode="#,##0.00">
                  <c:v>3.2660833333333339</c:v>
                </c:pt>
                <c:pt idx="2180" formatCode="#,##0.00">
                  <c:v>3.2890000000000001</c:v>
                </c:pt>
                <c:pt idx="2181" formatCode="0.00_);\(0.00\)">
                  <c:v>3.2930000000000006</c:v>
                </c:pt>
                <c:pt idx="2182" formatCode="#,##0.00">
                  <c:v>3.2990000000000008</c:v>
                </c:pt>
                <c:pt idx="2183" formatCode="#,##0.00">
                  <c:v>3.2517499999999999</c:v>
                </c:pt>
                <c:pt idx="2184" formatCode="#,##0.00">
                  <c:v>3.2517499999999999</c:v>
                </c:pt>
                <c:pt idx="2185" formatCode="#,##0.00">
                  <c:v>3.3460833333333326</c:v>
                </c:pt>
                <c:pt idx="2186" formatCode="0.00_);\(0.00\)">
                  <c:v>3.4452500000000001</c:v>
                </c:pt>
                <c:pt idx="2187" formatCode="#,##0.00">
                  <c:v>3.5692499999999998</c:v>
                </c:pt>
                <c:pt idx="2188" formatCode="#,##0.00">
                  <c:v>3.441416666666667</c:v>
                </c:pt>
                <c:pt idx="2189" formatCode="#,##0.00">
                  <c:v>3.316416666666667</c:v>
                </c:pt>
                <c:pt idx="2190" formatCode="#,##0.00">
                  <c:v>3.1733333333333333</c:v>
                </c:pt>
                <c:pt idx="2191" formatCode="0.00_);\(0.00\)">
                  <c:v>3.2090000000000001</c:v>
                </c:pt>
                <c:pt idx="2192" formatCode="#,##0.00">
                  <c:v>3.2193333333333332</c:v>
                </c:pt>
                <c:pt idx="2193" formatCode="#,##0.00">
                  <c:v>3.1243333333333339</c:v>
                </c:pt>
                <c:pt idx="2194" formatCode="#,##0.00">
                  <c:v>3.204333333333333</c:v>
                </c:pt>
                <c:pt idx="2195" formatCode="#,##0.00">
                  <c:v>3.1553333333333331</c:v>
                </c:pt>
                <c:pt idx="2196" formatCode="0.00_);\(0.00\)">
                  <c:v>3.1557500000000007</c:v>
                </c:pt>
                <c:pt idx="2197" formatCode="#,##0.00">
                  <c:v>3.2014166666666664</c:v>
                </c:pt>
                <c:pt idx="2198" formatCode="#,##0.00">
                  <c:v>3.2610833333333336</c:v>
                </c:pt>
                <c:pt idx="2199" formatCode="#,##0.00">
                  <c:v>3.2660833333333339</c:v>
                </c:pt>
                <c:pt idx="2200" formatCode="#,##0.00">
                  <c:v>3.2626666666666675</c:v>
                </c:pt>
                <c:pt idx="2201" formatCode="#,##0.00">
                  <c:v>3.3146666666666671</c:v>
                </c:pt>
                <c:pt idx="2202" formatCode="#,##0.00">
                  <c:v>3.2116666666666664</c:v>
                </c:pt>
                <c:pt idx="2203" formatCode="#,##0.00">
                  <c:v>3.2270833333333333</c:v>
                </c:pt>
                <c:pt idx="2204" formatCode="#,##0.00">
                  <c:v>3.2955833333333331</c:v>
                </c:pt>
                <c:pt idx="2205" formatCode="#,##0.00">
                  <c:v>3.3201666666666667</c:v>
                </c:pt>
                <c:pt idx="2206" formatCode="#,##0.00">
                  <c:v>3.3139999999999996</c:v>
                </c:pt>
                <c:pt idx="2207" formatCode="#,##0.00">
                  <c:v>3.2906666666666666</c:v>
                </c:pt>
                <c:pt idx="2208" formatCode="#,##0.00">
                  <c:v>3.2784999999999997</c:v>
                </c:pt>
                <c:pt idx="2209" formatCode="#,##0.00">
                  <c:v>3.4037499999999992</c:v>
                </c:pt>
                <c:pt idx="2210" formatCode="#,##0.00">
                  <c:v>3.34375</c:v>
                </c:pt>
                <c:pt idx="2211" formatCode="#,##0.00">
                  <c:v>3.4392499999999995</c:v>
                </c:pt>
                <c:pt idx="2212" formatCode="#,##0.00">
                  <c:v>3.5488333333333331</c:v>
                </c:pt>
                <c:pt idx="2213" formatCode="#,##0.00">
                  <c:v>3.6034166666666665</c:v>
                </c:pt>
                <c:pt idx="2214" formatCode="#,##0.00">
                  <c:v>3.5287500000000001</c:v>
                </c:pt>
                <c:pt idx="2215" formatCode="#,##0.00">
                  <c:v>3.6610833333333335</c:v>
                </c:pt>
                <c:pt idx="2216" formatCode="#,##0.00">
                  <c:v>3.574583333333333</c:v>
                </c:pt>
                <c:pt idx="2217" formatCode="#,##0.00">
                  <c:v>3.5845833333333328</c:v>
                </c:pt>
                <c:pt idx="2218" formatCode="#,##0.00">
                  <c:v>3.7045833333333325</c:v>
                </c:pt>
                <c:pt idx="2219" formatCode="#,##0.00">
                  <c:v>3.6715833333333339</c:v>
                </c:pt>
                <c:pt idx="2220" formatCode="#,##0.00">
                  <c:v>3.7428333333333321</c:v>
                </c:pt>
                <c:pt idx="2221" formatCode="#,##0.00">
                  <c:v>3.7523333333333331</c:v>
                </c:pt>
                <c:pt idx="2222" formatCode="#,##0.00">
                  <c:v>3.7293333333333329</c:v>
                </c:pt>
                <c:pt idx="2223" formatCode="#,##0.00">
                  <c:v>3.5560833333333335</c:v>
                </c:pt>
                <c:pt idx="2224" formatCode="#,##0.00">
                  <c:v>3.5959166666666671</c:v>
                </c:pt>
                <c:pt idx="2225" formatCode="#,##0.00">
                  <c:v>3.5884166666666668</c:v>
                </c:pt>
                <c:pt idx="2226" formatCode="#,##0.00">
                  <c:v>3.676416666666666</c:v>
                </c:pt>
                <c:pt idx="2227" formatCode="#,##0.00">
                  <c:v>3.7134166666666673</c:v>
                </c:pt>
                <c:pt idx="2228" formatCode="#,##0.00">
                  <c:v>3.5952500000000001</c:v>
                </c:pt>
                <c:pt idx="2229" formatCode="#,##0.00">
                  <c:v>3.6248333333333336</c:v>
                </c:pt>
                <c:pt idx="2230" formatCode="#,##0.00">
                  <c:v>3.5588333333333337</c:v>
                </c:pt>
                <c:pt idx="2231" formatCode="#,##0.00">
                  <c:v>3.4646666666666666</c:v>
                </c:pt>
                <c:pt idx="2232" formatCode="#,##0.00">
                  <c:v>3.5004166666666663</c:v>
                </c:pt>
                <c:pt idx="2233" formatCode="#,##0.00">
                  <c:v>3.5656666666666665</c:v>
                </c:pt>
                <c:pt idx="2234" formatCode="#,##0.00">
                  <c:v>3.5517499999999997</c:v>
                </c:pt>
                <c:pt idx="2235" formatCode="#,##0.00">
                  <c:v>3.4164166666666667</c:v>
                </c:pt>
                <c:pt idx="2236" formatCode="#,##0.00">
                  <c:v>3.3386666666666667</c:v>
                </c:pt>
                <c:pt idx="2237" formatCode="#,##0.00">
                  <c:v>3.3730833333333337</c:v>
                </c:pt>
                <c:pt idx="2238" formatCode="#,##0.00">
                  <c:v>3.2982499999999999</c:v>
                </c:pt>
                <c:pt idx="2239" formatCode="#,##0.00">
                  <c:v>3.2420000000000004</c:v>
                </c:pt>
                <c:pt idx="2240" formatCode="#,##0.00">
                  <c:v>3.27725</c:v>
                </c:pt>
                <c:pt idx="2241" formatCode="#,##0.00">
                  <c:v>3.2425833333333336</c:v>
                </c:pt>
                <c:pt idx="2242" formatCode="#,##0.00">
                  <c:v>3.2038333333333338</c:v>
                </c:pt>
                <c:pt idx="2243" formatCode="#,##0.00">
                  <c:v>3.1215000000000006</c:v>
                </c:pt>
                <c:pt idx="2244" formatCode="#,##0.00">
                  <c:v>3.1395833333333338</c:v>
                </c:pt>
                <c:pt idx="2245" formatCode="#,##0.00">
                  <c:v>3.1955000000000005</c:v>
                </c:pt>
                <c:pt idx="2246" formatCode="#,##0.00">
                  <c:v>3.2920833333333328</c:v>
                </c:pt>
                <c:pt idx="2247" formatCode="#,##0.00">
                  <c:v>3.3014166666666664</c:v>
                </c:pt>
                <c:pt idx="2248" formatCode="#,##0.00">
                  <c:v>3.2555000000000001</c:v>
                </c:pt>
                <c:pt idx="2249" formatCode="#,##0.00">
                  <c:v>3.2518333333333334</c:v>
                </c:pt>
                <c:pt idx="2250" formatCode="#,##0.00">
                  <c:v>3.2841666666666662</c:v>
                </c:pt>
                <c:pt idx="2251" formatCode="#,##0.00">
                  <c:v>3.2150000000000003</c:v>
                </c:pt>
                <c:pt idx="2252" formatCode="#,##0.00">
                  <c:v>3.2044999999999999</c:v>
                </c:pt>
                <c:pt idx="2253" formatCode="#,##0.00">
                  <c:v>3.1642499999999996</c:v>
                </c:pt>
                <c:pt idx="2254" formatCode="#,##0.00">
                  <c:v>3.2083333333333335</c:v>
                </c:pt>
                <c:pt idx="2255" formatCode="#,##0.00">
                  <c:v>3.3164999999999996</c:v>
                </c:pt>
                <c:pt idx="2256" formatCode="#,##0.00">
                  <c:v>3.363666666666667</c:v>
                </c:pt>
                <c:pt idx="2257" formatCode="#,##0.00">
                  <c:v>3.2169166666666662</c:v>
                </c:pt>
                <c:pt idx="2258" formatCode="#,##0.00">
                  <c:v>3.2697499999999997</c:v>
                </c:pt>
                <c:pt idx="2259" formatCode="#,##0.00">
                  <c:v>3.1861666666666664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F-4C5F-8FD7-46B84F6DAE04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Data'!$O$5:$O$2264</c:f>
              <c:numCache>
                <c:formatCode>0.00</c:formatCode>
                <c:ptCount val="2260"/>
                <c:pt idx="0">
                  <c:v>1.9792246416666668</c:v>
                </c:pt>
                <c:pt idx="1">
                  <c:v>1.9936097800000006</c:v>
                </c:pt>
                <c:pt idx="2">
                  <c:v>1.9744231791666664</c:v>
                </c:pt>
                <c:pt idx="3" formatCode="0.00_);\(0.00\)">
                  <c:v>1.9617397724999999</c:v>
                </c:pt>
                <c:pt idx="4">
                  <c:v>1.9588815358333338</c:v>
                </c:pt>
                <c:pt idx="5">
                  <c:v>1.957911685</c:v>
                </c:pt>
                <c:pt idx="6">
                  <c:v>1.9538796366666666</c:v>
                </c:pt>
                <c:pt idx="7">
                  <c:v>1.9543001824999999</c:v>
                </c:pt>
                <c:pt idx="8" formatCode="0.00_);\(0.00\)">
                  <c:v>1.9602471008333333</c:v>
                </c:pt>
                <c:pt idx="9">
                  <c:v>1.9637576241666668</c:v>
                </c:pt>
                <c:pt idx="10">
                  <c:v>1.9746284883333336</c:v>
                </c:pt>
                <c:pt idx="11">
                  <c:v>1.9650345600000001</c:v>
                </c:pt>
                <c:pt idx="12">
                  <c:v>1.993095375833333</c:v>
                </c:pt>
                <c:pt idx="13" formatCode="0.00_);\(0.00\)">
                  <c:v>2.0091225116666669</c:v>
                </c:pt>
                <c:pt idx="14">
                  <c:v>2.0161488950000002</c:v>
                </c:pt>
                <c:pt idx="15">
                  <c:v>2.0168038366666665</c:v>
                </c:pt>
                <c:pt idx="16">
                  <c:v>2.0294050750000001</c:v>
                </c:pt>
                <c:pt idx="17">
                  <c:v>2.0271478766666666</c:v>
                </c:pt>
                <c:pt idx="18" formatCode="0.00_);\(0.00\)">
                  <c:v>2.0254041966666669</c:v>
                </c:pt>
                <c:pt idx="19">
                  <c:v>2.0293605925000002</c:v>
                </c:pt>
                <c:pt idx="20">
                  <c:v>2.2459166666666666</c:v>
                </c:pt>
                <c:pt idx="21">
                  <c:v>2.0857577750000003</c:v>
                </c:pt>
                <c:pt idx="22">
                  <c:v>2.0788091858333337</c:v>
                </c:pt>
                <c:pt idx="23">
                  <c:v>2.0763793908333334</c:v>
                </c:pt>
                <c:pt idx="24" formatCode="0.00_);\(0.00\)">
                  <c:v>2.0868745849999999</c:v>
                </c:pt>
                <c:pt idx="25">
                  <c:v>2.1147486099999999</c:v>
                </c:pt>
                <c:pt idx="26">
                  <c:v>2.1040167883333338</c:v>
                </c:pt>
                <c:pt idx="27">
                  <c:v>2.1040930033333334</c:v>
                </c:pt>
                <c:pt idx="28" formatCode="0.00_);\(0.00\)">
                  <c:v>2.1327324191666661</c:v>
                </c:pt>
                <c:pt idx="29">
                  <c:v>2.1157563449999999</c:v>
                </c:pt>
                <c:pt idx="30">
                  <c:v>2.1340738766666667</c:v>
                </c:pt>
                <c:pt idx="31">
                  <c:v>2.1252654200000003</c:v>
                </c:pt>
                <c:pt idx="32" formatCode="0.00_);\(0.00\)">
                  <c:v>2.1248498541666665</c:v>
                </c:pt>
                <c:pt idx="33">
                  <c:v>2.1170272049999999</c:v>
                </c:pt>
                <c:pt idx="34">
                  <c:v>2.1228879866666666</c:v>
                </c:pt>
                <c:pt idx="35" formatCode="0.00_);\(0.00\)">
                  <c:v>2.3234801558333333</c:v>
                </c:pt>
                <c:pt idx="36">
                  <c:v>2.1295275141666674</c:v>
                </c:pt>
                <c:pt idx="37">
                  <c:v>2.1419931074999998</c:v>
                </c:pt>
                <c:pt idx="38">
                  <c:v>2.1446084925000002</c:v>
                </c:pt>
                <c:pt idx="39">
                  <c:v>2.1337545641666669</c:v>
                </c:pt>
                <c:pt idx="40" formatCode="0.00_);\(0.00\)">
                  <c:v>2.1305335608333333</c:v>
                </c:pt>
                <c:pt idx="41">
                  <c:v>2.1196491675</c:v>
                </c:pt>
                <c:pt idx="42">
                  <c:v>2.122697118333333</c:v>
                </c:pt>
                <c:pt idx="43">
                  <c:v>2.109566725833333</c:v>
                </c:pt>
                <c:pt idx="44">
                  <c:v>2.1295037833333335</c:v>
                </c:pt>
                <c:pt idx="45" formatCode="0.00_);\(0.00\)">
                  <c:v>2.1188049924999999</c:v>
                </c:pt>
                <c:pt idx="46">
                  <c:v>2.1171174424999997</c:v>
                </c:pt>
                <c:pt idx="47" formatCode="#,##0.00">
                  <c:v>2.0917545241666664</c:v>
                </c:pt>
                <c:pt idx="48" formatCode="#,##0.00">
                  <c:v>2.0964790983333335</c:v>
                </c:pt>
                <c:pt idx="49" formatCode="#,##0.00">
                  <c:v>2.1159198125000001</c:v>
                </c:pt>
                <c:pt idx="50" formatCode="0.00_);\(0.00\)">
                  <c:v>2.1248740125000003</c:v>
                </c:pt>
                <c:pt idx="51" formatCode="#,##0.00">
                  <c:v>2.1277292233333331</c:v>
                </c:pt>
                <c:pt idx="52" formatCode="#,##0.00">
                  <c:v>2.1322168499999998</c:v>
                </c:pt>
                <c:pt idx="53" formatCode="#,##0.00">
                  <c:v>2.1452287500000002</c:v>
                </c:pt>
                <c:pt idx="54" formatCode="#,##0.00">
                  <c:v>2.1441971875000001</c:v>
                </c:pt>
                <c:pt idx="55" formatCode="0.00_);\(0.00\)">
                  <c:v>2.1370086266666668</c:v>
                </c:pt>
                <c:pt idx="56" formatCode="#,##0.00">
                  <c:v>2.1546598091666667</c:v>
                </c:pt>
                <c:pt idx="57" formatCode="#,##0.00">
                  <c:v>2.1787252266666672</c:v>
                </c:pt>
                <c:pt idx="58" formatCode="#,##0.00">
                  <c:v>2.2069837666666667</c:v>
                </c:pt>
                <c:pt idx="59" formatCode="#,##0.00">
                  <c:v>2.2342947691666666</c:v>
                </c:pt>
                <c:pt idx="60" formatCode="0.00_);\(0.00\)">
                  <c:v>2.2609081116666667</c:v>
                </c:pt>
                <c:pt idx="61" formatCode="#,##0.00">
                  <c:v>2.3394083274999997</c:v>
                </c:pt>
                <c:pt idx="62" formatCode="#,##0.00">
                  <c:v>2.3933792624999999</c:v>
                </c:pt>
                <c:pt idx="63" formatCode="#,##0.00">
                  <c:v>2.4325608133333332</c:v>
                </c:pt>
                <c:pt idx="64" formatCode="0.00_);\(0.00\)">
                  <c:v>2.4289912816666668</c:v>
                </c:pt>
                <c:pt idx="65" formatCode="#,##0.00">
                  <c:v>2.3839432966666663</c:v>
                </c:pt>
                <c:pt idx="66" formatCode="#,##0.00">
                  <c:v>2.3764997616666665</c:v>
                </c:pt>
                <c:pt idx="67" formatCode="#,##0.00">
                  <c:v>2.3644335674999999</c:v>
                </c:pt>
                <c:pt idx="68" formatCode="#,##0.00">
                  <c:v>2.4072330791666663</c:v>
                </c:pt>
                <c:pt idx="69" formatCode="0.00_);\(0.00\)">
                  <c:v>2.4502202825000001</c:v>
                </c:pt>
                <c:pt idx="70" formatCode="#,##0.00">
                  <c:v>2.454280545</c:v>
                </c:pt>
                <c:pt idx="71" formatCode="#,##0.00">
                  <c:v>2.3658968741666668</c:v>
                </c:pt>
                <c:pt idx="72" formatCode="#,##0.00">
                  <c:v>2.3726749916666665</c:v>
                </c:pt>
                <c:pt idx="73" formatCode="#,##0.00">
                  <c:v>2.3710530475000002</c:v>
                </c:pt>
                <c:pt idx="74" formatCode="0.00_);\(0.00\)">
                  <c:v>2.352137120833333</c:v>
                </c:pt>
                <c:pt idx="75" formatCode="#,##0.00">
                  <c:v>2.3573993400000002</c:v>
                </c:pt>
                <c:pt idx="76" formatCode="#,##0.00">
                  <c:v>2.3413129058333335</c:v>
                </c:pt>
                <c:pt idx="77" formatCode="#,##0.00">
                  <c:v>2.3234801558333333</c:v>
                </c:pt>
                <c:pt idx="78" formatCode="#,##0.00">
                  <c:v>2.3190134116666665</c:v>
                </c:pt>
                <c:pt idx="79" formatCode="0.00_);\(0.00\)">
                  <c:v>2.260821990833334</c:v>
                </c:pt>
                <c:pt idx="80" formatCode="#,##0.00">
                  <c:v>2.2888140658333334</c:v>
                </c:pt>
                <c:pt idx="81" formatCode="#,##0.00">
                  <c:v>2.228262580833333</c:v>
                </c:pt>
                <c:pt idx="82" formatCode="#,##0.00">
                  <c:v>2.2327998600000001</c:v>
                </c:pt>
                <c:pt idx="83" formatCode="#,##0.00">
                  <c:v>2.244905506666667</c:v>
                </c:pt>
                <c:pt idx="84" formatCode="0.00_);\(0.00\)">
                  <c:v>2.2492113416666668</c:v>
                </c:pt>
                <c:pt idx="85" formatCode="#,##0.00">
                  <c:v>2.2576613233333336</c:v>
                </c:pt>
                <c:pt idx="86" formatCode="#,##0.00">
                  <c:v>2.2736706808333333</c:v>
                </c:pt>
                <c:pt idx="87" formatCode="#,##0.00">
                  <c:v>2.2767895299999998</c:v>
                </c:pt>
                <c:pt idx="88" formatCode="#,##0.00">
                  <c:v>2.2398590016666664</c:v>
                </c:pt>
                <c:pt idx="89" formatCode="0.00_);\(0.00\)">
                  <c:v>2.2263818250000003</c:v>
                </c:pt>
                <c:pt idx="90" formatCode="#,##0.00">
                  <c:v>2.1949192524999996</c:v>
                </c:pt>
                <c:pt idx="91" formatCode="#,##0.00">
                  <c:v>2.1430162124999996</c:v>
                </c:pt>
                <c:pt idx="92" formatCode="#,##0.00">
                  <c:v>2.1959693308333326</c:v>
                </c:pt>
                <c:pt idx="93" formatCode="#,##0.00">
                  <c:v>2.2193214391666669</c:v>
                </c:pt>
                <c:pt idx="94" formatCode="0.00_);\(0.00\)">
                  <c:v>2.2493252616666668</c:v>
                </c:pt>
                <c:pt idx="95" formatCode="#,##0.00">
                  <c:v>2.2493252616666668</c:v>
                </c:pt>
                <c:pt idx="96" formatCode="#,##0.00">
                  <c:v>2.2776725858333333</c:v>
                </c:pt>
                <c:pt idx="97" formatCode="#,##0.00">
                  <c:v>2.2818428316666668</c:v>
                </c:pt>
                <c:pt idx="98" formatCode="0.00_);\(0.00\)">
                  <c:v>2.2906897558333332</c:v>
                </c:pt>
                <c:pt idx="99" formatCode="#,##0.00">
                  <c:v>2.3049991900000002</c:v>
                </c:pt>
                <c:pt idx="100" formatCode="#,##0.00">
                  <c:v>2.2994867208333334</c:v>
                </c:pt>
                <c:pt idx="101" formatCode="#,##0.00">
                  <c:v>2.3248485300000001</c:v>
                </c:pt>
                <c:pt idx="102" formatCode="#,##0.00">
                  <c:v>2.3277543233333335</c:v>
                </c:pt>
                <c:pt idx="103" formatCode="0.00_);\(0.00\)">
                  <c:v>2.3298512308333335</c:v>
                </c:pt>
                <c:pt idx="104" formatCode="#,##0.00">
                  <c:v>2.3394337316666669</c:v>
                </c:pt>
                <c:pt idx="105" formatCode="#,##0.00">
                  <c:v>2.3685239491666663</c:v>
                </c:pt>
                <c:pt idx="106" formatCode="#,##0.00">
                  <c:v>2.3624414349999996</c:v>
                </c:pt>
                <c:pt idx="107" formatCode="#,##0.00">
                  <c:v>2.3683395041666668</c:v>
                </c:pt>
                <c:pt idx="108" formatCode="0.00_);\(0.00\)">
                  <c:v>2.3890854874999996</c:v>
                </c:pt>
                <c:pt idx="109" formatCode="#,##0.00">
                  <c:v>2.3928938591666671</c:v>
                </c:pt>
                <c:pt idx="110" formatCode="#,##0.00">
                  <c:v>2.4212473591666659</c:v>
                </c:pt>
                <c:pt idx="111" formatCode="#,##0.00">
                  <c:v>2.4064959158333328</c:v>
                </c:pt>
                <c:pt idx="112" formatCode="#,##0.00">
                  <c:v>2.4101655008333331</c:v>
                </c:pt>
                <c:pt idx="113" formatCode="0.00_);\(0.00\)">
                  <c:v>2.4286975508333328</c:v>
                </c:pt>
                <c:pt idx="114" formatCode="#,##0.00">
                  <c:v>2.4266461333333336</c:v>
                </c:pt>
                <c:pt idx="115" formatCode="#,##0.00">
                  <c:v>2.4816156116666668</c:v>
                </c:pt>
                <c:pt idx="116" formatCode="#,##0.00">
                  <c:v>2.5347511341666666</c:v>
                </c:pt>
                <c:pt idx="117" formatCode="#,##0.00">
                  <c:v>2.5193706341666666</c:v>
                </c:pt>
                <c:pt idx="118" formatCode="0.00_);\(0.00\)">
                  <c:v>2.45178859</c:v>
                </c:pt>
                <c:pt idx="119" formatCode="#,##0.00">
                  <c:v>2.4571676558333331</c:v>
                </c:pt>
                <c:pt idx="120" formatCode="#,##0.00">
                  <c:v>2.4667564875000001</c:v>
                </c:pt>
                <c:pt idx="121" formatCode="0.00_);\(0.00\)">
                  <c:v>2.4344813600000004</c:v>
                </c:pt>
                <c:pt idx="122" formatCode="#,##0.00">
                  <c:v>2.4695999883333335</c:v>
                </c:pt>
                <c:pt idx="123" formatCode="#,##0.00">
                  <c:v>2.4359564549999999</c:v>
                </c:pt>
                <c:pt idx="124" formatCode="#,##0.00">
                  <c:v>2.4683675558333333</c:v>
                </c:pt>
                <c:pt idx="125" formatCode="#,##0.00">
                  <c:v>2.443916666666667</c:v>
                </c:pt>
                <c:pt idx="126" formatCode="0.00_);\(0.00\)">
                  <c:v>2.4550833333333335</c:v>
                </c:pt>
                <c:pt idx="127" formatCode="#,##0.00">
                  <c:v>2.4784999999999999</c:v>
                </c:pt>
                <c:pt idx="128" formatCode="#,##0.00">
                  <c:v>2.4833333333333334</c:v>
                </c:pt>
                <c:pt idx="129" formatCode="#,##0.00">
                  <c:v>2.4842500000000003</c:v>
                </c:pt>
                <c:pt idx="130" formatCode="#,##0.00">
                  <c:v>2.5297499999999999</c:v>
                </c:pt>
                <c:pt idx="131" formatCode="0.00_);\(0.00\)">
                  <c:v>2.54175</c:v>
                </c:pt>
                <c:pt idx="132" formatCode="#,##0.00">
                  <c:v>2.5384166666666661</c:v>
                </c:pt>
                <c:pt idx="133" formatCode="#,##0.00">
                  <c:v>2.5078333333333331</c:v>
                </c:pt>
                <c:pt idx="134" formatCode="#,##0.00">
                  <c:v>2.4779166666666672</c:v>
                </c:pt>
                <c:pt idx="135" formatCode="#,##0.00">
                  <c:v>2.461583333333333</c:v>
                </c:pt>
                <c:pt idx="136" formatCode="0.00_);\(0.00\)">
                  <c:v>2.4713333333333334</c:v>
                </c:pt>
                <c:pt idx="137" formatCode="#,##0.00">
                  <c:v>2.4950833333333331</c:v>
                </c:pt>
                <c:pt idx="138" formatCode="#,##0.00">
                  <c:v>2.508291666666667</c:v>
                </c:pt>
                <c:pt idx="139" formatCode="#,##0.00">
                  <c:v>2.4700000000000002</c:v>
                </c:pt>
                <c:pt idx="140" formatCode="#,##0.00">
                  <c:v>2.4555000000000002</c:v>
                </c:pt>
                <c:pt idx="141" formatCode="#,##0.00">
                  <c:v>2.4634166666666668</c:v>
                </c:pt>
                <c:pt idx="142" formatCode="0.00_);\(0.00\)">
                  <c:v>2.4804166666666667</c:v>
                </c:pt>
                <c:pt idx="143" formatCode="#,##0.00">
                  <c:v>2.4641666666666668</c:v>
                </c:pt>
                <c:pt idx="144" formatCode="#,##0.00">
                  <c:v>2.4608333333333334</c:v>
                </c:pt>
                <c:pt idx="145" formatCode="#,##0.00">
                  <c:v>2.4966666666666666</c:v>
                </c:pt>
                <c:pt idx="146" formatCode="#,##0.00">
                  <c:v>2.493583333333333</c:v>
                </c:pt>
                <c:pt idx="147" formatCode="0.00_);\(0.00\)">
                  <c:v>2.5213333333333332</c:v>
                </c:pt>
                <c:pt idx="148" formatCode="#,##0.00">
                  <c:v>2.5059999999999998</c:v>
                </c:pt>
                <c:pt idx="149" formatCode="#,##0.00">
                  <c:v>2.54725</c:v>
                </c:pt>
                <c:pt idx="150" formatCode="#,##0.00">
                  <c:v>2.4925833333333327</c:v>
                </c:pt>
                <c:pt idx="151" formatCode="#,##0.00">
                  <c:v>2.4963333333333328</c:v>
                </c:pt>
                <c:pt idx="152" formatCode="0.00_);\(0.00\)">
                  <c:v>2.5135000000000001</c:v>
                </c:pt>
                <c:pt idx="153" formatCode="#,##0.00">
                  <c:v>2.5067499999999998</c:v>
                </c:pt>
                <c:pt idx="154" formatCode="#,##0.00">
                  <c:v>2.50725</c:v>
                </c:pt>
                <c:pt idx="155" formatCode="#,##0.00">
                  <c:v>2.507916666666667</c:v>
                </c:pt>
                <c:pt idx="156" formatCode="#,##0.00">
                  <c:v>2.5151666666666666</c:v>
                </c:pt>
                <c:pt idx="157" formatCode="0.00_);\(0.00\)">
                  <c:v>2.5016666666666665</c:v>
                </c:pt>
                <c:pt idx="158" formatCode="#,##0.00">
                  <c:v>2.50325</c:v>
                </c:pt>
                <c:pt idx="159" formatCode="#,##0.00">
                  <c:v>2.4817500000000003</c:v>
                </c:pt>
                <c:pt idx="160" formatCode="#,##0.00">
                  <c:v>2.4754166666666664</c:v>
                </c:pt>
                <c:pt idx="161" formatCode="#,##0.00">
                  <c:v>2.4987083333333335</c:v>
                </c:pt>
                <c:pt idx="162" formatCode="0.00_);\(0.00\)">
                  <c:v>2.508291666666667</c:v>
                </c:pt>
                <c:pt idx="163" formatCode="#,##0.00">
                  <c:v>2.4980416666666669</c:v>
                </c:pt>
                <c:pt idx="164" formatCode="#,##0.00">
                  <c:v>2.4586666666666663</c:v>
                </c:pt>
                <c:pt idx="165" formatCode="#,##0.00">
                  <c:v>2.4730833333333329</c:v>
                </c:pt>
                <c:pt idx="166" formatCode="0.00_);\(0.00\)">
                  <c:v>2.4945833333333329</c:v>
                </c:pt>
                <c:pt idx="167" formatCode="#,##0.00">
                  <c:v>2.4878333333333331</c:v>
                </c:pt>
                <c:pt idx="168" formatCode="#,##0.00">
                  <c:v>2.5085833333333332</c:v>
                </c:pt>
                <c:pt idx="169" formatCode="#,##0.00">
                  <c:v>2.54325</c:v>
                </c:pt>
                <c:pt idx="170" formatCode="#,##0.00">
                  <c:v>2.5033333333333334</c:v>
                </c:pt>
                <c:pt idx="171" formatCode="0.00_);\(0.00\)">
                  <c:v>2.48725</c:v>
                </c:pt>
                <c:pt idx="172" formatCode="#,##0.00">
                  <c:v>2.5114166666666664</c:v>
                </c:pt>
                <c:pt idx="173" formatCode="#,##0.00">
                  <c:v>2.52725</c:v>
                </c:pt>
                <c:pt idx="174" formatCode="#,##0.00">
                  <c:v>2.4554166666666668</c:v>
                </c:pt>
                <c:pt idx="175" formatCode="#,##0.00">
                  <c:v>2.4860000000000007</c:v>
                </c:pt>
                <c:pt idx="176" formatCode="0.00_);\(0.00\)">
                  <c:v>2.4791250000000002</c:v>
                </c:pt>
                <c:pt idx="177" formatCode="#,##0.00">
                  <c:v>2.4952083333333337</c:v>
                </c:pt>
                <c:pt idx="178" formatCode="#,##0.00">
                  <c:v>2.5005833333333332</c:v>
                </c:pt>
                <c:pt idx="179" formatCode="#,##0.00">
                  <c:v>2.5031249999999994</c:v>
                </c:pt>
                <c:pt idx="180" formatCode="#,##0.00">
                  <c:v>2.4877916666666668</c:v>
                </c:pt>
                <c:pt idx="181" formatCode="0.00_);\(0.00\)">
                  <c:v>2.4414166666666666</c:v>
                </c:pt>
                <c:pt idx="182" formatCode="#,##0.00">
                  <c:v>2.4757083333333334</c:v>
                </c:pt>
                <c:pt idx="183" formatCode="#,##0.00">
                  <c:v>2.4722499999999998</c:v>
                </c:pt>
                <c:pt idx="184" formatCode="#,##0.00">
                  <c:v>2.4842916666666666</c:v>
                </c:pt>
                <c:pt idx="185" formatCode="#,##0.00">
                  <c:v>2.4841666666666669</c:v>
                </c:pt>
                <c:pt idx="186" formatCode="#,##0.00">
                  <c:v>2.4558333333333331</c:v>
                </c:pt>
                <c:pt idx="187" formatCode="#,##0.00">
                  <c:v>2.4783333333333335</c:v>
                </c:pt>
                <c:pt idx="188" formatCode="#,##0.00">
                  <c:v>2.4960416666666667</c:v>
                </c:pt>
                <c:pt idx="189" formatCode="#,##0.00">
                  <c:v>2.4814583333333329</c:v>
                </c:pt>
                <c:pt idx="190" formatCode="#,##0.00">
                  <c:v>2.4759166666666661</c:v>
                </c:pt>
                <c:pt idx="191" formatCode="#,##0.00">
                  <c:v>2.4394166666666668</c:v>
                </c:pt>
                <c:pt idx="192" formatCode="#,##0.00">
                  <c:v>2.444833333333333</c:v>
                </c:pt>
                <c:pt idx="193" formatCode="#,##0.00">
                  <c:v>2.4324999999999997</c:v>
                </c:pt>
                <c:pt idx="194" formatCode="#,##0.00">
                  <c:v>2.4625833333333333</c:v>
                </c:pt>
                <c:pt idx="195" formatCode="#,##0.00">
                  <c:v>2.44875</c:v>
                </c:pt>
                <c:pt idx="196" formatCode="#,##0.00">
                  <c:v>2.4717500000000001</c:v>
                </c:pt>
                <c:pt idx="197" formatCode="#,##0.00">
                  <c:v>2.4816666666666669</c:v>
                </c:pt>
                <c:pt idx="198" formatCode="#,##0.00">
                  <c:v>2.4710833333333331</c:v>
                </c:pt>
                <c:pt idx="199" formatCode="#,##0.00">
                  <c:v>2.4515833333333332</c:v>
                </c:pt>
                <c:pt idx="200" formatCode="#,##0.00">
                  <c:v>2.4620833333333336</c:v>
                </c:pt>
                <c:pt idx="201" formatCode="#,##0.00">
                  <c:v>2.4575833333333335</c:v>
                </c:pt>
                <c:pt idx="202" formatCode="#,##0.00">
                  <c:v>2.4276666666666671</c:v>
                </c:pt>
                <c:pt idx="203" formatCode="#,##0.00">
                  <c:v>2.4360833333333329</c:v>
                </c:pt>
                <c:pt idx="204" formatCode="#,##0.00">
                  <c:v>2.4268333333333332</c:v>
                </c:pt>
                <c:pt idx="205" formatCode="#,##0.00">
                  <c:v>2.4184166666666669</c:v>
                </c:pt>
                <c:pt idx="206" formatCode="#,##0.00">
                  <c:v>2.4316249999999995</c:v>
                </c:pt>
                <c:pt idx="207" formatCode="#,##0.00">
                  <c:v>2.4388333333333332</c:v>
                </c:pt>
                <c:pt idx="208" formatCode="#,##0.00">
                  <c:v>2.4439583333333332</c:v>
                </c:pt>
                <c:pt idx="209" formatCode="#,##0.00">
                  <c:v>2.4429166666666666</c:v>
                </c:pt>
                <c:pt idx="210" formatCode="#,##0.00">
                  <c:v>2.4337500000000003</c:v>
                </c:pt>
                <c:pt idx="211" formatCode="#,##0.00">
                  <c:v>2.4230833333333335</c:v>
                </c:pt>
                <c:pt idx="212" formatCode="#,##0.00">
                  <c:v>2.4209999999999998</c:v>
                </c:pt>
                <c:pt idx="213" formatCode="#,##0.00">
                  <c:v>2.4168333333333334</c:v>
                </c:pt>
                <c:pt idx="214" formatCode="#,##0.00">
                  <c:v>2.4130416666666665</c:v>
                </c:pt>
                <c:pt idx="215" formatCode="#,##0.00">
                  <c:v>2.4290416666666665</c:v>
                </c:pt>
                <c:pt idx="216" formatCode="#,##0.00">
                  <c:v>2.4255416666666663</c:v>
                </c:pt>
                <c:pt idx="217" formatCode="#,##0.00">
                  <c:v>2.4254583333333337</c:v>
                </c:pt>
                <c:pt idx="218" formatCode="#,##0.00">
                  <c:v>2.4479166666666674</c:v>
                </c:pt>
                <c:pt idx="219" formatCode="#,##0.00">
                  <c:v>2.4234166666666668</c:v>
                </c:pt>
                <c:pt idx="220" formatCode="#,##0.00">
                  <c:v>2.4109166666666666</c:v>
                </c:pt>
                <c:pt idx="221" formatCode="#,##0.00">
                  <c:v>2.3744166666666668</c:v>
                </c:pt>
                <c:pt idx="222" formatCode="#,##0.00">
                  <c:v>2.366166666666667</c:v>
                </c:pt>
                <c:pt idx="223" formatCode="#,##0.00">
                  <c:v>2.3614166666666674</c:v>
                </c:pt>
                <c:pt idx="224" formatCode="#,##0.00">
                  <c:v>2.3333333333333335</c:v>
                </c:pt>
                <c:pt idx="225" formatCode="#,##0.00">
                  <c:v>2.35575</c:v>
                </c:pt>
                <c:pt idx="226" formatCode="#,##0.00">
                  <c:v>2.3323333333333331</c:v>
                </c:pt>
                <c:pt idx="227" formatCode="#,##0.00">
                  <c:v>2.3170833333333336</c:v>
                </c:pt>
                <c:pt idx="228" formatCode="#,##0.00">
                  <c:v>2.2936666666666667</c:v>
                </c:pt>
                <c:pt idx="229" formatCode="#,##0.00">
                  <c:v>2.278</c:v>
                </c:pt>
                <c:pt idx="230" formatCode="#,##0.00">
                  <c:v>2.2797499999999999</c:v>
                </c:pt>
                <c:pt idx="231" formatCode="#,##0.00">
                  <c:v>2.2414166666666664</c:v>
                </c:pt>
                <c:pt idx="232" formatCode="#,##0.00">
                  <c:v>2.2894999999999999</c:v>
                </c:pt>
                <c:pt idx="233" formatCode="#,##0.00">
                  <c:v>2.2388333333333335</c:v>
                </c:pt>
                <c:pt idx="234" formatCode="#,##0.00">
                  <c:v>2.2346666666666666</c:v>
                </c:pt>
                <c:pt idx="235" formatCode="#,##0.00">
                  <c:v>2.219583333333333</c:v>
                </c:pt>
                <c:pt idx="236" formatCode="#,##0.00">
                  <c:v>2.2530833333333331</c:v>
                </c:pt>
                <c:pt idx="237" formatCode="#,##0.00">
                  <c:v>2.2016666666666667</c:v>
                </c:pt>
                <c:pt idx="238" formatCode="#,##0.00">
                  <c:v>2.2432500000000002</c:v>
                </c:pt>
                <c:pt idx="239" formatCode="#,##0.00">
                  <c:v>2.2715000000000001</c:v>
                </c:pt>
                <c:pt idx="240" formatCode="#,##0.00">
                  <c:v>2.3250833333333332</c:v>
                </c:pt>
                <c:pt idx="241" formatCode="#,##0.00">
                  <c:v>2.3175000000000003</c:v>
                </c:pt>
                <c:pt idx="242" formatCode="#,##0.00">
                  <c:v>2.2893333333333334</c:v>
                </c:pt>
                <c:pt idx="243" formatCode="#,##0.00">
                  <c:v>2.2630833333333329</c:v>
                </c:pt>
                <c:pt idx="244" formatCode="#,##0.00">
                  <c:v>2.3861666666666665</c:v>
                </c:pt>
                <c:pt idx="245" formatCode="#,##0.00">
                  <c:v>2.4024999999999999</c:v>
                </c:pt>
                <c:pt idx="246" formatCode="#,##0.00">
                  <c:v>2.4149166666666666</c:v>
                </c:pt>
                <c:pt idx="247" formatCode="0.00_);\(0.00\)">
                  <c:v>2.4046666666666665</c:v>
                </c:pt>
                <c:pt idx="248" formatCode="#,##0.00">
                  <c:v>2.3744166666666668</c:v>
                </c:pt>
                <c:pt idx="249" formatCode="#,##0.00">
                  <c:v>2.363833333333333</c:v>
                </c:pt>
                <c:pt idx="250" formatCode="#,##0.00">
                  <c:v>2.36375</c:v>
                </c:pt>
                <c:pt idx="251" formatCode="#,##0.00">
                  <c:v>2.3620833333333331</c:v>
                </c:pt>
                <c:pt idx="252" formatCode="0.00_);\(0.00\)">
                  <c:v>2.3348333333333331</c:v>
                </c:pt>
                <c:pt idx="253" formatCode="#,##0.00">
                  <c:v>2.3379999999999996</c:v>
                </c:pt>
                <c:pt idx="254" formatCode="#,##0.00">
                  <c:v>2.3154166666666671</c:v>
                </c:pt>
                <c:pt idx="255" formatCode="#,##0.00">
                  <c:v>2.2922500000000001</c:v>
                </c:pt>
                <c:pt idx="256" formatCode="#,##0.00">
                  <c:v>2.2913333333333332</c:v>
                </c:pt>
                <c:pt idx="257" formatCode="0.00_);\(0.00\)">
                  <c:v>2.3098333333333336</c:v>
                </c:pt>
                <c:pt idx="258" formatCode="#,##0.00">
                  <c:v>2.3452500000000001</c:v>
                </c:pt>
                <c:pt idx="259" formatCode="#,##0.00">
                  <c:v>2.3654999999999995</c:v>
                </c:pt>
                <c:pt idx="260" formatCode="#,##0.00">
                  <c:v>2.3435833333333331</c:v>
                </c:pt>
                <c:pt idx="261" formatCode="#,##0.00">
                  <c:v>2.359</c:v>
                </c:pt>
                <c:pt idx="262" formatCode="0.00_);\(0.00\)">
                  <c:v>2.3409166666666668</c:v>
                </c:pt>
                <c:pt idx="263" formatCode="#,##0.00">
                  <c:v>2.350916666666667</c:v>
                </c:pt>
                <c:pt idx="264" formatCode="#,##0.00">
                  <c:v>2.3384166666666668</c:v>
                </c:pt>
                <c:pt idx="265" formatCode="#,##0.00">
                  <c:v>2.3479166666666669</c:v>
                </c:pt>
                <c:pt idx="266" formatCode="#,##0.00">
                  <c:v>2.3457500000000002</c:v>
                </c:pt>
                <c:pt idx="267" formatCode="0.00_);\(0.00\)">
                  <c:v>2.3683333333333327</c:v>
                </c:pt>
                <c:pt idx="268" formatCode="#,##0.00">
                  <c:v>2.3855</c:v>
                </c:pt>
                <c:pt idx="269" formatCode="#,##0.00">
                  <c:v>2.4076666666666666</c:v>
                </c:pt>
                <c:pt idx="270" formatCode="#,##0.00">
                  <c:v>2.4224999999999999</c:v>
                </c:pt>
                <c:pt idx="271" formatCode="#,##0.00">
                  <c:v>2.4315833333333337</c:v>
                </c:pt>
                <c:pt idx="272" formatCode="0.00_);\(0.00\)">
                  <c:v>2.4279166666666669</c:v>
                </c:pt>
                <c:pt idx="273" formatCode="#,##0.00">
                  <c:v>2.441416666666667</c:v>
                </c:pt>
                <c:pt idx="274" formatCode="#,##0.00">
                  <c:v>2.4157499999999996</c:v>
                </c:pt>
                <c:pt idx="275" formatCode="#,##0.00">
                  <c:v>2.4241666666666668</c:v>
                </c:pt>
                <c:pt idx="276" formatCode="#,##0.00">
                  <c:v>2.4405833333333335</c:v>
                </c:pt>
                <c:pt idx="277" formatCode="0.00_);\(0.00\)">
                  <c:v>2.4251666666666662</c:v>
                </c:pt>
                <c:pt idx="278" formatCode="#,##0.00">
                  <c:v>2.4228333333333327</c:v>
                </c:pt>
                <c:pt idx="279" formatCode="#,##0.00">
                  <c:v>2.4317500000000005</c:v>
                </c:pt>
                <c:pt idx="280" formatCode="#,##0.00">
                  <c:v>2.4136666666666664</c:v>
                </c:pt>
                <c:pt idx="281" formatCode="0.00_);\(0.00\)">
                  <c:v>2.4223333333333334</c:v>
                </c:pt>
                <c:pt idx="282" formatCode="#,##0.00">
                  <c:v>2.4377499999999999</c:v>
                </c:pt>
                <c:pt idx="283" formatCode="#,##0.00">
                  <c:v>2.4169166666666668</c:v>
                </c:pt>
                <c:pt idx="284" formatCode="#,##0.00">
                  <c:v>2.4119166666666669</c:v>
                </c:pt>
                <c:pt idx="285" formatCode="#,##0.00">
                  <c:v>2.3956666666666671</c:v>
                </c:pt>
                <c:pt idx="286" formatCode="0.00_);\(0.00\)">
                  <c:v>2.3836666666666666</c:v>
                </c:pt>
                <c:pt idx="287" formatCode="#,##0.00">
                  <c:v>2.38225</c:v>
                </c:pt>
                <c:pt idx="288" formatCode="#,##0.00">
                  <c:v>2.3835000000000002</c:v>
                </c:pt>
                <c:pt idx="289" formatCode="#,##0.00">
                  <c:v>2.4010833333333337</c:v>
                </c:pt>
                <c:pt idx="290" formatCode="#,##0.00">
                  <c:v>2.4221666666666666</c:v>
                </c:pt>
                <c:pt idx="291" formatCode="0.00_);\(0.00\)">
                  <c:v>2.4166666666666665</c:v>
                </c:pt>
                <c:pt idx="292" formatCode="#,##0.00">
                  <c:v>2.4112499999999994</c:v>
                </c:pt>
                <c:pt idx="293" formatCode="#,##0.00">
                  <c:v>2.4251666666666667</c:v>
                </c:pt>
                <c:pt idx="294" formatCode="#,##0.00">
                  <c:v>2.4395000000000002</c:v>
                </c:pt>
                <c:pt idx="295" formatCode="#,##0.00">
                  <c:v>2.4621666666666666</c:v>
                </c:pt>
                <c:pt idx="296" formatCode="0.00_);\(0.00\)">
                  <c:v>2.4348333333333341</c:v>
                </c:pt>
                <c:pt idx="297" formatCode="#,##0.00">
                  <c:v>2.4213333333333336</c:v>
                </c:pt>
                <c:pt idx="298" formatCode="#,##0.00">
                  <c:v>2.4217500000000003</c:v>
                </c:pt>
                <c:pt idx="299" formatCode="#,##0.00">
                  <c:v>2.448</c:v>
                </c:pt>
                <c:pt idx="300" formatCode="#,##0.00">
                  <c:v>2.4295000000000004</c:v>
                </c:pt>
                <c:pt idx="301" formatCode="0.00_);\(0.00\)">
                  <c:v>2.4209166666666664</c:v>
                </c:pt>
                <c:pt idx="302" formatCode="#,##0.00">
                  <c:v>2.4255</c:v>
                </c:pt>
                <c:pt idx="303" formatCode="#,##0.00">
                  <c:v>2.4237500000000005</c:v>
                </c:pt>
                <c:pt idx="304" formatCode="#,##0.00">
                  <c:v>2.4163333333333337</c:v>
                </c:pt>
                <c:pt idx="305" formatCode="#,##0.00">
                  <c:v>2.4057499999999998</c:v>
                </c:pt>
                <c:pt idx="306" formatCode="0.00_);\(0.00\)">
                  <c:v>2.3971666666666667</c:v>
                </c:pt>
                <c:pt idx="307" formatCode="#,##0.00">
                  <c:v>2.3971666666666667</c:v>
                </c:pt>
                <c:pt idx="308" formatCode="#,##0.00">
                  <c:v>2.4058333333333333</c:v>
                </c:pt>
                <c:pt idx="309" formatCode="#,##0.00">
                  <c:v>2.3931666666666662</c:v>
                </c:pt>
                <c:pt idx="310" formatCode="#,##0.00">
                  <c:v>2.4091666666666662</c:v>
                </c:pt>
                <c:pt idx="311" formatCode="0.00_);\(0.00\)">
                  <c:v>2.3946666666666663</c:v>
                </c:pt>
                <c:pt idx="312" formatCode="#,##0.00">
                  <c:v>2.3869166666666666</c:v>
                </c:pt>
                <c:pt idx="313" formatCode="#,##0.00">
                  <c:v>2.3893333333333335</c:v>
                </c:pt>
                <c:pt idx="314" formatCode="#,##0.00">
                  <c:v>2.3646666666666669</c:v>
                </c:pt>
                <c:pt idx="315" formatCode="#,##0.00">
                  <c:v>2.3804166666666666</c:v>
                </c:pt>
                <c:pt idx="316" formatCode="0.00_);\(0.00\)">
                  <c:v>2.3640833333333333</c:v>
                </c:pt>
                <c:pt idx="317" formatCode="#,##0.00">
                  <c:v>2.3858333333333328</c:v>
                </c:pt>
                <c:pt idx="318" formatCode="#,##0.00">
                  <c:v>2.3849999999999998</c:v>
                </c:pt>
                <c:pt idx="319" formatCode="#,##0.00">
                  <c:v>2.3842500000000002</c:v>
                </c:pt>
                <c:pt idx="320" formatCode="#,##0.00">
                  <c:v>2.3943333333333334</c:v>
                </c:pt>
                <c:pt idx="321" formatCode="0.00_);\(0.00\)">
                  <c:v>2.3945833333333333</c:v>
                </c:pt>
                <c:pt idx="322" formatCode="#,##0.00">
                  <c:v>2.3867499999999997</c:v>
                </c:pt>
                <c:pt idx="323" formatCode="#,##0.00">
                  <c:v>2.3787916666666669</c:v>
                </c:pt>
                <c:pt idx="324" formatCode="#,##0.00">
                  <c:v>2.3703750000000001</c:v>
                </c:pt>
                <c:pt idx="325" formatCode="0.00_);\(0.00\)">
                  <c:v>2.3766666666666669</c:v>
                </c:pt>
                <c:pt idx="326" formatCode="#,##0.00">
                  <c:v>2.3755833333333336</c:v>
                </c:pt>
                <c:pt idx="327" formatCode="#,##0.00">
                  <c:v>2.3483333333333332</c:v>
                </c:pt>
                <c:pt idx="328" formatCode="#,##0.00">
                  <c:v>2.3456250000000001</c:v>
                </c:pt>
                <c:pt idx="329" formatCode="#,##0.00">
                  <c:v>2.3487916666666666</c:v>
                </c:pt>
                <c:pt idx="330" formatCode="0.00_);\(0.00\)">
                  <c:v>2.3714166666666663</c:v>
                </c:pt>
                <c:pt idx="331" formatCode="#,##0.00">
                  <c:v>2.3737499999999998</c:v>
                </c:pt>
                <c:pt idx="332" formatCode="#,##0.00">
                  <c:v>2.3674166666666663</c:v>
                </c:pt>
                <c:pt idx="333" formatCode="#,##0.00">
                  <c:v>2.3699166666666667</c:v>
                </c:pt>
                <c:pt idx="334" formatCode="#,##0.00">
                  <c:v>2.3555000000000001</c:v>
                </c:pt>
                <c:pt idx="335" formatCode="0.00_);\(0.00\)">
                  <c:v>2.3632500000000003</c:v>
                </c:pt>
                <c:pt idx="336" formatCode="#,##0.00">
                  <c:v>2.3539166666666662</c:v>
                </c:pt>
                <c:pt idx="337" formatCode="#,##0.00">
                  <c:v>2.3471666666666668</c:v>
                </c:pt>
                <c:pt idx="338" formatCode="#,##0.00">
                  <c:v>2.3668333333333331</c:v>
                </c:pt>
                <c:pt idx="339" formatCode="#,##0.00">
                  <c:v>2.3626666666666667</c:v>
                </c:pt>
                <c:pt idx="340" formatCode="0.00_);\(0.00\)">
                  <c:v>2.3639166666666664</c:v>
                </c:pt>
                <c:pt idx="341" formatCode="#,##0.00">
                  <c:v>2.3515000000000001</c:v>
                </c:pt>
                <c:pt idx="342" formatCode="#,##0.00">
                  <c:v>2.3452499999999996</c:v>
                </c:pt>
                <c:pt idx="343" formatCode="#,##0.00">
                  <c:v>2.3406666666666669</c:v>
                </c:pt>
                <c:pt idx="344" formatCode="#,##0.00">
                  <c:v>2.335</c:v>
                </c:pt>
                <c:pt idx="345" formatCode="0.00_);\(0.00\)">
                  <c:v>2.3431666666666668</c:v>
                </c:pt>
                <c:pt idx="346" formatCode="#,##0.00">
                  <c:v>2.3521666666666667</c:v>
                </c:pt>
                <c:pt idx="347" formatCode="#,##0.00">
                  <c:v>2.3611666666666671</c:v>
                </c:pt>
                <c:pt idx="348" formatCode="#,##0.00">
                  <c:v>2.3500833333333331</c:v>
                </c:pt>
                <c:pt idx="349" formatCode="0.00_);\(0.00\)">
                  <c:v>2.3736666666666664</c:v>
                </c:pt>
                <c:pt idx="350" formatCode="#,##0.00">
                  <c:v>2.3778333333333328</c:v>
                </c:pt>
                <c:pt idx="351" formatCode="#,##0.00">
                  <c:v>2.3265833333333337</c:v>
                </c:pt>
                <c:pt idx="352" formatCode="#,##0.00">
                  <c:v>2.37825</c:v>
                </c:pt>
                <c:pt idx="353" formatCode="#,##0.00">
                  <c:v>2.3764166666666662</c:v>
                </c:pt>
                <c:pt idx="354" formatCode="#,##0.00">
                  <c:v>2.3980833333333336</c:v>
                </c:pt>
                <c:pt idx="355" formatCode="0.00_);\(0.00\)">
                  <c:v>2.3856666666666668</c:v>
                </c:pt>
                <c:pt idx="356" formatCode="#,##0.00">
                  <c:v>2.3965000000000001</c:v>
                </c:pt>
                <c:pt idx="357" formatCode="#,##0.00">
                  <c:v>2.3272499999999998</c:v>
                </c:pt>
                <c:pt idx="358" formatCode="#,##0.00">
                  <c:v>2.3809999999999998</c:v>
                </c:pt>
                <c:pt idx="359" formatCode="#,##0.00">
                  <c:v>2.3719999999999999</c:v>
                </c:pt>
                <c:pt idx="360" formatCode="#,##0.00">
                  <c:v>2.3967500000000004</c:v>
                </c:pt>
                <c:pt idx="361" formatCode="0.00_);\(0.00\)">
                  <c:v>2.3865833333333333</c:v>
                </c:pt>
                <c:pt idx="362" formatCode="#,##0.00">
                  <c:v>2.3764166666666671</c:v>
                </c:pt>
                <c:pt idx="363" formatCode="#,##0.00">
                  <c:v>2.3824166666666668</c:v>
                </c:pt>
                <c:pt idx="364" formatCode="#,##0.00">
                  <c:v>2.3539999999999996</c:v>
                </c:pt>
                <c:pt idx="365" formatCode="#,##0.00">
                  <c:v>2.3567499999999999</c:v>
                </c:pt>
                <c:pt idx="366" formatCode="0.00_);\(0.00\)">
                  <c:v>2.3537500000000002</c:v>
                </c:pt>
                <c:pt idx="367" formatCode="#,##0.00">
                  <c:v>2.3609166666666668</c:v>
                </c:pt>
                <c:pt idx="368" formatCode="#,##0.00">
                  <c:v>2.3569999999999998</c:v>
                </c:pt>
                <c:pt idx="369" formatCode="#,##0.00">
                  <c:v>2.3629166666666666</c:v>
                </c:pt>
                <c:pt idx="370" formatCode="#,##0.00">
                  <c:v>2.3473333333333337</c:v>
                </c:pt>
                <c:pt idx="371" formatCode="0.00_);\(0.00\)">
                  <c:v>2.3281666666666667</c:v>
                </c:pt>
                <c:pt idx="372" formatCode="#,##0.00">
                  <c:v>2.3385833333333337</c:v>
                </c:pt>
                <c:pt idx="373" formatCode="#,##0.00">
                  <c:v>2.3265833333333337</c:v>
                </c:pt>
                <c:pt idx="374" formatCode="#,##0.00">
                  <c:v>2.3303333333333329</c:v>
                </c:pt>
                <c:pt idx="375" formatCode="0.00_);\(0.00\)">
                  <c:v>2.3135833333333333</c:v>
                </c:pt>
                <c:pt idx="376" formatCode="#,##0.00">
                  <c:v>2.3054166666666664</c:v>
                </c:pt>
                <c:pt idx="377" formatCode="#,##0.00">
                  <c:v>2.3250416666666669</c:v>
                </c:pt>
                <c:pt idx="378" formatCode="#,##0.00">
                  <c:v>2.3272499999999998</c:v>
                </c:pt>
                <c:pt idx="379" formatCode="#,##0.00">
                  <c:v>2.3210000000000002</c:v>
                </c:pt>
                <c:pt idx="380" formatCode="0.00_);\(0.00\)">
                  <c:v>2.3303749999999996</c:v>
                </c:pt>
                <c:pt idx="381" formatCode="#,##0.00">
                  <c:v>2.3388750000000003</c:v>
                </c:pt>
                <c:pt idx="382" formatCode="#,##0.00">
                  <c:v>2.3338749999999999</c:v>
                </c:pt>
                <c:pt idx="383" formatCode="#,##0.00">
                  <c:v>2.3422916666666667</c:v>
                </c:pt>
                <c:pt idx="384" formatCode="#,##0.00">
                  <c:v>2.3104999999999998</c:v>
                </c:pt>
                <c:pt idx="385" formatCode="0.00_);\(0.00\)">
                  <c:v>2.2909166666666669</c:v>
                </c:pt>
                <c:pt idx="386" formatCode="#,##0.00">
                  <c:v>2.292333333333334</c:v>
                </c:pt>
                <c:pt idx="387" formatCode="#,##0.00">
                  <c:v>2.2856666666666663</c:v>
                </c:pt>
                <c:pt idx="388" formatCode="#,##0.00">
                  <c:v>2.2848333333333333</c:v>
                </c:pt>
                <c:pt idx="389" formatCode="#,##0.00">
                  <c:v>2.2817499999999997</c:v>
                </c:pt>
                <c:pt idx="390" formatCode="0.00_);\(0.00\)">
                  <c:v>2.2994166666666662</c:v>
                </c:pt>
                <c:pt idx="391" formatCode="#,##0.00">
                  <c:v>2.2993333333333337</c:v>
                </c:pt>
                <c:pt idx="392" formatCode="#,##0.00">
                  <c:v>2.3054999999999999</c:v>
                </c:pt>
                <c:pt idx="393" formatCode="#,##0.00">
                  <c:v>2.2916666666666665</c:v>
                </c:pt>
                <c:pt idx="394" formatCode="#,##0.00">
                  <c:v>2.2887499999999998</c:v>
                </c:pt>
                <c:pt idx="395" formatCode="0.00_);\(0.00\)">
                  <c:v>2.3110833333333334</c:v>
                </c:pt>
                <c:pt idx="396" formatCode="#,##0.00">
                  <c:v>2.3218333333333336</c:v>
                </c:pt>
                <c:pt idx="397" formatCode="#,##0.00">
                  <c:v>2.3138333333333336</c:v>
                </c:pt>
                <c:pt idx="398" formatCode="#,##0.00">
                  <c:v>2.3324166666666666</c:v>
                </c:pt>
                <c:pt idx="399" formatCode="#,##0.00">
                  <c:v>2.3447499999999999</c:v>
                </c:pt>
                <c:pt idx="400" formatCode="0.00_);\(0.00\)">
                  <c:v>2.3271666666666668</c:v>
                </c:pt>
                <c:pt idx="401" formatCode="#,##0.00">
                  <c:v>2.3279166666666669</c:v>
                </c:pt>
                <c:pt idx="402" formatCode="#,##0.00">
                  <c:v>2.3164166666666666</c:v>
                </c:pt>
                <c:pt idx="403" formatCode="#,##0.00">
                  <c:v>2.3279166666666669</c:v>
                </c:pt>
                <c:pt idx="404" formatCode="#,##0.00">
                  <c:v>2.335</c:v>
                </c:pt>
                <c:pt idx="405" formatCode="0.00_);\(0.00\)">
                  <c:v>2.3201666666666672</c:v>
                </c:pt>
                <c:pt idx="406" formatCode="#,##0.00">
                  <c:v>2.3495833333333338</c:v>
                </c:pt>
                <c:pt idx="407" formatCode="#,##0.00">
                  <c:v>2.3654999999999999</c:v>
                </c:pt>
                <c:pt idx="408" formatCode="#,##0.00">
                  <c:v>2.3506666666666667</c:v>
                </c:pt>
                <c:pt idx="409" formatCode="#,##0.00">
                  <c:v>2.3636666666666666</c:v>
                </c:pt>
                <c:pt idx="410" formatCode="0.00_);\(0.00\)">
                  <c:v>2.3484166666666666</c:v>
                </c:pt>
                <c:pt idx="411" formatCode="#,##0.00">
                  <c:v>2.3416666666666668</c:v>
                </c:pt>
                <c:pt idx="412" formatCode="#,##0.00">
                  <c:v>2.3304166666666668</c:v>
                </c:pt>
                <c:pt idx="413" formatCode="#,##0.00">
                  <c:v>2.311666666666667</c:v>
                </c:pt>
                <c:pt idx="414" formatCode="#,##0.00">
                  <c:v>2.2950833333333338</c:v>
                </c:pt>
                <c:pt idx="415" formatCode="0.00_);\(0.00\)">
                  <c:v>2.2935833333333333</c:v>
                </c:pt>
                <c:pt idx="416" formatCode="#,##0.00">
                  <c:v>2.2839999999999998</c:v>
                </c:pt>
                <c:pt idx="417" formatCode="#,##0.00">
                  <c:v>2.2887500025</c:v>
                </c:pt>
                <c:pt idx="418" formatCode="#,##0.00">
                  <c:v>2.2887500025</c:v>
                </c:pt>
                <c:pt idx="419" formatCode="#,##0.00">
                  <c:v>2.3059999999999996</c:v>
                </c:pt>
                <c:pt idx="420" formatCode="0.00_);\(0.00\)">
                  <c:v>2.311833333333333</c:v>
                </c:pt>
                <c:pt idx="421" formatCode="#,##0.00">
                  <c:v>2.3125</c:v>
                </c:pt>
                <c:pt idx="422" formatCode="#,##0.00">
                  <c:v>2.3119166666666664</c:v>
                </c:pt>
                <c:pt idx="423" formatCode="#,##0.00">
                  <c:v>2.2939166666666666</c:v>
                </c:pt>
                <c:pt idx="424" formatCode="#,##0.00">
                  <c:v>2.297666664166667</c:v>
                </c:pt>
                <c:pt idx="425" formatCode="0.00_);\(0.00\)">
                  <c:v>2.2820000025000002</c:v>
                </c:pt>
                <c:pt idx="426" formatCode="#,##0.00">
                  <c:v>2.2825833333333336</c:v>
                </c:pt>
                <c:pt idx="427" formatCode="#,##0.00">
                  <c:v>2.2915833333333331</c:v>
                </c:pt>
                <c:pt idx="428" formatCode="#,##0.00">
                  <c:v>2.2814166666666669</c:v>
                </c:pt>
                <c:pt idx="429" formatCode="#,##0.00">
                  <c:v>2.274833333333333</c:v>
                </c:pt>
                <c:pt idx="430" formatCode="0.00_);\(0.00\)">
                  <c:v>2.2815833333333333</c:v>
                </c:pt>
                <c:pt idx="431" formatCode="#,##0.00">
                  <c:v>2.2600833333333332</c:v>
                </c:pt>
                <c:pt idx="432" formatCode="#,##0.00">
                  <c:v>2.2444999999999999</c:v>
                </c:pt>
                <c:pt idx="433" formatCode="#,##0.00">
                  <c:v>2.2385833333333336</c:v>
                </c:pt>
                <c:pt idx="434" formatCode="#,##0.00">
                  <c:v>2.2384999999999997</c:v>
                </c:pt>
                <c:pt idx="435" formatCode="0.00_);\(0.00\)">
                  <c:v>2.2330833333333331</c:v>
                </c:pt>
                <c:pt idx="436" formatCode="#,##0.00">
                  <c:v>2.2254999999999998</c:v>
                </c:pt>
                <c:pt idx="437" formatCode="#,##0.00">
                  <c:v>2.2293333333333334</c:v>
                </c:pt>
                <c:pt idx="438" formatCode="#,##0.00">
                  <c:v>2.2410000000000001</c:v>
                </c:pt>
                <c:pt idx="439" formatCode="#,##0.00">
                  <c:v>2.2305000000000001</c:v>
                </c:pt>
                <c:pt idx="440" formatCode="#,##0.00">
                  <c:v>2.2397499999999999</c:v>
                </c:pt>
                <c:pt idx="441" formatCode="#,##0.00">
                  <c:v>2.2397500000000004</c:v>
                </c:pt>
                <c:pt idx="442" formatCode="#,##0.00">
                  <c:v>2.2637499999999999</c:v>
                </c:pt>
                <c:pt idx="443" formatCode="#,##0.00">
                  <c:v>2.2786666666666666</c:v>
                </c:pt>
                <c:pt idx="444" formatCode="#,##0.00">
                  <c:v>2.2748333333333335</c:v>
                </c:pt>
                <c:pt idx="445" formatCode="#,##0.00">
                  <c:v>2.2611666666666665</c:v>
                </c:pt>
                <c:pt idx="446" formatCode="#,##0.00">
                  <c:v>2.272416666666667</c:v>
                </c:pt>
                <c:pt idx="447" formatCode="#,##0.00">
                  <c:v>2.2857499999999997</c:v>
                </c:pt>
                <c:pt idx="448" formatCode="#,##0.00">
                  <c:v>2.2544999999999997</c:v>
                </c:pt>
                <c:pt idx="449" formatCode="#,##0.00">
                  <c:v>2.2294999999999998</c:v>
                </c:pt>
                <c:pt idx="450" formatCode="#,##0.00">
                  <c:v>2.2008333333333332</c:v>
                </c:pt>
                <c:pt idx="451" formatCode="#,##0.00">
                  <c:v>2.2120833333333336</c:v>
                </c:pt>
                <c:pt idx="452" formatCode="#,##0.00">
                  <c:v>2.2099166666666661</c:v>
                </c:pt>
                <c:pt idx="453" formatCode="#,##0.00">
                  <c:v>2.1998333333333338</c:v>
                </c:pt>
                <c:pt idx="454" formatCode="#,##0.00">
                  <c:v>2.2259999999999995</c:v>
                </c:pt>
                <c:pt idx="455" formatCode="#,##0.00">
                  <c:v>2.2059999983333332</c:v>
                </c:pt>
                <c:pt idx="456" formatCode="#,##0.00">
                  <c:v>2.2017500000000001</c:v>
                </c:pt>
                <c:pt idx="457" formatCode="#,##0.00">
                  <c:v>2.1837499999999999</c:v>
                </c:pt>
                <c:pt idx="458" formatCode="#,##0.00">
                  <c:v>2.1813333358333336</c:v>
                </c:pt>
                <c:pt idx="459" formatCode="#,##0.00">
                  <c:v>2.1734166666666663</c:v>
                </c:pt>
                <c:pt idx="460" formatCode="#,##0.00">
                  <c:v>2.1677499999999998</c:v>
                </c:pt>
                <c:pt idx="461" formatCode="#,##0.00">
                  <c:v>2.1657500000000001</c:v>
                </c:pt>
                <c:pt idx="462" formatCode="#,##0.00">
                  <c:v>2.1111666666666671</c:v>
                </c:pt>
                <c:pt idx="463" formatCode="#,##0.00">
                  <c:v>2.113</c:v>
                </c:pt>
                <c:pt idx="464" formatCode="#,##0.00">
                  <c:v>2.1289583333333328</c:v>
                </c:pt>
                <c:pt idx="465" formatCode="#,##0.00">
                  <c:v>2.1119999999999997</c:v>
                </c:pt>
                <c:pt idx="466" formatCode="#,##0.00">
                  <c:v>2.1102499999999997</c:v>
                </c:pt>
                <c:pt idx="467" formatCode="#,##0.00">
                  <c:v>2.09</c:v>
                </c:pt>
                <c:pt idx="468" formatCode="#,##0.00">
                  <c:v>2.0959166666666662</c:v>
                </c:pt>
                <c:pt idx="469" formatCode="#,##0.00">
                  <c:v>2.0609166666666665</c:v>
                </c:pt>
                <c:pt idx="470" formatCode="#,##0.00">
                  <c:v>2.0463333333333331</c:v>
                </c:pt>
                <c:pt idx="471" formatCode="#,##0.00">
                  <c:v>2.0663333333333331</c:v>
                </c:pt>
                <c:pt idx="472" formatCode="#,##0.00">
                  <c:v>2.0421666666666671</c:v>
                </c:pt>
                <c:pt idx="473" formatCode="#,##0.00">
                  <c:v>2.0467500000000003</c:v>
                </c:pt>
                <c:pt idx="474" formatCode="#,##0.00">
                  <c:v>2.0395000000000003</c:v>
                </c:pt>
                <c:pt idx="475" formatCode="#,##0.00">
                  <c:v>2.0385</c:v>
                </c:pt>
                <c:pt idx="476" formatCode="#,##0.00">
                  <c:v>1.9835000000000003</c:v>
                </c:pt>
                <c:pt idx="477" formatCode="#,##0.00">
                  <c:v>1.968</c:v>
                </c:pt>
                <c:pt idx="478" formatCode="#,##0.00">
                  <c:v>1.9446666666666665</c:v>
                </c:pt>
                <c:pt idx="479" formatCode="#,##0.00">
                  <c:v>1.9429999999999998</c:v>
                </c:pt>
                <c:pt idx="480" formatCode="#,##0.00">
                  <c:v>1.9850000000000001</c:v>
                </c:pt>
                <c:pt idx="481" formatCode="#,##0.00">
                  <c:v>1.9791666666666667</c:v>
                </c:pt>
                <c:pt idx="482" formatCode="#,##0.00">
                  <c:v>2.0439166666666666</c:v>
                </c:pt>
                <c:pt idx="483" formatCode="#,##0.00">
                  <c:v>2.0449166666666669</c:v>
                </c:pt>
                <c:pt idx="484" formatCode="#,##0.00">
                  <c:v>2.0374166666666667</c:v>
                </c:pt>
                <c:pt idx="485" formatCode="#,##0.00">
                  <c:v>2.0283333333333329</c:v>
                </c:pt>
                <c:pt idx="486" formatCode="#,##0.00">
                  <c:v>1.9497500000000001</c:v>
                </c:pt>
                <c:pt idx="487" formatCode="#,##0.00">
                  <c:v>1.9385000000000001</c:v>
                </c:pt>
                <c:pt idx="488" formatCode="#,##0.00">
                  <c:v>1.9425000016666667</c:v>
                </c:pt>
                <c:pt idx="489" formatCode="#,##0.00">
                  <c:v>1.9298333349999999</c:v>
                </c:pt>
                <c:pt idx="490" formatCode="#,##0.00">
                  <c:v>1.8888333316666663</c:v>
                </c:pt>
                <c:pt idx="491" formatCode="#,##0.00">
                  <c:v>1.8881666666666665</c:v>
                </c:pt>
                <c:pt idx="492" formatCode="#,##0.00">
                  <c:v>1.8898333333333335</c:v>
                </c:pt>
                <c:pt idx="493" formatCode="#,##0.00">
                  <c:v>1.8928333333333331</c:v>
                </c:pt>
                <c:pt idx="494" formatCode="#,##0.00">
                  <c:v>1.8721666666666665</c:v>
                </c:pt>
                <c:pt idx="495" formatCode="#,##0.00">
                  <c:v>1.9399999999999997</c:v>
                </c:pt>
                <c:pt idx="496" formatCode="#,##0.00">
                  <c:v>1.9400833333333336</c:v>
                </c:pt>
                <c:pt idx="497" formatCode="#,##0.00">
                  <c:v>1.9597499999999999</c:v>
                </c:pt>
                <c:pt idx="498" formatCode="#,##0.00">
                  <c:v>1.9789166666666669</c:v>
                </c:pt>
                <c:pt idx="499" formatCode="#,##0.00">
                  <c:v>2.0396666666666667</c:v>
                </c:pt>
                <c:pt idx="500" formatCode="#,##0.00">
                  <c:v>2.0125833333333336</c:v>
                </c:pt>
                <c:pt idx="501" formatCode="0.00_);\(0.00\)">
                  <c:v>2.0059999999999998</c:v>
                </c:pt>
                <c:pt idx="502" formatCode="#,##0.00">
                  <c:v>1.9650416666666664</c:v>
                </c:pt>
                <c:pt idx="503" formatCode="#,##0.00">
                  <c:v>1.9574166666666668</c:v>
                </c:pt>
                <c:pt idx="504" formatCode="#,##0.00">
                  <c:v>1.9792499999999997</c:v>
                </c:pt>
                <c:pt idx="505" formatCode="#,##0.00">
                  <c:v>1.9762500000000001</c:v>
                </c:pt>
                <c:pt idx="506" formatCode="0.00_);\(0.00\)">
                  <c:v>1.9647500000000002</c:v>
                </c:pt>
                <c:pt idx="507" formatCode="#,##0.00">
                  <c:v>1.9584999999999999</c:v>
                </c:pt>
                <c:pt idx="508" formatCode="#,##0.00">
                  <c:v>1.997333333333333</c:v>
                </c:pt>
                <c:pt idx="509" formatCode="#,##0.00">
                  <c:v>1.9899166666666668</c:v>
                </c:pt>
                <c:pt idx="510" formatCode="#,##0.00">
                  <c:v>1.9731666666666667</c:v>
                </c:pt>
                <c:pt idx="511" formatCode="0.00_);\(0.00\)">
                  <c:v>1.9861666666666666</c:v>
                </c:pt>
                <c:pt idx="512" formatCode="#,##0.00">
                  <c:v>2.0122500000000003</c:v>
                </c:pt>
                <c:pt idx="513" formatCode="#,##0.00">
                  <c:v>1.9795833333333333</c:v>
                </c:pt>
                <c:pt idx="514" formatCode="#,##0.00">
                  <c:v>1.9819166666666668</c:v>
                </c:pt>
                <c:pt idx="515" formatCode="#,##0.00">
                  <c:v>1.9799166666666668</c:v>
                </c:pt>
                <c:pt idx="516" formatCode="0.00_);\(0.00\)">
                  <c:v>2.0075833333333333</c:v>
                </c:pt>
                <c:pt idx="517" formatCode="#,##0.00">
                  <c:v>2.0016666666666669</c:v>
                </c:pt>
                <c:pt idx="518" formatCode="#,##0.00">
                  <c:v>1.9855833333333333</c:v>
                </c:pt>
                <c:pt idx="519" formatCode="#,##0.00">
                  <c:v>1.9742500000000003</c:v>
                </c:pt>
                <c:pt idx="520" formatCode="#,##0.00">
                  <c:v>1.9825000000000002</c:v>
                </c:pt>
                <c:pt idx="521" formatCode="0.00_);\(0.00\)">
                  <c:v>1.9995833333333335</c:v>
                </c:pt>
                <c:pt idx="522" formatCode="#,##0.00">
                  <c:v>1.9884999999999999</c:v>
                </c:pt>
                <c:pt idx="523" formatCode="#,##0.00">
                  <c:v>2.0008333333333335</c:v>
                </c:pt>
                <c:pt idx="524" formatCode="#,##0.00">
                  <c:v>1.9884166666666667</c:v>
                </c:pt>
                <c:pt idx="525" formatCode="#,##0.00">
                  <c:v>2.0005833333333336</c:v>
                </c:pt>
                <c:pt idx="526" formatCode="0.00_);\(0.00\)">
                  <c:v>2.0211666666666663</c:v>
                </c:pt>
                <c:pt idx="527" formatCode="#,##0.00">
                  <c:v>1.9881666666666666</c:v>
                </c:pt>
                <c:pt idx="528" formatCode="#,##0.00">
                  <c:v>1.9664166666666665</c:v>
                </c:pt>
                <c:pt idx="529" formatCode="#,##0.00">
                  <c:v>1.9885000000000002</c:v>
                </c:pt>
                <c:pt idx="530" formatCode="#,##0.00">
                  <c:v>1.9849166666666662</c:v>
                </c:pt>
                <c:pt idx="531" formatCode="0.00_);\(0.00\)">
                  <c:v>1.9894999999999998</c:v>
                </c:pt>
                <c:pt idx="532" formatCode="#,##0.00">
                  <c:v>1.9795</c:v>
                </c:pt>
                <c:pt idx="533" formatCode="#,##0.00">
                  <c:v>1.9805000000000001</c:v>
                </c:pt>
                <c:pt idx="534" formatCode="#,##0.00">
                  <c:v>1.9860833333333334</c:v>
                </c:pt>
                <c:pt idx="535" formatCode="0.00_);\(0.00\)">
                  <c:v>2.0108333333333337</c:v>
                </c:pt>
                <c:pt idx="536" formatCode="#,##0.00">
                  <c:v>2.0100000000000002</c:v>
                </c:pt>
                <c:pt idx="537" formatCode="#,##0.00">
                  <c:v>1.9954166666666666</c:v>
                </c:pt>
                <c:pt idx="538" formatCode="#,##0.00">
                  <c:v>2.0228333333333333</c:v>
                </c:pt>
                <c:pt idx="539" formatCode="#,##0.00">
                  <c:v>2.0125833333333332</c:v>
                </c:pt>
                <c:pt idx="540" formatCode="0.00_);\(0.00\)">
                  <c:v>2.016833333333333</c:v>
                </c:pt>
                <c:pt idx="541" formatCode="#,##0.00">
                  <c:v>2.0079166666666666</c:v>
                </c:pt>
                <c:pt idx="542" formatCode="#,##0.00">
                  <c:v>2.0259166666666668</c:v>
                </c:pt>
                <c:pt idx="543" formatCode="#,##0.00">
                  <c:v>2.0316666666666667</c:v>
                </c:pt>
                <c:pt idx="544" formatCode="#,##0.00">
                  <c:v>2.0388333333333333</c:v>
                </c:pt>
                <c:pt idx="545" formatCode="0.00_);\(0.00\)">
                  <c:v>2.0448750000000002</c:v>
                </c:pt>
                <c:pt idx="546" formatCode="#,##0.00">
                  <c:v>2.0467083333333336</c:v>
                </c:pt>
                <c:pt idx="547" formatCode="#,##0.00">
                  <c:v>2.0515416666666666</c:v>
                </c:pt>
                <c:pt idx="548" formatCode="#,##0.00">
                  <c:v>2.0460833333333337</c:v>
                </c:pt>
                <c:pt idx="549" formatCode="#,##0.00">
                  <c:v>2.0544166666666666</c:v>
                </c:pt>
                <c:pt idx="550" formatCode="0.00_);\(0.00\)">
                  <c:v>2.1159166666666667</c:v>
                </c:pt>
                <c:pt idx="551" formatCode="#,##0.00">
                  <c:v>2.1059166666666669</c:v>
                </c:pt>
                <c:pt idx="552" formatCode="#,##0.00">
                  <c:v>2.1030833333333332</c:v>
                </c:pt>
                <c:pt idx="553" formatCode="#,##0.00">
                  <c:v>2.1101666666666667</c:v>
                </c:pt>
                <c:pt idx="554" formatCode="#,##0.00">
                  <c:v>2.1450833333333335</c:v>
                </c:pt>
                <c:pt idx="555" formatCode="0.00_);\(0.00\)">
                  <c:v>2.1524166666666669</c:v>
                </c:pt>
                <c:pt idx="556" formatCode="#,##0.00">
                  <c:v>2.125666666666667</c:v>
                </c:pt>
                <c:pt idx="557" formatCode="#,##0.00">
                  <c:v>2.1128333333333336</c:v>
                </c:pt>
                <c:pt idx="558" formatCode="#,##0.00">
                  <c:v>2.0994999999999999</c:v>
                </c:pt>
                <c:pt idx="559" formatCode="#,##0.00">
                  <c:v>2.129</c:v>
                </c:pt>
                <c:pt idx="560" formatCode="0.00_);\(0.00\)">
                  <c:v>2.1317499999999998</c:v>
                </c:pt>
                <c:pt idx="561" formatCode="#,##0.00">
                  <c:v>2.1307499999999999</c:v>
                </c:pt>
                <c:pt idx="562" formatCode="#,##0.00">
                  <c:v>2.1192500000000001</c:v>
                </c:pt>
                <c:pt idx="563" formatCode="#,##0.00">
                  <c:v>2.1118333333333337</c:v>
                </c:pt>
                <c:pt idx="564" formatCode="#,##0.00">
                  <c:v>2.1089166666666666</c:v>
                </c:pt>
                <c:pt idx="565" formatCode="0.00_);\(0.00\)">
                  <c:v>2.1114999999999995</c:v>
                </c:pt>
                <c:pt idx="566" formatCode="#,##0.00">
                  <c:v>2.1110833333333332</c:v>
                </c:pt>
                <c:pt idx="567" formatCode="#,##0.00">
                  <c:v>2.1044166666666668</c:v>
                </c:pt>
                <c:pt idx="568" formatCode="#,##0.00">
                  <c:v>2.0932500000000003</c:v>
                </c:pt>
                <c:pt idx="569" formatCode="#,##0.00">
                  <c:v>2.0896666666666666</c:v>
                </c:pt>
                <c:pt idx="570" formatCode="0.00_);\(0.00\)">
                  <c:v>2.0803333333333334</c:v>
                </c:pt>
                <c:pt idx="571" formatCode="#,##0.00">
                  <c:v>2.094583333333333</c:v>
                </c:pt>
                <c:pt idx="572" formatCode="#,##0.00">
                  <c:v>2.0760833333333335</c:v>
                </c:pt>
                <c:pt idx="573" formatCode="#,##0.00">
                  <c:v>2.0714166666666669</c:v>
                </c:pt>
                <c:pt idx="574" formatCode="0.00_);\(0.00\)">
                  <c:v>2.0569166666666669</c:v>
                </c:pt>
                <c:pt idx="575" formatCode="#,##0.00">
                  <c:v>2.0461666666666662</c:v>
                </c:pt>
                <c:pt idx="576" formatCode="#,##0.00">
                  <c:v>2.0495833333333335</c:v>
                </c:pt>
                <c:pt idx="577" formatCode="#,##0.00">
                  <c:v>2.0292500000000002</c:v>
                </c:pt>
                <c:pt idx="578" formatCode="#,##0.00">
                  <c:v>2.0446666666666666</c:v>
                </c:pt>
                <c:pt idx="579" formatCode="0.00_);\(0.00\)">
                  <c:v>2.0326666666666662</c:v>
                </c:pt>
                <c:pt idx="580" formatCode="#,##0.00">
                  <c:v>2.028</c:v>
                </c:pt>
                <c:pt idx="581" formatCode="#,##0.00">
                  <c:v>2.0442500000000003</c:v>
                </c:pt>
                <c:pt idx="582" formatCode="#,##0.00">
                  <c:v>2.0182499999999997</c:v>
                </c:pt>
                <c:pt idx="583" formatCode="#,##0.00">
                  <c:v>2.0279166666666666</c:v>
                </c:pt>
                <c:pt idx="584" formatCode="0.00_);\(0.00\)">
                  <c:v>2.032</c:v>
                </c:pt>
                <c:pt idx="585" formatCode="#,##0.00">
                  <c:v>2.0305</c:v>
                </c:pt>
                <c:pt idx="586" formatCode="#,##0.00">
                  <c:v>2.0435000000000003</c:v>
                </c:pt>
                <c:pt idx="587" formatCode="#,##0.00">
                  <c:v>2.0511666666666666</c:v>
                </c:pt>
                <c:pt idx="588" formatCode="#,##0.00">
                  <c:v>2.0561666666666665</c:v>
                </c:pt>
                <c:pt idx="589" formatCode="0.00_);\(0.00\)">
                  <c:v>2.0458333333333338</c:v>
                </c:pt>
                <c:pt idx="590" formatCode="#,##0.00">
                  <c:v>2.0458333333333338</c:v>
                </c:pt>
                <c:pt idx="591" formatCode="#,##0.00">
                  <c:v>2.0779166666666673</c:v>
                </c:pt>
                <c:pt idx="592" formatCode="#,##0.00">
                  <c:v>2.0671666666666662</c:v>
                </c:pt>
                <c:pt idx="593" formatCode="#,##0.00">
                  <c:v>2.0581666666666663</c:v>
                </c:pt>
                <c:pt idx="594" formatCode="0.00_);\(0.00\)">
                  <c:v>2.0833333333333335</c:v>
                </c:pt>
                <c:pt idx="595" formatCode="#,##0.00">
                  <c:v>2.0834166666666665</c:v>
                </c:pt>
                <c:pt idx="596" formatCode="#,##0.00">
                  <c:v>2.1000833333333331</c:v>
                </c:pt>
                <c:pt idx="597" formatCode="#,##0.00">
                  <c:v>2.0926666666666667</c:v>
                </c:pt>
                <c:pt idx="598" formatCode="#,##0.00">
                  <c:v>2.0870833333333336</c:v>
                </c:pt>
                <c:pt idx="599" formatCode="0.00_);\(0.00\)">
                  <c:v>2.0749166666666667</c:v>
                </c:pt>
                <c:pt idx="600" formatCode="#,##0.00">
                  <c:v>2.0739166666666669</c:v>
                </c:pt>
                <c:pt idx="601" formatCode="#,##0.00">
                  <c:v>2.0548333333333337</c:v>
                </c:pt>
                <c:pt idx="602" formatCode="#,##0.00">
                  <c:v>2.0514999999999999</c:v>
                </c:pt>
                <c:pt idx="603" formatCode="0.00_);\(0.00\)">
                  <c:v>2.0604999999999998</c:v>
                </c:pt>
                <c:pt idx="604" formatCode="#,##0.00">
                  <c:v>2.0422499999999997</c:v>
                </c:pt>
                <c:pt idx="605" formatCode="#,##0.00">
                  <c:v>2.0641666666666665</c:v>
                </c:pt>
                <c:pt idx="606" formatCode="#,##0.00">
                  <c:v>2.0425</c:v>
                </c:pt>
                <c:pt idx="607" formatCode="#,##0.00">
                  <c:v>2.0369999999999999</c:v>
                </c:pt>
                <c:pt idx="608" formatCode="0.00_);\(0.00\)">
                  <c:v>2.0386666666666664</c:v>
                </c:pt>
                <c:pt idx="609" formatCode="#,##0.00">
                  <c:v>2.0390000000000001</c:v>
                </c:pt>
                <c:pt idx="610" formatCode="#,##0.00">
                  <c:v>2.044</c:v>
                </c:pt>
                <c:pt idx="611" formatCode="#,##0.00">
                  <c:v>2.044</c:v>
                </c:pt>
                <c:pt idx="612" formatCode="#,##0.00">
                  <c:v>2.0395833333333333</c:v>
                </c:pt>
                <c:pt idx="613" formatCode="0.00_);\(0.00\)">
                  <c:v>2.0043333333333333</c:v>
                </c:pt>
                <c:pt idx="614" formatCode="#,##0.00">
                  <c:v>1.9723333333333333</c:v>
                </c:pt>
                <c:pt idx="615" formatCode="#,##0.00">
                  <c:v>1.9563333333333333</c:v>
                </c:pt>
                <c:pt idx="616" formatCode="#,##0.00">
                  <c:v>1.9513333333333334</c:v>
                </c:pt>
                <c:pt idx="617" formatCode="#,##0.00">
                  <c:v>1.95425</c:v>
                </c:pt>
                <c:pt idx="618" formatCode="0.00_);\(0.00\)">
                  <c:v>1.9682499999999996</c:v>
                </c:pt>
                <c:pt idx="619" formatCode="#,##0.00">
                  <c:v>1.9702500000000003</c:v>
                </c:pt>
                <c:pt idx="620" formatCode="#,##0.00">
                  <c:v>1.9822499999999998</c:v>
                </c:pt>
                <c:pt idx="621" formatCode="#,##0.00">
                  <c:v>1.9959166666666663</c:v>
                </c:pt>
                <c:pt idx="622" formatCode="#,##0.00">
                  <c:v>1.9799999999999998</c:v>
                </c:pt>
                <c:pt idx="623" formatCode="0.00_);\(0.00\)">
                  <c:v>1.9743333333333333</c:v>
                </c:pt>
                <c:pt idx="624" formatCode="#,##0.00">
                  <c:v>1.9867499999999996</c:v>
                </c:pt>
                <c:pt idx="625" formatCode="#,##0.00">
                  <c:v>1.9736666666666665</c:v>
                </c:pt>
                <c:pt idx="626" formatCode="0.00_);\(0.00\)">
                  <c:v>2.0036666666666667</c:v>
                </c:pt>
                <c:pt idx="627" formatCode="#,##0.00">
                  <c:v>2.0076666666666667</c:v>
                </c:pt>
                <c:pt idx="628" formatCode="#,##0.00">
                  <c:v>2.0264166666666665</c:v>
                </c:pt>
                <c:pt idx="629" formatCode="#,##0.00">
                  <c:v>1.99275</c:v>
                </c:pt>
                <c:pt idx="630" formatCode="#,##0.00">
                  <c:v>1.9957500000000001</c:v>
                </c:pt>
                <c:pt idx="631" formatCode="0.00_);\(0.00\)">
                  <c:v>1.9815833333333333</c:v>
                </c:pt>
                <c:pt idx="632" formatCode="#,##0.00">
                  <c:v>1.9914166666666662</c:v>
                </c:pt>
                <c:pt idx="633" formatCode="#,##0.00">
                  <c:v>1.9764166666666665</c:v>
                </c:pt>
                <c:pt idx="634" formatCode="#,##0.00">
                  <c:v>2.0009166666666669</c:v>
                </c:pt>
                <c:pt idx="635" formatCode="#,##0.00">
                  <c:v>1.9880000000000002</c:v>
                </c:pt>
                <c:pt idx="636" formatCode="0.00_);\(0.00\)">
                  <c:v>1.9729166666666664</c:v>
                </c:pt>
                <c:pt idx="637" formatCode="#,##0.00">
                  <c:v>1.9556666666666667</c:v>
                </c:pt>
                <c:pt idx="638" formatCode="#,##0.00">
                  <c:v>1.9271666666666667</c:v>
                </c:pt>
                <c:pt idx="639" formatCode="#,##0.00">
                  <c:v>1.9572500000000002</c:v>
                </c:pt>
                <c:pt idx="640" formatCode="#,##0.00">
                  <c:v>1.9814166666666664</c:v>
                </c:pt>
                <c:pt idx="641" formatCode="0.00_);\(0.00\)">
                  <c:v>2.0059166666666668</c:v>
                </c:pt>
                <c:pt idx="642" formatCode="#,##0.00">
                  <c:v>2.0199166666666666</c:v>
                </c:pt>
                <c:pt idx="643" formatCode="#,##0.00">
                  <c:v>2.0187499999999998</c:v>
                </c:pt>
                <c:pt idx="644" formatCode="#,##0.00">
                  <c:v>1.9497499999999999</c:v>
                </c:pt>
                <c:pt idx="645" formatCode="#,##0.00">
                  <c:v>1.9524166666666669</c:v>
                </c:pt>
                <c:pt idx="646" formatCode="0.00_);\(0.00\)">
                  <c:v>1.9842500000000001</c:v>
                </c:pt>
                <c:pt idx="647" formatCode="#,##0.00">
                  <c:v>1.9907500000000002</c:v>
                </c:pt>
                <c:pt idx="648" formatCode="#,##0.00">
                  <c:v>1.9952500000000002</c:v>
                </c:pt>
                <c:pt idx="649" formatCode="#,##0.00">
                  <c:v>1.9881666666666664</c:v>
                </c:pt>
                <c:pt idx="650" formatCode="#,##0.00">
                  <c:v>2.0035833333333333</c:v>
                </c:pt>
                <c:pt idx="651" formatCode="0.00_);\(0.00\)">
                  <c:v>2.001583333333333</c:v>
                </c:pt>
                <c:pt idx="652" formatCode="#,##0.00">
                  <c:v>1.9975833333333337</c:v>
                </c:pt>
                <c:pt idx="653" formatCode="#,##0.00">
                  <c:v>2.0103333333333331</c:v>
                </c:pt>
                <c:pt idx="654" formatCode="#,##0.00">
                  <c:v>1.99725</c:v>
                </c:pt>
                <c:pt idx="655" formatCode="#,##0.00">
                  <c:v>1.9956666666666669</c:v>
                </c:pt>
                <c:pt idx="656" formatCode="0.00_);\(0.00\)">
                  <c:v>1.9878333333333333</c:v>
                </c:pt>
                <c:pt idx="657" formatCode="#,##0.00">
                  <c:v>1.9858333308333334</c:v>
                </c:pt>
                <c:pt idx="658" formatCode="#,##0.00">
                  <c:v>1.9845833333333331</c:v>
                </c:pt>
                <c:pt idx="659" formatCode="#,##0.00">
                  <c:v>1.9585833333333333</c:v>
                </c:pt>
                <c:pt idx="660" formatCode="#,##0.00">
                  <c:v>1.9685833333333338</c:v>
                </c:pt>
                <c:pt idx="661" formatCode="0.00_);\(0.00\)">
                  <c:v>1.9595</c:v>
                </c:pt>
                <c:pt idx="662" formatCode="#,##0.00">
                  <c:v>1.9579166666666665</c:v>
                </c:pt>
                <c:pt idx="663" formatCode="#,##0.00">
                  <c:v>1.9375</c:v>
                </c:pt>
                <c:pt idx="664" formatCode="#,##0.00">
                  <c:v>1.9481666666666666</c:v>
                </c:pt>
                <c:pt idx="665" formatCode="#,##0.00">
                  <c:v>1.9057500000000001</c:v>
                </c:pt>
                <c:pt idx="666" formatCode="0.00_);\(0.00\)">
                  <c:v>1.9176666666666666</c:v>
                </c:pt>
                <c:pt idx="667" formatCode="#,##0.00">
                  <c:v>1.9037499999999998</c:v>
                </c:pt>
                <c:pt idx="668" formatCode="#,##0.00">
                  <c:v>1.9039166666666667</c:v>
                </c:pt>
                <c:pt idx="669" formatCode="#,##0.00">
                  <c:v>1.9003333333333334</c:v>
                </c:pt>
                <c:pt idx="670" formatCode="0.00_);\(0.00\)">
                  <c:v>1.9149166666666668</c:v>
                </c:pt>
                <c:pt idx="671" formatCode="#,##0.00">
                  <c:v>1.9252499999999999</c:v>
                </c:pt>
                <c:pt idx="672" formatCode="#,##0.00">
                  <c:v>1.9208333333333332</c:v>
                </c:pt>
                <c:pt idx="673" formatCode="#,##0.00">
                  <c:v>1.9011666666666667</c:v>
                </c:pt>
                <c:pt idx="674" formatCode="#,##0.00">
                  <c:v>1.909083333333333</c:v>
                </c:pt>
                <c:pt idx="675" formatCode="0.00_);\(0.00\)">
                  <c:v>1.8891666666666671</c:v>
                </c:pt>
                <c:pt idx="676" formatCode="#,##0.00">
                  <c:v>1.8937499999999998</c:v>
                </c:pt>
                <c:pt idx="677" formatCode="#,##0.00">
                  <c:v>1.8867500000000001</c:v>
                </c:pt>
                <c:pt idx="678" formatCode="#,##0.00">
                  <c:v>1.89975</c:v>
                </c:pt>
                <c:pt idx="679" formatCode="#,##0.00">
                  <c:v>1.8905000000000001</c:v>
                </c:pt>
                <c:pt idx="680" formatCode="0.00_);\(0.00\)">
                  <c:v>1.8915</c:v>
                </c:pt>
                <c:pt idx="681" formatCode="#,##0.00">
                  <c:v>1.8971666666666669</c:v>
                </c:pt>
                <c:pt idx="682" formatCode="#,##0.00">
                  <c:v>1.9089166666666664</c:v>
                </c:pt>
                <c:pt idx="683" formatCode="#,##0.00">
                  <c:v>1.896166666666667</c:v>
                </c:pt>
                <c:pt idx="684" formatCode="#,##0.00">
                  <c:v>1.8939166666666667</c:v>
                </c:pt>
                <c:pt idx="685" formatCode="0.00_);\(0.00\)">
                  <c:v>1.9048333333333334</c:v>
                </c:pt>
                <c:pt idx="686" formatCode="#,##0.00">
                  <c:v>1.9015833333333336</c:v>
                </c:pt>
                <c:pt idx="687" formatCode="#,##0.00">
                  <c:v>1.8930000000000005</c:v>
                </c:pt>
                <c:pt idx="688" formatCode="#,##0.00">
                  <c:v>1.8652499999999999</c:v>
                </c:pt>
                <c:pt idx="689" formatCode="#,##0.00">
                  <c:v>1.8563333333333334</c:v>
                </c:pt>
                <c:pt idx="690" formatCode="#,##0.00">
                  <c:v>1.8603333333333334</c:v>
                </c:pt>
                <c:pt idx="691" formatCode="#,##0.00">
                  <c:v>1.8728333333333333</c:v>
                </c:pt>
                <c:pt idx="692" formatCode="#,##0.00">
                  <c:v>1.8604166666666668</c:v>
                </c:pt>
                <c:pt idx="693" formatCode="#,##0.00">
                  <c:v>1.8538333333333334</c:v>
                </c:pt>
                <c:pt idx="694" formatCode="#,##0.00">
                  <c:v>1.8438333333333334</c:v>
                </c:pt>
                <c:pt idx="695" formatCode="#,##0.00">
                  <c:v>1.8409166666666665</c:v>
                </c:pt>
                <c:pt idx="696" formatCode="#,##0.00">
                  <c:v>1.8454166666666667</c:v>
                </c:pt>
                <c:pt idx="697" formatCode="#,##0.00">
                  <c:v>1.8314166666666667</c:v>
                </c:pt>
                <c:pt idx="698" formatCode="#,##0.00">
                  <c:v>1.8381666666666667</c:v>
                </c:pt>
                <c:pt idx="699" formatCode="#,##0.00">
                  <c:v>1.8399166666666666</c:v>
                </c:pt>
                <c:pt idx="700" formatCode="#,##0.00">
                  <c:v>1.8369999999999997</c:v>
                </c:pt>
                <c:pt idx="701" formatCode="#,##0.00">
                  <c:v>1.8525833333333332</c:v>
                </c:pt>
                <c:pt idx="702" formatCode="#,##0.00">
                  <c:v>1.8562500000000002</c:v>
                </c:pt>
                <c:pt idx="703" formatCode="#,##0.00">
                  <c:v>1.8382500000000002</c:v>
                </c:pt>
                <c:pt idx="704" formatCode="#,##0.00">
                  <c:v>1.8368333333333331</c:v>
                </c:pt>
                <c:pt idx="705" formatCode="#,##0.00">
                  <c:v>1.8489166666666665</c:v>
                </c:pt>
                <c:pt idx="706" formatCode="#,##0.00">
                  <c:v>1.8559166666666671</c:v>
                </c:pt>
                <c:pt idx="707" formatCode="#,##0.00">
                  <c:v>1.8502916666666664</c:v>
                </c:pt>
                <c:pt idx="708" formatCode="#,##0.00">
                  <c:v>1.8516666666666666</c:v>
                </c:pt>
                <c:pt idx="709" formatCode="#,##0.00">
                  <c:v>1.8353333333333335</c:v>
                </c:pt>
                <c:pt idx="710" formatCode="#,##0.00">
                  <c:v>1.8310833333333336</c:v>
                </c:pt>
                <c:pt idx="711" formatCode="#,##0.00">
                  <c:v>1.814916666666667</c:v>
                </c:pt>
                <c:pt idx="712" formatCode="#,##0.00">
                  <c:v>1.8148333333333335</c:v>
                </c:pt>
                <c:pt idx="713" formatCode="#,##0.00">
                  <c:v>1.8281666666666669</c:v>
                </c:pt>
                <c:pt idx="714" formatCode="#,##0.00">
                  <c:v>1.8371666666666666</c:v>
                </c:pt>
                <c:pt idx="715" formatCode="#,##0.00">
                  <c:v>1.82175</c:v>
                </c:pt>
                <c:pt idx="716" formatCode="#,##0.00">
                  <c:v>1.8387500000000001</c:v>
                </c:pt>
                <c:pt idx="717" formatCode="#,##0.00">
                  <c:v>1.8305833333333335</c:v>
                </c:pt>
                <c:pt idx="718" formatCode="#,##0.00">
                  <c:v>1.8335833333333333</c:v>
                </c:pt>
                <c:pt idx="719" formatCode="#,##0.00">
                  <c:v>1.8338333333333336</c:v>
                </c:pt>
                <c:pt idx="720" formatCode="#,##0.00">
                  <c:v>1.8285</c:v>
                </c:pt>
                <c:pt idx="721" formatCode="#,##0.00">
                  <c:v>1.8143333333333331</c:v>
                </c:pt>
                <c:pt idx="722" formatCode="#,##0.00">
                  <c:v>1.8179166666666668</c:v>
                </c:pt>
                <c:pt idx="723" formatCode="#,##0.00">
                  <c:v>1.8225</c:v>
                </c:pt>
                <c:pt idx="724" formatCode="#,##0.00">
                  <c:v>1.8290833333333334</c:v>
                </c:pt>
                <c:pt idx="725" formatCode="#,##0.00">
                  <c:v>1.8284999999999998</c:v>
                </c:pt>
                <c:pt idx="726" formatCode="#,##0.00">
                  <c:v>1.8284999999999998</c:v>
                </c:pt>
                <c:pt idx="727" formatCode="#,##0.00">
                  <c:v>1.8444166666666664</c:v>
                </c:pt>
                <c:pt idx="728" formatCode="#,##0.00">
                  <c:v>1.8611666666666664</c:v>
                </c:pt>
                <c:pt idx="729" formatCode="#,##0.00">
                  <c:v>1.8694166666666667</c:v>
                </c:pt>
                <c:pt idx="730" formatCode="#,##0.00">
                  <c:v>1.8680833333333335</c:v>
                </c:pt>
                <c:pt idx="731" formatCode="#,##0.00">
                  <c:v>1.877</c:v>
                </c:pt>
                <c:pt idx="732" formatCode="#,##0.00">
                  <c:v>1.8706666666666667</c:v>
                </c:pt>
                <c:pt idx="733" formatCode="#,##0.00">
                  <c:v>1.8752500000000001</c:v>
                </c:pt>
                <c:pt idx="734" formatCode="#,##0.00">
                  <c:v>1.8831666666666667</c:v>
                </c:pt>
                <c:pt idx="735" formatCode="#,##0.00">
                  <c:v>1.8707499999999999</c:v>
                </c:pt>
                <c:pt idx="736" formatCode="#,##0.00">
                  <c:v>1.8689999999999998</c:v>
                </c:pt>
                <c:pt idx="737" formatCode="#,##0.00">
                  <c:v>1.8789166666666668</c:v>
                </c:pt>
                <c:pt idx="738" formatCode="#,##0.00">
                  <c:v>1.9005833333333335</c:v>
                </c:pt>
                <c:pt idx="739" formatCode="#,##0.00">
                  <c:v>1.9000000000000004</c:v>
                </c:pt>
                <c:pt idx="740" formatCode="#,##0.00">
                  <c:v>1.8850833333333332</c:v>
                </c:pt>
                <c:pt idx="741" formatCode="#,##0.00">
                  <c:v>1.873</c:v>
                </c:pt>
                <c:pt idx="742" formatCode="#,##0.00">
                  <c:v>1.8945833333333333</c:v>
                </c:pt>
                <c:pt idx="743" formatCode="#,##0.00">
                  <c:v>1.8951666666666667</c:v>
                </c:pt>
                <c:pt idx="744" formatCode="#,##0.00">
                  <c:v>1.8844166666666666</c:v>
                </c:pt>
                <c:pt idx="745" formatCode="#,##0.00">
                  <c:v>1.8536666666666666</c:v>
                </c:pt>
                <c:pt idx="746" formatCode="#,##0.00">
                  <c:v>1.8835</c:v>
                </c:pt>
                <c:pt idx="747" formatCode="#,##0.00">
                  <c:v>1.8917500000000003</c:v>
                </c:pt>
                <c:pt idx="748" formatCode="#,##0.00">
                  <c:v>1.8964999999999999</c:v>
                </c:pt>
                <c:pt idx="749" formatCode="#,##0.00">
                  <c:v>1.8848333333333336</c:v>
                </c:pt>
                <c:pt idx="750" formatCode="#,##0.00">
                  <c:v>1.9541666666666666</c:v>
                </c:pt>
                <c:pt idx="751" formatCode="#,##0.00">
                  <c:v>1.9631666666666667</c:v>
                </c:pt>
                <c:pt idx="752" formatCode="0.00_);\(0.00\)">
                  <c:v>1.9919166666666672</c:v>
                </c:pt>
                <c:pt idx="753" formatCode="#,##0.00">
                  <c:v>2.0151666666666661</c:v>
                </c:pt>
                <c:pt idx="754" formatCode="#,##0.00">
                  <c:v>2.0151666666666661</c:v>
                </c:pt>
                <c:pt idx="755" formatCode="#,##0.00">
                  <c:v>2.0484166666666668</c:v>
                </c:pt>
                <c:pt idx="756" formatCode="#,##0.00">
                  <c:v>2.0521666666666669</c:v>
                </c:pt>
                <c:pt idx="757" formatCode="0.00_);\(0.00\)">
                  <c:v>2.0259041666666664</c:v>
                </c:pt>
                <c:pt idx="758" formatCode="#,##0.00">
                  <c:v>2.0014166666666666</c:v>
                </c:pt>
                <c:pt idx="759" formatCode="#,##0.00">
                  <c:v>1.9654166666666664</c:v>
                </c:pt>
                <c:pt idx="760" formatCode="#,##0.00">
                  <c:v>2.0212500000000007</c:v>
                </c:pt>
                <c:pt idx="761" formatCode="#,##0.00">
                  <c:v>2.041666666666667</c:v>
                </c:pt>
                <c:pt idx="762" formatCode="0.00_);\(0.00\)">
                  <c:v>2.0207437499999998</c:v>
                </c:pt>
                <c:pt idx="763" formatCode="#,##0.00">
                  <c:v>2.0087500000000005</c:v>
                </c:pt>
                <c:pt idx="764" formatCode="#,##0.00">
                  <c:v>2.0092500000000002</c:v>
                </c:pt>
                <c:pt idx="765" formatCode="#,##0.00">
                  <c:v>2.0062500000000001</c:v>
                </c:pt>
                <c:pt idx="766" formatCode="#,##0.00">
                  <c:v>2.0089999999999999</c:v>
                </c:pt>
                <c:pt idx="767" formatCode="0.00_);\(0.00\)">
                  <c:v>2.0028333333333332</c:v>
                </c:pt>
                <c:pt idx="768" formatCode="#,##0.00">
                  <c:v>2.0180000000000002</c:v>
                </c:pt>
                <c:pt idx="769" formatCode="#,##0.00">
                  <c:v>2.0196666666666672</c:v>
                </c:pt>
                <c:pt idx="770" formatCode="#,##0.00">
                  <c:v>2.0288333333333335</c:v>
                </c:pt>
                <c:pt idx="771" formatCode="#,##0.00">
                  <c:v>2.0215833333333331</c:v>
                </c:pt>
                <c:pt idx="772" formatCode="0.00_);\(0.00\)">
                  <c:v>1.9955833333333335</c:v>
                </c:pt>
                <c:pt idx="773" formatCode="#,##0.00">
                  <c:v>2.0058333333333329</c:v>
                </c:pt>
                <c:pt idx="774" formatCode="#,##0.00">
                  <c:v>1.9618333333333338</c:v>
                </c:pt>
                <c:pt idx="775" formatCode="#,##0.00">
                  <c:v>2.0050750000000002</c:v>
                </c:pt>
                <c:pt idx="776" formatCode="#,##0.00">
                  <c:v>1.9924958333333331</c:v>
                </c:pt>
                <c:pt idx="777" formatCode="0.00_);\(0.00\)">
                  <c:v>2.0108291666666664</c:v>
                </c:pt>
                <c:pt idx="778" formatCode="#,##0.00">
                  <c:v>1.9938333333333331</c:v>
                </c:pt>
                <c:pt idx="779" formatCode="#,##0.00">
                  <c:v>2.0081583333333337</c:v>
                </c:pt>
                <c:pt idx="780" formatCode="#,##0.00">
                  <c:v>2.032083333333333</c:v>
                </c:pt>
                <c:pt idx="781" formatCode="#,##0.00">
                  <c:v>2.0356666666666667</c:v>
                </c:pt>
                <c:pt idx="782" formatCode="0.00_);\(0.00\)">
                  <c:v>2.0495833333333331</c:v>
                </c:pt>
                <c:pt idx="783" formatCode="#,##0.00">
                  <c:v>2.0155791666666665</c:v>
                </c:pt>
                <c:pt idx="784" formatCode="#,##0.00">
                  <c:v>2.0155791666666665</c:v>
                </c:pt>
                <c:pt idx="785" formatCode="#,##0.00">
                  <c:v>2.0401625000000005</c:v>
                </c:pt>
                <c:pt idx="786" formatCode="#,##0.00">
                  <c:v>2.0656666666666665</c:v>
                </c:pt>
                <c:pt idx="787" formatCode="0.00_);\(0.00\)">
                  <c:v>2.0726666666666667</c:v>
                </c:pt>
                <c:pt idx="788" formatCode="#,##0.00">
                  <c:v>2.042583333333333</c:v>
                </c:pt>
                <c:pt idx="789" formatCode="#,##0.00">
                  <c:v>2.0905833333333335</c:v>
                </c:pt>
                <c:pt idx="790" formatCode="#,##0.00">
                  <c:v>2.0751599999999999</c:v>
                </c:pt>
                <c:pt idx="791" formatCode="#,##0.00">
                  <c:v>2.0745833333333334</c:v>
                </c:pt>
                <c:pt idx="792" formatCode="0.00_);\(0.00\)">
                  <c:v>2.0546600000000002</c:v>
                </c:pt>
                <c:pt idx="793" formatCode="#,##0.00">
                  <c:v>2.0648400000000002</c:v>
                </c:pt>
                <c:pt idx="794" formatCode="#,##0.00">
                  <c:v>2.059166666666667</c:v>
                </c:pt>
                <c:pt idx="795" formatCode="#,##0.00">
                  <c:v>2.0389166666666663</c:v>
                </c:pt>
                <c:pt idx="796" formatCode="#,##0.00">
                  <c:v>2.0287916666666668</c:v>
                </c:pt>
                <c:pt idx="797" formatCode="0.00_);\(0.00\)">
                  <c:v>2.0113749999999997</c:v>
                </c:pt>
                <c:pt idx="798" formatCode="#,##0.00">
                  <c:v>2.0136249999999998</c:v>
                </c:pt>
                <c:pt idx="799" formatCode="#,##0.00">
                  <c:v>2.0152083333333333</c:v>
                </c:pt>
                <c:pt idx="800" formatCode="#,##0.00">
                  <c:v>2.0171250000000001</c:v>
                </c:pt>
                <c:pt idx="801" formatCode="#,##0.00">
                  <c:v>2.0152916666666667</c:v>
                </c:pt>
                <c:pt idx="802" formatCode="0.00_);\(0.00\)">
                  <c:v>2.0132916666666669</c:v>
                </c:pt>
                <c:pt idx="803" formatCode="#,##0.00">
                  <c:v>2.038958333333333</c:v>
                </c:pt>
                <c:pt idx="804" formatCode="#,##0.00">
                  <c:v>2.0654166666666662</c:v>
                </c:pt>
                <c:pt idx="805" formatCode="#,##0.00">
                  <c:v>2.0590000000000002</c:v>
                </c:pt>
                <c:pt idx="806" formatCode="#,##0.00">
                  <c:v>2.0611666666666668</c:v>
                </c:pt>
                <c:pt idx="807" formatCode="0.00_);\(0.00\)">
                  <c:v>2.092166666666667</c:v>
                </c:pt>
                <c:pt idx="808" formatCode="#,##0.00">
                  <c:v>2.1095833333333331</c:v>
                </c:pt>
                <c:pt idx="809" formatCode="#,##0.00">
                  <c:v>2.0866666666666664</c:v>
                </c:pt>
                <c:pt idx="810" formatCode="#,##0.00">
                  <c:v>2.0860000000000003</c:v>
                </c:pt>
                <c:pt idx="811" formatCode="#,##0.00">
                  <c:v>2.1216666666666666</c:v>
                </c:pt>
                <c:pt idx="812" formatCode="0.00_);\(0.00\)">
                  <c:v>2.1189999999999998</c:v>
                </c:pt>
                <c:pt idx="813" formatCode="#,##0.00">
                  <c:v>2.0790000000000002</c:v>
                </c:pt>
                <c:pt idx="814" formatCode="#,##0.00">
                  <c:v>2.1104166666666666</c:v>
                </c:pt>
                <c:pt idx="815" formatCode="#,##0.00">
                  <c:v>2.12175</c:v>
                </c:pt>
                <c:pt idx="816" formatCode="#,##0.00">
                  <c:v>2.0929166666666665</c:v>
                </c:pt>
                <c:pt idx="817" formatCode="0.00_);\(0.00\)">
                  <c:v>2.1044166666666664</c:v>
                </c:pt>
                <c:pt idx="818" formatCode="#,##0.00">
                  <c:v>2.1186666666666665</c:v>
                </c:pt>
                <c:pt idx="819" formatCode="#,##0.00">
                  <c:v>2.1028333333333333</c:v>
                </c:pt>
                <c:pt idx="820" formatCode="#,##0.00">
                  <c:v>2.0763333333333338</c:v>
                </c:pt>
                <c:pt idx="821" formatCode="0.00_);\(0.00\)">
                  <c:v>2.0760833333333335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1.9494999999999998</c:v>
                </c:pt>
                <c:pt idx="828" formatCode="#,##0.00">
                  <c:v>1.9141666666666666</c:v>
                </c:pt>
                <c:pt idx="829" formatCode="#,##0.00">
                  <c:v>1.8871666666666664</c:v>
                </c:pt>
                <c:pt idx="830" formatCode="#,##0.00">
                  <c:v>1.8799166666666665</c:v>
                </c:pt>
                <c:pt idx="831" formatCode="0.00_);\(0.00\)">
                  <c:v>1.8574999999999999</c:v>
                </c:pt>
                <c:pt idx="832" formatCode="#,##0.00">
                  <c:v>1.8513333333333337</c:v>
                </c:pt>
                <c:pt idx="833" formatCode="#,##0.00">
                  <c:v>1.8640833333333333</c:v>
                </c:pt>
                <c:pt idx="834" formatCode="#,##0.00">
                  <c:v>1.879833333333333</c:v>
                </c:pt>
                <c:pt idx="835" formatCode="#,##0.00">
                  <c:v>1.8898333333333337</c:v>
                </c:pt>
                <c:pt idx="836" formatCode="0.00_);\(0.00\)">
                  <c:v>1.9093333333333333</c:v>
                </c:pt>
                <c:pt idx="837" formatCode="#,##0.00">
                  <c:v>1.9589166666666664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2.0392499999999996</c:v>
                </c:pt>
                <c:pt idx="855" formatCode="0.00_);\(0.00\)">
                  <c:v>2.0205000000000002</c:v>
                </c:pt>
                <c:pt idx="856" formatCode="#,##0.00">
                  <c:v>2.0203333333333338</c:v>
                </c:pt>
                <c:pt idx="857" formatCode="#,##0.00">
                  <c:v>2.0153333333333339</c:v>
                </c:pt>
                <c:pt idx="858" formatCode="#,##0.00">
                  <c:v>2.0023333333333331</c:v>
                </c:pt>
                <c:pt idx="859" formatCode="#,##0.00">
                  <c:v>1.9973333333333336</c:v>
                </c:pt>
                <c:pt idx="860" formatCode="0.00_);\(0.00\)">
                  <c:v>1.974</c:v>
                </c:pt>
                <c:pt idx="861" formatCode="#,##0.00">
                  <c:v>1.9814166666666664</c:v>
                </c:pt>
                <c:pt idx="862" formatCode="#,##0.00">
                  <c:v>1.9909166666666669</c:v>
                </c:pt>
                <c:pt idx="863" formatCode="#,##0.00">
                  <c:v>1.996833333333333</c:v>
                </c:pt>
                <c:pt idx="864" formatCode="#,##0.00">
                  <c:v>1.9868333333333335</c:v>
                </c:pt>
                <c:pt idx="865" formatCode="0.00_);\(0.00\)">
                  <c:v>1.9935833333333335</c:v>
                </c:pt>
                <c:pt idx="866" formatCode="#,##0.00">
                  <c:v>1.9842500000000001</c:v>
                </c:pt>
                <c:pt idx="867" formatCode="#,##0.00">
                  <c:v>1.9842500000000001</c:v>
                </c:pt>
                <c:pt idx="868" formatCode="#,##0.00">
                  <c:v>1.9888333333333332</c:v>
                </c:pt>
                <c:pt idx="869" formatCode="#,##0.00">
                  <c:v>1.97525</c:v>
                </c:pt>
                <c:pt idx="870" formatCode="0.00_);\(0.00\)">
                  <c:v>1.97525</c:v>
                </c:pt>
                <c:pt idx="871" formatCode="#,##0.00">
                  <c:v>1.9744999999999999</c:v>
                </c:pt>
                <c:pt idx="872" formatCode="#,##0.00">
                  <c:v>1.9644999999999995</c:v>
                </c:pt>
                <c:pt idx="873" formatCode="#,##0.00">
                  <c:v>1.9573333333333336</c:v>
                </c:pt>
                <c:pt idx="874" formatCode="#,##0.00">
                  <c:v>1.9673333333333336</c:v>
                </c:pt>
                <c:pt idx="875" formatCode="0.00_);\(0.00\)">
                  <c:v>1.9969166666666667</c:v>
                </c:pt>
                <c:pt idx="876" formatCode="#,##0.00">
                  <c:v>2.0206666666666671</c:v>
                </c:pt>
                <c:pt idx="877" formatCode="#,##0.00">
                  <c:v>1.9760833333333327</c:v>
                </c:pt>
                <c:pt idx="878" formatCode="#,##0.00">
                  <c:v>1.9869166666666669</c:v>
                </c:pt>
                <c:pt idx="879" formatCode="#,##0.00">
                  <c:v>1.9873333333333338</c:v>
                </c:pt>
                <c:pt idx="880" formatCode="#,##0.00">
                  <c:v>1.9931666666666672</c:v>
                </c:pt>
                <c:pt idx="881" formatCode="#,##0.00">
                  <c:v>1.9682500000000001</c:v>
                </c:pt>
                <c:pt idx="882" formatCode="#,##0.00">
                  <c:v>1.9692499999999999</c:v>
                </c:pt>
                <c:pt idx="883" formatCode="0.00_);\(0.00\)">
                  <c:v>1.9537500000000001</c:v>
                </c:pt>
                <c:pt idx="884" formatCode="#,##0.00">
                  <c:v>1.9740833333333334</c:v>
                </c:pt>
                <c:pt idx="885" formatCode="#,##0.00">
                  <c:v>1.9799166666666663</c:v>
                </c:pt>
                <c:pt idx="886" formatCode="#,##0.00">
                  <c:v>1.9840000000000002</c:v>
                </c:pt>
                <c:pt idx="887" formatCode="#,##0.00">
                  <c:v>1.9840000000000002</c:v>
                </c:pt>
                <c:pt idx="888" formatCode="0.00_);\(0.00\)">
                  <c:v>1.9638333333333335</c:v>
                </c:pt>
                <c:pt idx="889" formatCode="#,##0.00">
                  <c:v>1.9808333333333337</c:v>
                </c:pt>
                <c:pt idx="890" formatCode="#,##0.00">
                  <c:v>1.9616666666666667</c:v>
                </c:pt>
                <c:pt idx="891" formatCode="#,##0.00">
                  <c:v>1.9916666666666671</c:v>
                </c:pt>
                <c:pt idx="892" formatCode="#,##0.00">
                  <c:v>1.9766666666666668</c:v>
                </c:pt>
                <c:pt idx="893" formatCode="0.00_);\(0.00\)">
                  <c:v>1.9766666666666668</c:v>
                </c:pt>
                <c:pt idx="894" formatCode="#,##0.00">
                  <c:v>1.9582499999999996</c:v>
                </c:pt>
                <c:pt idx="895" formatCode="#,##0.00">
                  <c:v>1.947916666666667</c:v>
                </c:pt>
                <c:pt idx="896" formatCode="#,##0.00">
                  <c:v>1.9516666666666671</c:v>
                </c:pt>
                <c:pt idx="897" formatCode="#,##0.00">
                  <c:v>1.965583333333333</c:v>
                </c:pt>
                <c:pt idx="898" formatCode="0.00_);\(0.00\)">
                  <c:v>1.9930833333333335</c:v>
                </c:pt>
                <c:pt idx="899" formatCode="#,##0.00">
                  <c:v>1.990083333333333</c:v>
                </c:pt>
                <c:pt idx="900" formatCode="#,##0.00">
                  <c:v>1.9600000000000002</c:v>
                </c:pt>
                <c:pt idx="901" formatCode="#,##0.00">
                  <c:v>1.9562499999999998</c:v>
                </c:pt>
                <c:pt idx="902" formatCode="#,##0.00">
                  <c:v>1.9516666666666662</c:v>
                </c:pt>
                <c:pt idx="903" formatCode="0.00_);\(0.00\)">
                  <c:v>1.9516666666666662</c:v>
                </c:pt>
                <c:pt idx="904" formatCode="#,##0.00">
                  <c:v>1.9616666666666669</c:v>
                </c:pt>
                <c:pt idx="905" formatCode="#,##0.00">
                  <c:v>1.9591666666666672</c:v>
                </c:pt>
                <c:pt idx="906" formatCode="#,##0.00">
                  <c:v>1.9591666666666672</c:v>
                </c:pt>
                <c:pt idx="907" formatCode="#,##0.00">
                  <c:v>1.9789166666666667</c:v>
                </c:pt>
                <c:pt idx="908" formatCode="0.00_);\(0.00\)">
                  <c:v>1.9689166666666666</c:v>
                </c:pt>
                <c:pt idx="909" formatCode="#,##0.00">
                  <c:v>1.9757500000000003</c:v>
                </c:pt>
                <c:pt idx="910" formatCode="#,##0.00">
                  <c:v>1.9807499999999998</c:v>
                </c:pt>
                <c:pt idx="911" formatCode="#,##0.00">
                  <c:v>1.9607500000000002</c:v>
                </c:pt>
                <c:pt idx="912" formatCode="#,##0.00">
                  <c:v>1.9557499999999994</c:v>
                </c:pt>
                <c:pt idx="913" formatCode="0.00_);\(0.00\)">
                  <c:v>1.9603333333333337</c:v>
                </c:pt>
                <c:pt idx="914" formatCode="#,##0.00">
                  <c:v>1.9823333333333331</c:v>
                </c:pt>
                <c:pt idx="915" formatCode="#,##0.00">
                  <c:v>1.970666666666667</c:v>
                </c:pt>
                <c:pt idx="916" formatCode="#,##0.00">
                  <c:v>1.9540833333333332</c:v>
                </c:pt>
                <c:pt idx="917" formatCode="#,##0.00">
                  <c:v>1.9282499999999996</c:v>
                </c:pt>
                <c:pt idx="918" formatCode="0.00_);\(0.00\)">
                  <c:v>1.9657499999999999</c:v>
                </c:pt>
                <c:pt idx="919" formatCode="#,##0.00">
                  <c:v>1.9412499999999999</c:v>
                </c:pt>
                <c:pt idx="920" formatCode="#,##0.00">
                  <c:v>1.9391666666666663</c:v>
                </c:pt>
                <c:pt idx="921" formatCode="#,##0.00">
                  <c:v>1.9476666666666667</c:v>
                </c:pt>
                <c:pt idx="922" formatCode="0.00_);\(0.00\)">
                  <c:v>1.9576666666666664</c:v>
                </c:pt>
                <c:pt idx="923" formatCode="#,##0.00">
                  <c:v>1.9732499999999995</c:v>
                </c:pt>
                <c:pt idx="924" formatCode="#,##0.00">
                  <c:v>1.981166666666667</c:v>
                </c:pt>
                <c:pt idx="925" formatCode="#,##0.00">
                  <c:v>1.981166666666667</c:v>
                </c:pt>
                <c:pt idx="926" formatCode="#,##0.00">
                  <c:v>1.9762500000000003</c:v>
                </c:pt>
                <c:pt idx="927" formatCode="0.00_);\(0.00\)">
                  <c:v>1.9762500000000003</c:v>
                </c:pt>
                <c:pt idx="928" formatCode="#,##0.00">
                  <c:v>1.9862500000000001</c:v>
                </c:pt>
                <c:pt idx="929" formatCode="#,##0.00">
                  <c:v>1.9872500000000002</c:v>
                </c:pt>
                <c:pt idx="930" formatCode="#,##0.00">
                  <c:v>1.9824999999999999</c:v>
                </c:pt>
                <c:pt idx="931" formatCode="#,##0.00">
                  <c:v>1.9824999999999999</c:v>
                </c:pt>
                <c:pt idx="932" formatCode="0.00_);\(0.00\)">
                  <c:v>1.9721666666666666</c:v>
                </c:pt>
                <c:pt idx="933" formatCode="#,##0.00">
                  <c:v>1.9616666666666667</c:v>
                </c:pt>
                <c:pt idx="934" formatCode="#,##0.00">
                  <c:v>1.9566666666666668</c:v>
                </c:pt>
                <c:pt idx="935" formatCode="#,##0.00">
                  <c:v>1.95</c:v>
                </c:pt>
                <c:pt idx="936" formatCode="#,##0.00">
                  <c:v>1.9583333333333328</c:v>
                </c:pt>
                <c:pt idx="937" formatCode="0.00_);\(0.00\)">
                  <c:v>1.9566666666666663</c:v>
                </c:pt>
                <c:pt idx="938" formatCode="#,##0.00">
                  <c:v>1.9584166666666665</c:v>
                </c:pt>
                <c:pt idx="939" formatCode="#,##0.00">
                  <c:v>1.9532499999999999</c:v>
                </c:pt>
                <c:pt idx="940" formatCode="#,##0.00">
                  <c:v>1.9560833333333332</c:v>
                </c:pt>
                <c:pt idx="941" formatCode="#,##0.00">
                  <c:v>1.9570833333333333</c:v>
                </c:pt>
                <c:pt idx="942" formatCode="#,##0.00">
                  <c:v>1.9906666666666668</c:v>
                </c:pt>
                <c:pt idx="943" formatCode="#,##0.00">
                  <c:v>2.0098333333333329</c:v>
                </c:pt>
                <c:pt idx="944" formatCode="#,##0.00">
                  <c:v>2.0098333333333329</c:v>
                </c:pt>
                <c:pt idx="945" formatCode="#,##0.00">
                  <c:v>2.0198333333333336</c:v>
                </c:pt>
                <c:pt idx="946" formatCode="#,##0.00">
                  <c:v>2.0289999999999999</c:v>
                </c:pt>
                <c:pt idx="947" formatCode="#,##0.00">
                  <c:v>2.0154999999999994</c:v>
                </c:pt>
                <c:pt idx="948" formatCode="#,##0.00">
                  <c:v>2.0074999999999998</c:v>
                </c:pt>
                <c:pt idx="949" formatCode="#,##0.00">
                  <c:v>2.0014999999999996</c:v>
                </c:pt>
                <c:pt idx="950" formatCode="#,##0.00">
                  <c:v>2.0175000000000005</c:v>
                </c:pt>
                <c:pt idx="951" formatCode="#,##0.00">
                  <c:v>2.0085000000000002</c:v>
                </c:pt>
                <c:pt idx="952" formatCode="#,##0.00">
                  <c:v>2.0085000000000002</c:v>
                </c:pt>
                <c:pt idx="953" formatCode="#,##0.00">
                  <c:v>2.0085000000000002</c:v>
                </c:pt>
                <c:pt idx="954" formatCode="#,##0.00">
                  <c:v>2.0156666666666667</c:v>
                </c:pt>
                <c:pt idx="955" formatCode="#,##0.00">
                  <c:v>2.0037500000000001</c:v>
                </c:pt>
                <c:pt idx="956" formatCode="#,##0.00">
                  <c:v>2.0137499999999995</c:v>
                </c:pt>
                <c:pt idx="957" formatCode="#,##0.00">
                  <c:v>1.9787500000000005</c:v>
                </c:pt>
                <c:pt idx="958" formatCode="#,##0.00">
                  <c:v>1.9961666666666666</c:v>
                </c:pt>
                <c:pt idx="959" formatCode="#,##0.00">
                  <c:v>2.0137500000000004</c:v>
                </c:pt>
                <c:pt idx="960" formatCode="#,##0.00">
                  <c:v>2.0237499999999997</c:v>
                </c:pt>
                <c:pt idx="961" formatCode="#,##0.00">
                  <c:v>2.0237499999999997</c:v>
                </c:pt>
                <c:pt idx="962" formatCode="#,##0.00">
                  <c:v>2.0065833333333329</c:v>
                </c:pt>
                <c:pt idx="963" formatCode="#,##0.00">
                  <c:v>1.9926666666666664</c:v>
                </c:pt>
                <c:pt idx="964" formatCode="#,##0.00">
                  <c:v>1.978</c:v>
                </c:pt>
                <c:pt idx="965" formatCode="#,##0.00">
                  <c:v>1.9849999999999997</c:v>
                </c:pt>
                <c:pt idx="966" formatCode="#,##0.00">
                  <c:v>1.998833333333333</c:v>
                </c:pt>
                <c:pt idx="967" formatCode="#,##0.00">
                  <c:v>2.0013333333333332</c:v>
                </c:pt>
                <c:pt idx="968" formatCode="#,##0.00">
                  <c:v>2.0059999999999998</c:v>
                </c:pt>
                <c:pt idx="969" formatCode="#,##0.00">
                  <c:v>2.0160000000000005</c:v>
                </c:pt>
                <c:pt idx="970" formatCode="#,##0.00">
                  <c:v>1.9952500000000002</c:v>
                </c:pt>
                <c:pt idx="971" formatCode="#,##0.00">
                  <c:v>2.0010833333333333</c:v>
                </c:pt>
                <c:pt idx="972" formatCode="#,##0.00">
                  <c:v>2.0190833333333336</c:v>
                </c:pt>
                <c:pt idx="973" formatCode="#,##0.00">
                  <c:v>2.0310833333333336</c:v>
                </c:pt>
                <c:pt idx="974" formatCode="#,##0.00">
                  <c:v>2.0379166666666664</c:v>
                </c:pt>
                <c:pt idx="975" formatCode="#,##0.00">
                  <c:v>2.0265833333333334</c:v>
                </c:pt>
                <c:pt idx="976" formatCode="#,##0.00">
                  <c:v>2.0074999999999998</c:v>
                </c:pt>
                <c:pt idx="977" formatCode="#,##0.00">
                  <c:v>2.0327500000000001</c:v>
                </c:pt>
                <c:pt idx="978" formatCode="#,##0.00">
                  <c:v>2.0648333333333331</c:v>
                </c:pt>
                <c:pt idx="979" formatCode="#,##0.00">
                  <c:v>2.0645833333333328</c:v>
                </c:pt>
                <c:pt idx="980" formatCode="#,##0.00">
                  <c:v>2.0760000000000001</c:v>
                </c:pt>
                <c:pt idx="981" formatCode="#,##0.00">
                  <c:v>2.0960000000000001</c:v>
                </c:pt>
                <c:pt idx="982" formatCode="#,##0.00">
                  <c:v>2.0929166666666661</c:v>
                </c:pt>
                <c:pt idx="983" formatCode="#,##0.00">
                  <c:v>2.1060833333333333</c:v>
                </c:pt>
                <c:pt idx="984" formatCode="#,##0.00">
                  <c:v>2.135416666666667</c:v>
                </c:pt>
                <c:pt idx="985" formatCode="#,##0.00">
                  <c:v>2.2224166666666663</c:v>
                </c:pt>
                <c:pt idx="986" formatCode="#,##0.00">
                  <c:v>2.1920833333333332</c:v>
                </c:pt>
                <c:pt idx="987" formatCode="#,##0.00">
                  <c:v>2.2035833333333339</c:v>
                </c:pt>
                <c:pt idx="988" formatCode="#,##0.00">
                  <c:v>2.2129166666666666</c:v>
                </c:pt>
                <c:pt idx="989" formatCode="#,##0.00">
                  <c:v>2.20425</c:v>
                </c:pt>
                <c:pt idx="990" formatCode="#,##0.00">
                  <c:v>2.198833333333333</c:v>
                </c:pt>
                <c:pt idx="991" formatCode="#,##0.00">
                  <c:v>2.2005833333333329</c:v>
                </c:pt>
                <c:pt idx="992" formatCode="#,##0.00">
                  <c:v>2.2224166666666667</c:v>
                </c:pt>
                <c:pt idx="993" formatCode="#,##0.00">
                  <c:v>2.2115833333333335</c:v>
                </c:pt>
                <c:pt idx="994" formatCode="#,##0.00">
                  <c:v>2.2170833333333335</c:v>
                </c:pt>
                <c:pt idx="995" formatCode="#,##0.00">
                  <c:v>2.258083333333333</c:v>
                </c:pt>
                <c:pt idx="996" formatCode="#,##0.00">
                  <c:v>2.2780833333333335</c:v>
                </c:pt>
                <c:pt idx="997" formatCode="#,##0.00">
                  <c:v>2.2737500000000002</c:v>
                </c:pt>
                <c:pt idx="998" formatCode="#,##0.00">
                  <c:v>2.2554166666666671</c:v>
                </c:pt>
                <c:pt idx="999" formatCode="#,##0.00">
                  <c:v>2.2264999999999997</c:v>
                </c:pt>
                <c:pt idx="1000" formatCode="#,##0.00">
                  <c:v>2.1952500000000001</c:v>
                </c:pt>
                <c:pt idx="1001" formatCode="#,##0.00">
                  <c:v>2.1509999999999998</c:v>
                </c:pt>
                <c:pt idx="1002" formatCode="#,##0.00">
                  <c:v>2.1924999999999999</c:v>
                </c:pt>
                <c:pt idx="1003" formatCode="0.00_);\(0.00\)">
                  <c:v>2.2686666666666668</c:v>
                </c:pt>
                <c:pt idx="1004" formatCode="#,##0.00">
                  <c:v>2.2669999999999999</c:v>
                </c:pt>
                <c:pt idx="1005" formatCode="#,##0.00">
                  <c:v>2.2970000000000002</c:v>
                </c:pt>
                <c:pt idx="1006" formatCode="#,##0.00">
                  <c:v>2.2735833333333333</c:v>
                </c:pt>
                <c:pt idx="1007" formatCode="#,##0.00">
                  <c:v>2.3005833333333334</c:v>
                </c:pt>
                <c:pt idx="1008" formatCode="0.00_);\(0.00\)">
                  <c:v>2.3090833333333332</c:v>
                </c:pt>
                <c:pt idx="1009" formatCode="#,##0.00">
                  <c:v>2.3007500000000007</c:v>
                </c:pt>
                <c:pt idx="1010" formatCode="#,##0.00">
                  <c:v>2.2855000000000003</c:v>
                </c:pt>
                <c:pt idx="1011" formatCode="#,##0.00">
                  <c:v>2.2720000000000007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2.1103333333333336</c:v>
                </c:pt>
                <c:pt idx="1019" formatCode="#,##0.00">
                  <c:v>2.1203333333333334</c:v>
                </c:pt>
                <c:pt idx="1020" formatCode="#,##0.00">
                  <c:v>2.1224166666666666</c:v>
                </c:pt>
                <c:pt idx="1021" formatCode="#,##0.00">
                  <c:v>2.1300000000000003</c:v>
                </c:pt>
                <c:pt idx="1022" formatCode="#,##0.00">
                  <c:v>2.1335833333333332</c:v>
                </c:pt>
                <c:pt idx="1023" formatCode="0.00_);\(0.00\)">
                  <c:v>2.1290833333333334</c:v>
                </c:pt>
                <c:pt idx="1024" formatCode="#,##0.00">
                  <c:v>2.1175833333333332</c:v>
                </c:pt>
                <c:pt idx="1025" formatCode="#,##0.00">
                  <c:v>2.1175833333333332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2.0506666666666669</c:v>
                </c:pt>
                <c:pt idx="1041" formatCode="#,##0.00">
                  <c:v>2.0389166666666672</c:v>
                </c:pt>
                <c:pt idx="1042" formatCode="0.00_);\(0.00\)">
                  <c:v>2.0444166666666663</c:v>
                </c:pt>
                <c:pt idx="1043" formatCode="#,##0.00">
                  <c:v>2.0685833333333332</c:v>
                </c:pt>
                <c:pt idx="1044" formatCode="#,##0.00">
                  <c:v>2.1085833333333333</c:v>
                </c:pt>
                <c:pt idx="1045" formatCode="#,##0.00">
                  <c:v>2.1660833333333334</c:v>
                </c:pt>
                <c:pt idx="1046" formatCode="#,##0.00">
                  <c:v>2.1800000000000002</c:v>
                </c:pt>
                <c:pt idx="1047" formatCode="0.00_);\(0.00\)">
                  <c:v>2.2194166666666666</c:v>
                </c:pt>
                <c:pt idx="1048" formatCode="#,##0.00">
                  <c:v>2.2279166666666668</c:v>
                </c:pt>
                <c:pt idx="1049" formatCode="#,##0.00">
                  <c:v>2.2298333333333331</c:v>
                </c:pt>
                <c:pt idx="1050" formatCode="#,##0.00">
                  <c:v>2.1977499999999996</c:v>
                </c:pt>
                <c:pt idx="1051" formatCode="#,##0.00">
                  <c:v>2.1950833333333333</c:v>
                </c:pt>
                <c:pt idx="1052" formatCode="0.00_);\(0.00\)">
                  <c:v>2.1634166666666665</c:v>
                </c:pt>
                <c:pt idx="1053" formatCode="#,##0.00">
                  <c:v>2.1634166666666665</c:v>
                </c:pt>
                <c:pt idx="1054" formatCode="#,##0.00">
                  <c:v>2.1587499999999999</c:v>
                </c:pt>
                <c:pt idx="1055" formatCode="#,##0.00">
                  <c:v>2.1604166666666664</c:v>
                </c:pt>
                <c:pt idx="1056" formatCode="#,##0.00">
                  <c:v>2.1598333333333333</c:v>
                </c:pt>
                <c:pt idx="1057" formatCode="0.00_);\(0.00\)">
                  <c:v>2.1804999999999999</c:v>
                </c:pt>
                <c:pt idx="1058" formatCode="#,##0.00">
                  <c:v>2.1786666666666665</c:v>
                </c:pt>
                <c:pt idx="1059" formatCode="#,##0.00">
                  <c:v>2.1585000000000001</c:v>
                </c:pt>
                <c:pt idx="1060" formatCode="#,##0.00">
                  <c:v>2.1952500000000001</c:v>
                </c:pt>
                <c:pt idx="1061" formatCode="#,##0.00">
                  <c:v>2.1915833333333334</c:v>
                </c:pt>
                <c:pt idx="1062" formatCode="0.00_);\(0.00\)">
                  <c:v>2.2055833333333337</c:v>
                </c:pt>
                <c:pt idx="1063" formatCode="#,##0.00">
                  <c:v>2.2122499999999996</c:v>
                </c:pt>
                <c:pt idx="1064" formatCode="#,##0.00">
                  <c:v>2.2122499999999996</c:v>
                </c:pt>
                <c:pt idx="1065" formatCode="#,##0.00">
                  <c:v>2.2022500000000003</c:v>
                </c:pt>
                <c:pt idx="1066" formatCode="0.00_);\(0.00\)">
                  <c:v>2.2219166666666665</c:v>
                </c:pt>
                <c:pt idx="1067" formatCode="#,##0.00">
                  <c:v>2.22525</c:v>
                </c:pt>
                <c:pt idx="1068" formatCode="#,##0.00">
                  <c:v>2.2232499999999997</c:v>
                </c:pt>
                <c:pt idx="1069" formatCode="#,##0.00">
                  <c:v>2.1809166666666666</c:v>
                </c:pt>
                <c:pt idx="1070" formatCode="#,##0.00">
                  <c:v>2.1508333333333334</c:v>
                </c:pt>
                <c:pt idx="1071" formatCode="0.00_);\(0.00\)">
                  <c:v>2.1608333333333336</c:v>
                </c:pt>
                <c:pt idx="1072" formatCode="#,##0.00">
                  <c:v>2.1799999999999997</c:v>
                </c:pt>
                <c:pt idx="1073" formatCode="#,##0.00">
                  <c:v>2.1750000000000003</c:v>
                </c:pt>
                <c:pt idx="1074" formatCode="#,##0.00">
                  <c:v>2.1750000000000003</c:v>
                </c:pt>
                <c:pt idx="1075" formatCode="#,##0.00">
                  <c:v>2.1685833333333333</c:v>
                </c:pt>
                <c:pt idx="1076" formatCode="0.00_);\(0.00\)">
                  <c:v>2.1408333333333331</c:v>
                </c:pt>
                <c:pt idx="1077" formatCode="#,##0.00">
                  <c:v>2.1458333333333335</c:v>
                </c:pt>
                <c:pt idx="1078" formatCode="#,##0.00">
                  <c:v>2.1528333333333332</c:v>
                </c:pt>
                <c:pt idx="1079" formatCode="#,##0.00">
                  <c:v>2.1628333333333329</c:v>
                </c:pt>
                <c:pt idx="1080" formatCode="#,##0.00">
                  <c:v>2.1628333333333329</c:v>
                </c:pt>
                <c:pt idx="1081" formatCode="0.00_);\(0.00\)">
                  <c:v>2.1818333333333331</c:v>
                </c:pt>
                <c:pt idx="1082" formatCode="#,##0.00">
                  <c:v>2.1700833333333338</c:v>
                </c:pt>
                <c:pt idx="1083" formatCode="#,##0.00">
                  <c:v>2.1398333333333333</c:v>
                </c:pt>
                <c:pt idx="1084" formatCode="#,##0.00">
                  <c:v>2.1552500000000001</c:v>
                </c:pt>
                <c:pt idx="1085" formatCode="#,##0.00">
                  <c:v>2.1552500000000001</c:v>
                </c:pt>
                <c:pt idx="1086" formatCode="0.00_);\(0.00\)">
                  <c:v>2.15225</c:v>
                </c:pt>
                <c:pt idx="1087" formatCode="#,##0.00">
                  <c:v>2.15225</c:v>
                </c:pt>
                <c:pt idx="1088" formatCode="#,##0.00">
                  <c:v>2.1268333333333334</c:v>
                </c:pt>
                <c:pt idx="1089" formatCode="#,##0.00">
                  <c:v>2.1704166666666667</c:v>
                </c:pt>
                <c:pt idx="1090" formatCode="#,##0.00">
                  <c:v>2.1711666666666667</c:v>
                </c:pt>
                <c:pt idx="1091" formatCode="0.00_);\(0.00\)">
                  <c:v>2.1588333333333338</c:v>
                </c:pt>
                <c:pt idx="1092" formatCode="#,##0.00">
                  <c:v>2.1188333333333333</c:v>
                </c:pt>
                <c:pt idx="1093" formatCode="#,##0.00">
                  <c:v>2.0988333333333333</c:v>
                </c:pt>
                <c:pt idx="1094" formatCode="#,##0.00">
                  <c:v>2.0731666666666668</c:v>
                </c:pt>
                <c:pt idx="1095" formatCode="#,##0.00">
                  <c:v>2.1031666666666666</c:v>
                </c:pt>
                <c:pt idx="1096" formatCode="0.00_);\(0.00\)">
                  <c:v>2.1056666666666666</c:v>
                </c:pt>
                <c:pt idx="1097" formatCode="#,##0.00">
                  <c:v>2.1724166666666664</c:v>
                </c:pt>
                <c:pt idx="1098" formatCode="#,##0.00">
                  <c:v>2.1651666666666665</c:v>
                </c:pt>
                <c:pt idx="1099" formatCode="#,##0.00">
                  <c:v>2.1015833333333331</c:v>
                </c:pt>
                <c:pt idx="1100" formatCode="#,##0.00">
                  <c:v>2.1483333333333334</c:v>
                </c:pt>
                <c:pt idx="1101" formatCode="0.00_);\(0.00\)">
                  <c:v>2.1620000000000004</c:v>
                </c:pt>
                <c:pt idx="1102" formatCode="#,##0.00">
                  <c:v>2.1510000000000002</c:v>
                </c:pt>
                <c:pt idx="1103" formatCode="#,##0.00">
                  <c:v>2.1409999999999996</c:v>
                </c:pt>
                <c:pt idx="1104" formatCode="#,##0.00">
                  <c:v>2.1089999999999995</c:v>
                </c:pt>
                <c:pt idx="1105" formatCode="0.00_);\(0.00\)">
                  <c:v>2.1115833333333334</c:v>
                </c:pt>
                <c:pt idx="1106" formatCode="#,##0.00">
                  <c:v>2.1211666666666669</c:v>
                </c:pt>
                <c:pt idx="1107" formatCode="#,##0.00">
                  <c:v>2.1075833333333329</c:v>
                </c:pt>
                <c:pt idx="1108" formatCode="#,##0.00">
                  <c:v>2.1075833333333329</c:v>
                </c:pt>
                <c:pt idx="1109" formatCode="#,##0.00">
                  <c:v>2.1190833333333332</c:v>
                </c:pt>
                <c:pt idx="1110" formatCode="0.00_);\(0.00\)">
                  <c:v>2.1216666666666666</c:v>
                </c:pt>
                <c:pt idx="1111" formatCode="#,##0.00">
                  <c:v>2.1225833333333335</c:v>
                </c:pt>
                <c:pt idx="1112" formatCode="#,##0.00">
                  <c:v>2.1195000000000004</c:v>
                </c:pt>
                <c:pt idx="1113" formatCode="#,##0.00">
                  <c:v>2.1294166666666663</c:v>
                </c:pt>
                <c:pt idx="1114" formatCode="#,##0.00">
                  <c:v>2.1310833333333337</c:v>
                </c:pt>
                <c:pt idx="1115" formatCode="0.00_);\(0.00\)">
                  <c:v>2.1361666666666665</c:v>
                </c:pt>
                <c:pt idx="1116" formatCode="#,##0.00">
                  <c:v>2.1690833333333335</c:v>
                </c:pt>
                <c:pt idx="1117" formatCode="#,##0.00">
                  <c:v>2.1739166666666669</c:v>
                </c:pt>
                <c:pt idx="1118" formatCode="#,##0.00">
                  <c:v>2.173833333333334</c:v>
                </c:pt>
                <c:pt idx="1119" formatCode="#,##0.00">
                  <c:v>2.1736666666666671</c:v>
                </c:pt>
                <c:pt idx="1120" formatCode="0.00_);\(0.00\)">
                  <c:v>2.1756666666666664</c:v>
                </c:pt>
                <c:pt idx="1121" formatCode="#,##0.00">
                  <c:v>2.1756666666666664</c:v>
                </c:pt>
                <c:pt idx="1122" formatCode="#,##0.00">
                  <c:v>2.1696666666666666</c:v>
                </c:pt>
                <c:pt idx="1123" formatCode="#,##0.00">
                  <c:v>2.1711666666666667</c:v>
                </c:pt>
                <c:pt idx="1124" formatCode="#,##0.00">
                  <c:v>2.1576666666666671</c:v>
                </c:pt>
                <c:pt idx="1125" formatCode="0.00_);\(0.00\)">
                  <c:v>2.1326666666666667</c:v>
                </c:pt>
                <c:pt idx="1126" formatCode="#,##0.00">
                  <c:v>2.1324999999999998</c:v>
                </c:pt>
                <c:pt idx="1127" formatCode="#,##0.00">
                  <c:v>2.1324999999999998</c:v>
                </c:pt>
                <c:pt idx="1128" formatCode="#,##0.00">
                  <c:v>2.1221666666666663</c:v>
                </c:pt>
                <c:pt idx="1129" formatCode="#,##0.00">
                  <c:v>2.1174166666666672</c:v>
                </c:pt>
                <c:pt idx="1130" formatCode="0.00_);\(0.00\)">
                  <c:v>2.1538333333333335</c:v>
                </c:pt>
                <c:pt idx="1131" formatCode="#,##0.00">
                  <c:v>2.1353333333333331</c:v>
                </c:pt>
                <c:pt idx="1132" formatCode="#,##0.00">
                  <c:v>2.148333333333333</c:v>
                </c:pt>
                <c:pt idx="1133" formatCode="#,##0.00">
                  <c:v>2.1393333333333331</c:v>
                </c:pt>
                <c:pt idx="1134" formatCode="0.00_);\(0.00\)">
                  <c:v>2.1383333333333332</c:v>
                </c:pt>
                <c:pt idx="1135" formatCode="#,##0.00">
                  <c:v>2.1383333333333332</c:v>
                </c:pt>
                <c:pt idx="1136" formatCode="#,##0.00">
                  <c:v>2.1435833333333334</c:v>
                </c:pt>
                <c:pt idx="1137" formatCode="#,##0.00">
                  <c:v>2.1401666666666666</c:v>
                </c:pt>
                <c:pt idx="1138" formatCode="#,##0.00">
                  <c:v>2.1421666666666668</c:v>
                </c:pt>
                <c:pt idx="1139" formatCode="0.00_);\(0.00\)">
                  <c:v>2.1307499999999999</c:v>
                </c:pt>
                <c:pt idx="1140" formatCode="#,##0.00">
                  <c:v>2.1357500000000003</c:v>
                </c:pt>
                <c:pt idx="1141" formatCode="#,##0.00">
                  <c:v>2.1419999999999999</c:v>
                </c:pt>
                <c:pt idx="1142" formatCode="#,##0.00">
                  <c:v>2.1470833333333332</c:v>
                </c:pt>
                <c:pt idx="1143" formatCode="#,##0.00">
                  <c:v>2.1469166666666664</c:v>
                </c:pt>
                <c:pt idx="1144" formatCode="0.00_);\(0.00\)">
                  <c:v>2.1599166666666667</c:v>
                </c:pt>
                <c:pt idx="1145" formatCode="#,##0.00">
                  <c:v>2.1379166666666669</c:v>
                </c:pt>
                <c:pt idx="1146" formatCode="#,##0.00">
                  <c:v>2.1569999999999996</c:v>
                </c:pt>
                <c:pt idx="1147" formatCode="#,##0.00">
                  <c:v>2.1448333333333336</c:v>
                </c:pt>
                <c:pt idx="1148" formatCode="#,##0.00">
                  <c:v>2.1320833333333331</c:v>
                </c:pt>
                <c:pt idx="1149" formatCode="0.00_);\(0.00\)">
                  <c:v>2.1048333333333331</c:v>
                </c:pt>
                <c:pt idx="1150" formatCode="#,##0.00">
                  <c:v>2.0950833333333332</c:v>
                </c:pt>
                <c:pt idx="1151" formatCode="#,##0.00">
                  <c:v>2.0900833333333328</c:v>
                </c:pt>
                <c:pt idx="1152" formatCode="#,##0.00">
                  <c:v>2.1094166666666667</c:v>
                </c:pt>
                <c:pt idx="1153" formatCode="#,##0.00">
                  <c:v>2.0971666666666664</c:v>
                </c:pt>
                <c:pt idx="1154" formatCode="0.00_);\(0.00\)">
                  <c:v>2.1371666666666669</c:v>
                </c:pt>
                <c:pt idx="1155" formatCode="#,##0.00">
                  <c:v>2.1555</c:v>
                </c:pt>
                <c:pt idx="1156" formatCode="#,##0.00">
                  <c:v>2.1411666666666664</c:v>
                </c:pt>
                <c:pt idx="1157" formatCode="#,##0.00">
                  <c:v>2.1413333333333333</c:v>
                </c:pt>
                <c:pt idx="1158" formatCode="#,##0.00">
                  <c:v>2.1493333333333333</c:v>
                </c:pt>
                <c:pt idx="1159" formatCode="0.00_);\(0.00\)">
                  <c:v>2.1516666666666668</c:v>
                </c:pt>
                <c:pt idx="1160" formatCode="#,##0.00">
                  <c:v>2.1597500000000003</c:v>
                </c:pt>
                <c:pt idx="1161" formatCode="#,##0.00">
                  <c:v>2.169</c:v>
                </c:pt>
                <c:pt idx="1162" formatCode="#,##0.00">
                  <c:v>2.1826666666666665</c:v>
                </c:pt>
                <c:pt idx="1163" formatCode="#,##0.00">
                  <c:v>2.1826666666666665</c:v>
                </c:pt>
                <c:pt idx="1164" formatCode="0.00_);\(0.00\)">
                  <c:v>2.1876666666666664</c:v>
                </c:pt>
                <c:pt idx="1165" formatCode="#,##0.00">
                  <c:v>2.2096666666666667</c:v>
                </c:pt>
                <c:pt idx="1166" formatCode="#,##0.00">
                  <c:v>2.2036666666666664</c:v>
                </c:pt>
                <c:pt idx="1167" formatCode="#,##0.00">
                  <c:v>2.2126666666666668</c:v>
                </c:pt>
                <c:pt idx="1168" formatCode="#,##0.00">
                  <c:v>2.2113333333333336</c:v>
                </c:pt>
                <c:pt idx="1169" formatCode="0.00_);\(0.00\)">
                  <c:v>2.23725</c:v>
                </c:pt>
                <c:pt idx="1170" formatCode="#,##0.00">
                  <c:v>2.2459166666666666</c:v>
                </c:pt>
                <c:pt idx="1171" formatCode="#,##0.00">
                  <c:v>2.2460833333333334</c:v>
                </c:pt>
                <c:pt idx="1172" formatCode="#,##0.00">
                  <c:v>2.2410833333333335</c:v>
                </c:pt>
                <c:pt idx="1173" formatCode="0.00_);\(0.00\)">
                  <c:v>2.2350833333333333</c:v>
                </c:pt>
                <c:pt idx="1174" formatCode="#,##0.00">
                  <c:v>2.2350833333333333</c:v>
                </c:pt>
                <c:pt idx="1175" formatCode="#,##0.00">
                  <c:v>2.2389166666666664</c:v>
                </c:pt>
                <c:pt idx="1176" formatCode="#,##0.00">
                  <c:v>2.2379166666666666</c:v>
                </c:pt>
                <c:pt idx="1177" formatCode="#,##0.00">
                  <c:v>2.2479166666666668</c:v>
                </c:pt>
                <c:pt idx="1178" formatCode="0.00_);\(0.00\)">
                  <c:v>2.2408333333333332</c:v>
                </c:pt>
                <c:pt idx="1179" formatCode="#,##0.00">
                  <c:v>2.2432500000000002</c:v>
                </c:pt>
                <c:pt idx="1180" formatCode="#,##0.00">
                  <c:v>2.2436666666666665</c:v>
                </c:pt>
                <c:pt idx="1181" formatCode="#,##0.00">
                  <c:v>2.2406666666666668</c:v>
                </c:pt>
                <c:pt idx="1182" formatCode="#,##0.00">
                  <c:v>2.2326666666666672</c:v>
                </c:pt>
                <c:pt idx="1183" formatCode="0.00_);\(0.00\)">
                  <c:v>2.2526666666666668</c:v>
                </c:pt>
                <c:pt idx="1184" formatCode="#,##0.00">
                  <c:v>2.2296666666666671</c:v>
                </c:pt>
                <c:pt idx="1185" formatCode="#,##0.00">
                  <c:v>2.2466666666666666</c:v>
                </c:pt>
                <c:pt idx="1186" formatCode="#,##0.00">
                  <c:v>2.2607500000000003</c:v>
                </c:pt>
                <c:pt idx="1187" formatCode="#,##0.00">
                  <c:v>2.2597499999999995</c:v>
                </c:pt>
                <c:pt idx="1188" formatCode="0.00_);\(0.00\)">
                  <c:v>2.2706666666666666</c:v>
                </c:pt>
                <c:pt idx="1189" formatCode="#,##0.00">
                  <c:v>2.2494166666666664</c:v>
                </c:pt>
                <c:pt idx="1190" formatCode="#,##0.00">
                  <c:v>2.1930833333333335</c:v>
                </c:pt>
                <c:pt idx="1191" formatCode="#,##0.00">
                  <c:v>2.2133333333333334</c:v>
                </c:pt>
                <c:pt idx="1192" formatCode="#,##0.00">
                  <c:v>2.2133333333333334</c:v>
                </c:pt>
                <c:pt idx="1193" formatCode="#,##0.00">
                  <c:v>2.2183333333333333</c:v>
                </c:pt>
                <c:pt idx="1194" formatCode="#,##0.00">
                  <c:v>2.2183333333333333</c:v>
                </c:pt>
                <c:pt idx="1195" formatCode="#,##0.00">
                  <c:v>2.1963333333333335</c:v>
                </c:pt>
                <c:pt idx="1196" formatCode="#,##0.00">
                  <c:v>2.1963333333333335</c:v>
                </c:pt>
                <c:pt idx="1197" formatCode="#,##0.00">
                  <c:v>2.2161666666666666</c:v>
                </c:pt>
                <c:pt idx="1198" formatCode="#,##0.00">
                  <c:v>2.2261666666666664</c:v>
                </c:pt>
                <c:pt idx="1199" formatCode="#,##0.00">
                  <c:v>2.2611666666666665</c:v>
                </c:pt>
                <c:pt idx="1200" formatCode="#,##0.00">
                  <c:v>2.2611666666666665</c:v>
                </c:pt>
                <c:pt idx="1201" formatCode="#,##0.00">
                  <c:v>2.273166666666667</c:v>
                </c:pt>
                <c:pt idx="1202" formatCode="#,##0.00">
                  <c:v>2.2742499999999999</c:v>
                </c:pt>
                <c:pt idx="1203" formatCode="#,##0.00">
                  <c:v>2.2998333333333334</c:v>
                </c:pt>
                <c:pt idx="1204" formatCode="#,##0.00">
                  <c:v>2.2978333333333336</c:v>
                </c:pt>
                <c:pt idx="1205" formatCode="#,##0.00">
                  <c:v>2.3078333333333334</c:v>
                </c:pt>
                <c:pt idx="1206" formatCode="#,##0.00">
                  <c:v>2.3178333333333332</c:v>
                </c:pt>
                <c:pt idx="1207" formatCode="#,##0.00">
                  <c:v>2.3208333333333329</c:v>
                </c:pt>
                <c:pt idx="1208" formatCode="#,##0.00">
                  <c:v>2.2946666666666666</c:v>
                </c:pt>
                <c:pt idx="1209" formatCode="#,##0.00">
                  <c:v>2.2946666666666666</c:v>
                </c:pt>
                <c:pt idx="1210" formatCode="#,##0.00">
                  <c:v>2.3046666666666664</c:v>
                </c:pt>
                <c:pt idx="1211" formatCode="#,##0.00">
                  <c:v>2.2742499999999999</c:v>
                </c:pt>
                <c:pt idx="1212" formatCode="#,##0.00">
                  <c:v>2.2592499999999993</c:v>
                </c:pt>
                <c:pt idx="1213" formatCode="#,##0.00">
                  <c:v>2.2545833333333336</c:v>
                </c:pt>
                <c:pt idx="1214" formatCode="#,##0.00">
                  <c:v>2.2124999999999999</c:v>
                </c:pt>
                <c:pt idx="1215" formatCode="#,##0.00">
                  <c:v>2.2031666666666667</c:v>
                </c:pt>
                <c:pt idx="1216" formatCode="#,##0.00">
                  <c:v>2.2051666666666665</c:v>
                </c:pt>
                <c:pt idx="1217" formatCode="#,##0.00">
                  <c:v>2.2071666666666667</c:v>
                </c:pt>
                <c:pt idx="1218" formatCode="#,##0.00">
                  <c:v>2.1973333333333334</c:v>
                </c:pt>
                <c:pt idx="1219" formatCode="#,##0.00">
                  <c:v>2.1973333333333334</c:v>
                </c:pt>
                <c:pt idx="1220" formatCode="#,##0.00">
                  <c:v>2.1885833333333333</c:v>
                </c:pt>
                <c:pt idx="1221" formatCode="#,##0.00">
                  <c:v>2.1935833333333341</c:v>
                </c:pt>
                <c:pt idx="1222" formatCode="#,##0.00">
                  <c:v>2.223583333333333</c:v>
                </c:pt>
                <c:pt idx="1223" formatCode="#,##0.00">
                  <c:v>2.2358333333333333</c:v>
                </c:pt>
                <c:pt idx="1224" formatCode="#,##0.00">
                  <c:v>2.2607500000000003</c:v>
                </c:pt>
                <c:pt idx="1225" formatCode="#,##0.00">
                  <c:v>2.26125</c:v>
                </c:pt>
                <c:pt idx="1226" formatCode="#,##0.00">
                  <c:v>2.2653333333333334</c:v>
                </c:pt>
                <c:pt idx="1227" formatCode="#,##0.00">
                  <c:v>2.2568333333333332</c:v>
                </c:pt>
                <c:pt idx="1228" formatCode="#,##0.00">
                  <c:v>2.2495833333333333</c:v>
                </c:pt>
                <c:pt idx="1229" formatCode="#,##0.00">
                  <c:v>2.2745833333333336</c:v>
                </c:pt>
                <c:pt idx="1230" formatCode="#,##0.00">
                  <c:v>2.2655833333333333</c:v>
                </c:pt>
                <c:pt idx="1231" formatCode="#,##0.00">
                  <c:v>2.2639166666666668</c:v>
                </c:pt>
                <c:pt idx="1232" formatCode="#,##0.00">
                  <c:v>2.2538333333333336</c:v>
                </c:pt>
                <c:pt idx="1233" formatCode="#,##0.00">
                  <c:v>2.2748333333333335</c:v>
                </c:pt>
                <c:pt idx="1234" formatCode="#,##0.00">
                  <c:v>2.2798333333333334</c:v>
                </c:pt>
                <c:pt idx="1235" formatCode="#,##0.00">
                  <c:v>2.2710000000000004</c:v>
                </c:pt>
                <c:pt idx="1236" formatCode="#,##0.00">
                  <c:v>2.2509999999999999</c:v>
                </c:pt>
                <c:pt idx="1237" formatCode="#,##0.00">
                  <c:v>2.2609999999999997</c:v>
                </c:pt>
                <c:pt idx="1238" formatCode="#,##0.00">
                  <c:v>2.2445833333333334</c:v>
                </c:pt>
                <c:pt idx="1239" formatCode="#,##0.00">
                  <c:v>2.2445833333333334</c:v>
                </c:pt>
                <c:pt idx="1240" formatCode="#,##0.00">
                  <c:v>2.2404166666666665</c:v>
                </c:pt>
                <c:pt idx="1241" formatCode="#,##0.00">
                  <c:v>2.2504166666666667</c:v>
                </c:pt>
                <c:pt idx="1242" formatCode="#,##0.00">
                  <c:v>2.2604166666666665</c:v>
                </c:pt>
                <c:pt idx="1243" formatCode="#,##0.00">
                  <c:v>2.250083333333333</c:v>
                </c:pt>
                <c:pt idx="1244" formatCode="#,##0.00">
                  <c:v>2.2589166666666665</c:v>
                </c:pt>
                <c:pt idx="1245" formatCode="#,##0.00">
                  <c:v>2.2892499999999996</c:v>
                </c:pt>
                <c:pt idx="1246" formatCode="#,##0.00">
                  <c:v>2.3032500000000002</c:v>
                </c:pt>
                <c:pt idx="1247" formatCode="#,##0.00">
                  <c:v>2.2832500000000002</c:v>
                </c:pt>
                <c:pt idx="1248" formatCode="#,##0.00">
                  <c:v>2.2479999999999998</c:v>
                </c:pt>
                <c:pt idx="1249" formatCode="#,##0.00">
                  <c:v>2.2063333333333333</c:v>
                </c:pt>
                <c:pt idx="1250" formatCode="#,##0.00">
                  <c:v>2.2363333333333335</c:v>
                </c:pt>
                <c:pt idx="1251" formatCode="#,##0.00">
                  <c:v>2.2417500000000001</c:v>
                </c:pt>
                <c:pt idx="1252" formatCode="#,##0.00">
                  <c:v>2.2344166666666667</c:v>
                </c:pt>
                <c:pt idx="1253" formatCode="#,##0.00">
                  <c:v>2.2255833333333332</c:v>
                </c:pt>
                <c:pt idx="1254" formatCode="#,##0.00">
                  <c:v>2.2314166666666666</c:v>
                </c:pt>
                <c:pt idx="1255" formatCode="#,##0.00">
                  <c:v>2.2430833333333333</c:v>
                </c:pt>
                <c:pt idx="1256" formatCode="#,##0.00">
                  <c:v>2.2619166666666666</c:v>
                </c:pt>
                <c:pt idx="1257" formatCode="#,##0.00">
                  <c:v>2.2568333333333332</c:v>
                </c:pt>
                <c:pt idx="1258" formatCode="#,##0.00">
                  <c:v>2.2598333333333334</c:v>
                </c:pt>
                <c:pt idx="1259" formatCode="0.00_);\(0.00\)">
                  <c:v>2.2598333333333334</c:v>
                </c:pt>
                <c:pt idx="1260" formatCode="#,##0.00">
                  <c:v>2.2870000000000004</c:v>
                </c:pt>
                <c:pt idx="1261" formatCode="#,##0.00">
                  <c:v>2.2860000000000005</c:v>
                </c:pt>
                <c:pt idx="1262" formatCode="#,##0.00">
                  <c:v>2.2933333333333334</c:v>
                </c:pt>
                <c:pt idx="1263" formatCode="#,##0.00">
                  <c:v>2.3095833333333333</c:v>
                </c:pt>
                <c:pt idx="1264" formatCode="0.00_);\(0.00\)">
                  <c:v>2.3146666666666667</c:v>
                </c:pt>
                <c:pt idx="1265" formatCode="#,##0.00">
                  <c:v>2.3329999999999997</c:v>
                </c:pt>
                <c:pt idx="1266" formatCode="#,##0.00">
                  <c:v>2.3365833333333339</c:v>
                </c:pt>
                <c:pt idx="1267" formatCode="#,##0.00">
                  <c:v>2.3395833333333336</c:v>
                </c:pt>
                <c:pt idx="1268" formatCode="0.00_);\(0.00\)">
                  <c:v>2.3621666666666665</c:v>
                </c:pt>
                <c:pt idx="1269" formatCode="#,##0.00">
                  <c:v>2.3679166666666664</c:v>
                </c:pt>
                <c:pt idx="1270" formatCode="#,##0.00">
                  <c:v>2.3578333333333332</c:v>
                </c:pt>
                <c:pt idx="1271" formatCode="#,##0.00">
                  <c:v>2.3489166666666663</c:v>
                </c:pt>
                <c:pt idx="1272" formatCode="#,##0.00">
                  <c:v>2.3379166666666671</c:v>
                </c:pt>
                <c:pt idx="1273" formatCode="0.00_);\(0.00\)">
                  <c:v>2.3725833333333335</c:v>
                </c:pt>
                <c:pt idx="1274" formatCode="#,##0.00">
                  <c:v>2.3887500000000004</c:v>
                </c:pt>
                <c:pt idx="1275" formatCode="#,##0.00">
                  <c:v>2.3985833333333333</c:v>
                </c:pt>
                <c:pt idx="1276" formatCode="#,##0.00">
                  <c:v>2.4049999999999998</c:v>
                </c:pt>
                <c:pt idx="1277" formatCode="#,##0.00">
                  <c:v>2.409416666666667</c:v>
                </c:pt>
                <c:pt idx="1278" formatCode="0.00_);\(0.00\)">
                  <c:v>2.4235833333333336</c:v>
                </c:pt>
                <c:pt idx="1279" formatCode="#,##0.00">
                  <c:v>2.4162500000000002</c:v>
                </c:pt>
                <c:pt idx="1280" formatCode="#,##0.00">
                  <c:v>2.3922500000000002</c:v>
                </c:pt>
                <c:pt idx="1281" formatCode="#,##0.00">
                  <c:v>2.3827500000000001</c:v>
                </c:pt>
                <c:pt idx="1282" formatCode="#,##0.00">
                  <c:v>2.3786666666666663</c:v>
                </c:pt>
                <c:pt idx="1283" formatCode="0.00_);\(0.00\)">
                  <c:v>2.4066666666666667</c:v>
                </c:pt>
                <c:pt idx="1284" formatCode="#,##0.00">
                  <c:v>2.3696666666666664</c:v>
                </c:pt>
                <c:pt idx="1285" formatCode="#,##0.00">
                  <c:v>2.3579166666666667</c:v>
                </c:pt>
                <c:pt idx="1286" formatCode="#,##0.00">
                  <c:v>2.3899166666666662</c:v>
                </c:pt>
                <c:pt idx="1287" formatCode="0.00_);\(0.00\)">
                  <c:v>2.3807499999999995</c:v>
                </c:pt>
                <c:pt idx="1288" formatCode="#,##0.00">
                  <c:v>2.3737500000000002</c:v>
                </c:pt>
                <c:pt idx="1289" formatCode="#,##0.00">
                  <c:v>2.3737500000000002</c:v>
                </c:pt>
                <c:pt idx="1290" formatCode="#,##0.00">
                  <c:v>2.3737500000000002</c:v>
                </c:pt>
                <c:pt idx="1291" formatCode="#,##0.00">
                  <c:v>2.3904999999999998</c:v>
                </c:pt>
                <c:pt idx="1292" formatCode="0.00_);\(0.00\)">
                  <c:v>2.3771666666666671</c:v>
                </c:pt>
                <c:pt idx="1293" formatCode="#,##0.00">
                  <c:v>2.3771666666666671</c:v>
                </c:pt>
                <c:pt idx="1294" formatCode="#,##0.00">
                  <c:v>2.3771666666666671</c:v>
                </c:pt>
                <c:pt idx="1295" formatCode="#,##0.00">
                  <c:v>2.3711666666666669</c:v>
                </c:pt>
                <c:pt idx="1296" formatCode="#,##0.00">
                  <c:v>2.3691666666666662</c:v>
                </c:pt>
                <c:pt idx="1297" formatCode="0.00_);\(0.00\)">
                  <c:v>2.3561666666666667</c:v>
                </c:pt>
                <c:pt idx="1298" formatCode="#,##0.00">
                  <c:v>2.3489999999999998</c:v>
                </c:pt>
                <c:pt idx="1299" formatCode="#,##0.00">
                  <c:v>2.3637499999999996</c:v>
                </c:pt>
                <c:pt idx="1300" formatCode="#,##0.00">
                  <c:v>2.3514166666666667</c:v>
                </c:pt>
                <c:pt idx="1301" formatCode="#,##0.00">
                  <c:v>2.3476666666666666</c:v>
                </c:pt>
                <c:pt idx="1302" formatCode="0.00_);\(0.00\)">
                  <c:v>2.3296666666666663</c:v>
                </c:pt>
                <c:pt idx="1303" formatCode="#,##0.00">
                  <c:v>2.3201666666666667</c:v>
                </c:pt>
                <c:pt idx="1304" formatCode="#,##0.00">
                  <c:v>2.3151666666666668</c:v>
                </c:pt>
                <c:pt idx="1305" formatCode="#,##0.00">
                  <c:v>2.2991666666666668</c:v>
                </c:pt>
                <c:pt idx="1306" formatCode="#,##0.00">
                  <c:v>2.3151666666666668</c:v>
                </c:pt>
                <c:pt idx="1307" formatCode="0.00_);\(0.00\)">
                  <c:v>2.3201666666666667</c:v>
                </c:pt>
                <c:pt idx="1308" formatCode="#,##0.00">
                  <c:v>2.3451666666666666</c:v>
                </c:pt>
                <c:pt idx="1309" formatCode="#,##0.00">
                  <c:v>2.3641666666666667</c:v>
                </c:pt>
                <c:pt idx="1310" formatCode="#,##0.00">
                  <c:v>2.3531666666666666</c:v>
                </c:pt>
                <c:pt idx="1311" formatCode="#,##0.00">
                  <c:v>2.3706666666666667</c:v>
                </c:pt>
                <c:pt idx="1312" formatCode="0.00_);\(0.00\)">
                  <c:v>2.3488333333333338</c:v>
                </c:pt>
                <c:pt idx="1313" formatCode="#,##0.00">
                  <c:v>2.3289999999999997</c:v>
                </c:pt>
                <c:pt idx="1314" formatCode="#,##0.00">
                  <c:v>2.3199166666666664</c:v>
                </c:pt>
                <c:pt idx="1315" formatCode="#,##0.00">
                  <c:v>2.3815833333333329</c:v>
                </c:pt>
                <c:pt idx="1316" formatCode="#,##0.00">
                  <c:v>2.3696666666666668</c:v>
                </c:pt>
                <c:pt idx="1317" formatCode="0.00_);\(0.00\)">
                  <c:v>2.3820000000000001</c:v>
                </c:pt>
                <c:pt idx="1318" formatCode="#,##0.00">
                  <c:v>2.3860000000000001</c:v>
                </c:pt>
                <c:pt idx="1319" formatCode="#,##0.00">
                  <c:v>2.391</c:v>
                </c:pt>
                <c:pt idx="1320" formatCode="#,##0.00">
                  <c:v>2.4497499999999999</c:v>
                </c:pt>
                <c:pt idx="1321" formatCode="#,##0.00">
                  <c:v>2.4637499999999997</c:v>
                </c:pt>
                <c:pt idx="1322" formatCode="0.00_);\(0.00\)">
                  <c:v>2.4597500000000001</c:v>
                </c:pt>
                <c:pt idx="1323" formatCode="#,##0.00">
                  <c:v>2.4157499999999996</c:v>
                </c:pt>
                <c:pt idx="1324" formatCode="#,##0.00">
                  <c:v>2.411083333333333</c:v>
                </c:pt>
                <c:pt idx="1325" formatCode="#,##0.00">
                  <c:v>2.3815</c:v>
                </c:pt>
                <c:pt idx="1326" formatCode="0.00_);\(0.00\)">
                  <c:v>2.3614999999999999</c:v>
                </c:pt>
                <c:pt idx="1327" formatCode="#,##0.00">
                  <c:v>2.363</c:v>
                </c:pt>
                <c:pt idx="1328" formatCode="#,##0.00">
                  <c:v>2.36</c:v>
                </c:pt>
                <c:pt idx="1329" formatCode="#,##0.00">
                  <c:v>2.37</c:v>
                </c:pt>
                <c:pt idx="1330" formatCode="#,##0.00">
                  <c:v>2.3339999999999996</c:v>
                </c:pt>
                <c:pt idx="1331" formatCode="0.00_);\(0.00\)">
                  <c:v>2.3090000000000002</c:v>
                </c:pt>
                <c:pt idx="1332" formatCode="#,##0.00">
                  <c:v>2.3210000000000002</c:v>
                </c:pt>
                <c:pt idx="1333" formatCode="#,##0.00">
                  <c:v>2.3109999999999999</c:v>
                </c:pt>
                <c:pt idx="1334" formatCode="#,##0.00">
                  <c:v>2.3260000000000001</c:v>
                </c:pt>
                <c:pt idx="1335" formatCode="#,##0.00">
                  <c:v>2.31975</c:v>
                </c:pt>
                <c:pt idx="1336" formatCode="0.00_);\(0.00\)">
                  <c:v>2.3118333333333334</c:v>
                </c:pt>
                <c:pt idx="1337" formatCode="#,##0.00">
                  <c:v>2.3118333333333334</c:v>
                </c:pt>
                <c:pt idx="1338" formatCode="#,##0.00">
                  <c:v>2.331833333333333</c:v>
                </c:pt>
                <c:pt idx="1339" formatCode="#,##0.00">
                  <c:v>2.3267500000000001</c:v>
                </c:pt>
                <c:pt idx="1340" formatCode="#,##0.00">
                  <c:v>2.3267500000000001</c:v>
                </c:pt>
                <c:pt idx="1341" formatCode="0.00_);\(0.00\)">
                  <c:v>2.338916666666667</c:v>
                </c:pt>
                <c:pt idx="1342" formatCode="#,##0.00">
                  <c:v>2.3420000000000001</c:v>
                </c:pt>
                <c:pt idx="1343" formatCode="#,##0.00">
                  <c:v>2.3516666666666666</c:v>
                </c:pt>
                <c:pt idx="1344" formatCode="#,##0.00">
                  <c:v>2.3516666666666666</c:v>
                </c:pt>
                <c:pt idx="1345" formatCode="#,##0.00">
                  <c:v>2.3407499999999999</c:v>
                </c:pt>
                <c:pt idx="1346" formatCode="0.00_);\(0.00\)">
                  <c:v>2.3507499999999997</c:v>
                </c:pt>
                <c:pt idx="1347" formatCode="#,##0.00">
                  <c:v>2.3427500000000001</c:v>
                </c:pt>
                <c:pt idx="1348" formatCode="#,##0.00">
                  <c:v>2.3327499999999999</c:v>
                </c:pt>
                <c:pt idx="1349" formatCode="#,##0.00">
                  <c:v>2.3287499999999999</c:v>
                </c:pt>
                <c:pt idx="1350" formatCode="#,##0.00">
                  <c:v>2.3307499999999997</c:v>
                </c:pt>
                <c:pt idx="1351" formatCode="0.00_);\(0.00\)">
                  <c:v>2.3257499999999998</c:v>
                </c:pt>
                <c:pt idx="1352" formatCode="#,##0.00">
                  <c:v>2.3427500000000001</c:v>
                </c:pt>
                <c:pt idx="1353" formatCode="#,##0.00">
                  <c:v>2.34</c:v>
                </c:pt>
                <c:pt idx="1354" formatCode="#,##0.00">
                  <c:v>2.331</c:v>
                </c:pt>
                <c:pt idx="1355" formatCode="0.00_);\(0.00\)">
                  <c:v>2.3423333333333329</c:v>
                </c:pt>
                <c:pt idx="1356" formatCode="#,##0.00">
                  <c:v>2.3473333333333337</c:v>
                </c:pt>
                <c:pt idx="1357" formatCode="#,##0.00">
                  <c:v>2.3498333333333337</c:v>
                </c:pt>
                <c:pt idx="1358" formatCode="#,##0.00">
                  <c:v>2.3498333333333337</c:v>
                </c:pt>
                <c:pt idx="1359" formatCode="#,##0.00">
                  <c:v>2.3298333333333332</c:v>
                </c:pt>
                <c:pt idx="1360" formatCode="0.00_);\(0.00\)">
                  <c:v>2.3198333333333334</c:v>
                </c:pt>
                <c:pt idx="1361" formatCode="#,##0.00">
                  <c:v>2.3198333333333334</c:v>
                </c:pt>
                <c:pt idx="1362" formatCode="#,##0.00">
                  <c:v>2.3148333333333331</c:v>
                </c:pt>
                <c:pt idx="1363" formatCode="#,##0.00">
                  <c:v>2.3228333333333331</c:v>
                </c:pt>
                <c:pt idx="1364" formatCode="#,##0.00">
                  <c:v>2.3228333333333331</c:v>
                </c:pt>
                <c:pt idx="1365" formatCode="0.00_);\(0.00\)">
                  <c:v>2.339</c:v>
                </c:pt>
                <c:pt idx="1366" formatCode="#,##0.00">
                  <c:v>2.339</c:v>
                </c:pt>
                <c:pt idx="1367" formatCode="#,##0.00">
                  <c:v>2.3540000000000005</c:v>
                </c:pt>
                <c:pt idx="1368" formatCode="#,##0.00">
                  <c:v>2.3420000000000001</c:v>
                </c:pt>
                <c:pt idx="1369" formatCode="#,##0.00">
                  <c:v>2.3619999999999997</c:v>
                </c:pt>
                <c:pt idx="1370" formatCode="0.00_);\(0.00\)">
                  <c:v>2.3519999999999999</c:v>
                </c:pt>
                <c:pt idx="1371" formatCode="#,##0.00">
                  <c:v>2.3619999999999997</c:v>
                </c:pt>
                <c:pt idx="1372" formatCode="#,##0.00">
                  <c:v>2.3669999999999995</c:v>
                </c:pt>
                <c:pt idx="1373" formatCode="#,##0.00">
                  <c:v>2.375666666666667</c:v>
                </c:pt>
                <c:pt idx="1374" formatCode="#,##0.00">
                  <c:v>2.375666666666667</c:v>
                </c:pt>
                <c:pt idx="1375" formatCode="0.00_);\(0.00\)">
                  <c:v>2.375666666666667</c:v>
                </c:pt>
                <c:pt idx="1376" formatCode="#,##0.00">
                  <c:v>2.375666666666667</c:v>
                </c:pt>
                <c:pt idx="1377" formatCode="#,##0.00">
                  <c:v>2.3754166666666663</c:v>
                </c:pt>
                <c:pt idx="1378" formatCode="#,##0.00">
                  <c:v>2.3754166666666663</c:v>
                </c:pt>
                <c:pt idx="1379" formatCode="#,##0.00">
                  <c:v>2.3781666666666665</c:v>
                </c:pt>
                <c:pt idx="1380" formatCode="0.00_);\(0.00\)">
                  <c:v>2.3771666666666671</c:v>
                </c:pt>
                <c:pt idx="1381" formatCode="#,##0.00">
                  <c:v>2.3608333333333329</c:v>
                </c:pt>
                <c:pt idx="1382" formatCode="#,##0.00">
                  <c:v>2.375833333333333</c:v>
                </c:pt>
                <c:pt idx="1383" formatCode="#,##0.00">
                  <c:v>2.3808333333333334</c:v>
                </c:pt>
                <c:pt idx="1384" formatCode="0.00_);\(0.00\)">
                  <c:v>2.3708333333333336</c:v>
                </c:pt>
                <c:pt idx="1385" formatCode="#,##0.00">
                  <c:v>2.3708333333333336</c:v>
                </c:pt>
                <c:pt idx="1386" formatCode="#,##0.00">
                  <c:v>2.355833333333333</c:v>
                </c:pt>
                <c:pt idx="1387" formatCode="#,##0.00">
                  <c:v>2.3658333333333341</c:v>
                </c:pt>
                <c:pt idx="1388" formatCode="#,##0.00">
                  <c:v>2.3646666666666669</c:v>
                </c:pt>
                <c:pt idx="1389" formatCode="0.00_);\(0.00\)">
                  <c:v>2.3605</c:v>
                </c:pt>
                <c:pt idx="1390" formatCode="#,##0.00">
                  <c:v>2.3866666666666667</c:v>
                </c:pt>
                <c:pt idx="1391" formatCode="#,##0.00">
                  <c:v>2.3866666666666667</c:v>
                </c:pt>
                <c:pt idx="1392" formatCode="#,##0.00">
                  <c:v>2.3766666666666669</c:v>
                </c:pt>
                <c:pt idx="1393" formatCode="#,##0.00">
                  <c:v>2.3777500000000003</c:v>
                </c:pt>
                <c:pt idx="1394" formatCode="0.00_);\(0.00\)">
                  <c:v>2.3727500000000004</c:v>
                </c:pt>
                <c:pt idx="1395" formatCode="#,##0.00">
                  <c:v>2.3927500000000004</c:v>
                </c:pt>
                <c:pt idx="1396" formatCode="#,##0.00">
                  <c:v>2.3950833333333335</c:v>
                </c:pt>
                <c:pt idx="1397" formatCode="#,##0.00">
                  <c:v>2.3858333333333328</c:v>
                </c:pt>
                <c:pt idx="1398" formatCode="#,##0.00">
                  <c:v>2.3858333333333328</c:v>
                </c:pt>
                <c:pt idx="1399" formatCode="0.00_);\(0.00\)">
                  <c:v>2.3803333333333332</c:v>
                </c:pt>
                <c:pt idx="1400" formatCode="#,##0.00">
                  <c:v>2.3703333333333334</c:v>
                </c:pt>
                <c:pt idx="1401" formatCode="#,##0.00">
                  <c:v>2.3753333333333333</c:v>
                </c:pt>
                <c:pt idx="1402" formatCode="#,##0.00">
                  <c:v>2.3753333333333333</c:v>
                </c:pt>
                <c:pt idx="1403" formatCode="#,##0.00">
                  <c:v>2.3653333333333331</c:v>
                </c:pt>
                <c:pt idx="1404" formatCode="0.00_);\(0.00\)">
                  <c:v>2.3509166666666665</c:v>
                </c:pt>
                <c:pt idx="1405" formatCode="#,##0.00">
                  <c:v>2.3409166666666672</c:v>
                </c:pt>
                <c:pt idx="1406" formatCode="#,##0.00">
                  <c:v>2.3335833333333329</c:v>
                </c:pt>
                <c:pt idx="1407" formatCode="#,##0.00">
                  <c:v>2.3232500000000003</c:v>
                </c:pt>
                <c:pt idx="1408" formatCode="#,##0.00">
                  <c:v>2.3212499999999996</c:v>
                </c:pt>
                <c:pt idx="1409" formatCode="0.00_);\(0.00\)">
                  <c:v>2.32525</c:v>
                </c:pt>
                <c:pt idx="1410" formatCode="#,##0.00">
                  <c:v>2.3302499999999999</c:v>
                </c:pt>
                <c:pt idx="1411" formatCode="#,##0.00">
                  <c:v>2.3536666666666659</c:v>
                </c:pt>
                <c:pt idx="1412" formatCode="#,##0.00">
                  <c:v>2.3436666666666675</c:v>
                </c:pt>
                <c:pt idx="1413" formatCode="#,##0.00">
                  <c:v>2.3336666666666663</c:v>
                </c:pt>
                <c:pt idx="1414" formatCode="0.00_);\(0.00\)">
                  <c:v>2.3311666666666664</c:v>
                </c:pt>
                <c:pt idx="1415" formatCode="#,##0.00">
                  <c:v>2.3344166666666664</c:v>
                </c:pt>
                <c:pt idx="1416" formatCode="#,##0.00">
                  <c:v>2.3264166666666668</c:v>
                </c:pt>
                <c:pt idx="1417" formatCode="#,##0.00">
                  <c:v>2.3214166666666665</c:v>
                </c:pt>
                <c:pt idx="1418" formatCode="#,##0.00">
                  <c:v>2.3182500000000004</c:v>
                </c:pt>
                <c:pt idx="1419" formatCode="0.00_);\(0.00\)">
                  <c:v>2.2934166666666669</c:v>
                </c:pt>
                <c:pt idx="1420" formatCode="#,##0.00">
                  <c:v>2.2876666666666665</c:v>
                </c:pt>
                <c:pt idx="1421" formatCode="#,##0.00">
                  <c:v>2.2996666666666661</c:v>
                </c:pt>
                <c:pt idx="1422" formatCode="#,##0.00">
                  <c:v>2.2946666666666666</c:v>
                </c:pt>
                <c:pt idx="1423" formatCode="#,##0.00">
                  <c:v>2.2585833333333336</c:v>
                </c:pt>
                <c:pt idx="1424" formatCode="0.00_);\(0.00\)">
                  <c:v>2.2635833333333331</c:v>
                </c:pt>
                <c:pt idx="1425" formatCode="#,##0.00">
                  <c:v>2.2755833333333331</c:v>
                </c:pt>
                <c:pt idx="1426" formatCode="#,##0.00">
                  <c:v>2.2776666666666663</c:v>
                </c:pt>
                <c:pt idx="1427" formatCode="#,##0.00">
                  <c:v>2.2562499999999996</c:v>
                </c:pt>
                <c:pt idx="1428" formatCode="0.00_);\(0.00\)">
                  <c:v>2.2592499999999998</c:v>
                </c:pt>
                <c:pt idx="1429" formatCode="#,##0.00">
                  <c:v>2.2522500000000001</c:v>
                </c:pt>
                <c:pt idx="1430" formatCode="#,##0.00">
                  <c:v>2.262083333333333</c:v>
                </c:pt>
                <c:pt idx="1431" formatCode="#,##0.00">
                  <c:v>2.282083333333333</c:v>
                </c:pt>
                <c:pt idx="1432" formatCode="#,##0.00">
                  <c:v>2.2637499999999995</c:v>
                </c:pt>
                <c:pt idx="1433" formatCode="0.00_);\(0.00\)">
                  <c:v>2.2526666666666668</c:v>
                </c:pt>
                <c:pt idx="1434" formatCode="#,##0.00">
                  <c:v>2.2596666666666665</c:v>
                </c:pt>
                <c:pt idx="1435" formatCode="#,##0.00">
                  <c:v>2.2487499999999998</c:v>
                </c:pt>
                <c:pt idx="1436" formatCode="#,##0.00">
                  <c:v>2.2507500000000005</c:v>
                </c:pt>
                <c:pt idx="1437" formatCode="#,##0.00">
                  <c:v>2.2507500000000005</c:v>
                </c:pt>
                <c:pt idx="1438" formatCode="0.00_);\(0.00\)">
                  <c:v>2.2567500000000003</c:v>
                </c:pt>
                <c:pt idx="1439" formatCode="#,##0.00">
                  <c:v>2.25875</c:v>
                </c:pt>
                <c:pt idx="1440" formatCode="#,##0.00">
                  <c:v>2.25875</c:v>
                </c:pt>
                <c:pt idx="1441" formatCode="#,##0.00">
                  <c:v>2.2777499999999997</c:v>
                </c:pt>
                <c:pt idx="1442" formatCode="#,##0.00">
                  <c:v>2.2777499999999997</c:v>
                </c:pt>
                <c:pt idx="1443" formatCode="#,##0.00">
                  <c:v>2.2637499999999999</c:v>
                </c:pt>
                <c:pt idx="1444" formatCode="#,##0.00">
                  <c:v>2.2637499999999999</c:v>
                </c:pt>
                <c:pt idx="1445" formatCode="#,##0.00">
                  <c:v>2.2607500000000003</c:v>
                </c:pt>
                <c:pt idx="1446" formatCode="#,##0.00">
                  <c:v>2.2507499999999996</c:v>
                </c:pt>
                <c:pt idx="1447" formatCode="#,##0.00">
                  <c:v>2.2607500000000003</c:v>
                </c:pt>
                <c:pt idx="1448" formatCode="#,##0.00">
                  <c:v>2.2419166666666666</c:v>
                </c:pt>
                <c:pt idx="1449" formatCode="#,##0.00">
                  <c:v>2.2552500000000002</c:v>
                </c:pt>
                <c:pt idx="1450" formatCode="#,##0.00">
                  <c:v>2.2502499999999999</c:v>
                </c:pt>
                <c:pt idx="1451" formatCode="#,##0.00">
                  <c:v>2.2534166666666664</c:v>
                </c:pt>
                <c:pt idx="1452" formatCode="#,##0.00">
                  <c:v>2.2526666666666664</c:v>
                </c:pt>
                <c:pt idx="1453" formatCode="#,##0.00">
                  <c:v>2.2551666666666663</c:v>
                </c:pt>
                <c:pt idx="1454" formatCode="#,##0.00">
                  <c:v>2.2601666666666667</c:v>
                </c:pt>
                <c:pt idx="1455" formatCode="#,##0.00">
                  <c:v>2.265166666666667</c:v>
                </c:pt>
                <c:pt idx="1456" formatCode="#,##0.00">
                  <c:v>2.2718333333333334</c:v>
                </c:pt>
                <c:pt idx="1457" formatCode="#,##0.00">
                  <c:v>2.2718333333333334</c:v>
                </c:pt>
                <c:pt idx="1458" formatCode="#,##0.00">
                  <c:v>2.2818333333333332</c:v>
                </c:pt>
                <c:pt idx="1459" formatCode="#,##0.00">
                  <c:v>2.2905833333333336</c:v>
                </c:pt>
                <c:pt idx="1460" formatCode="#,##0.00">
                  <c:v>2.3014166666666669</c:v>
                </c:pt>
                <c:pt idx="1461" formatCode="#,##0.00">
                  <c:v>2.282083333333333</c:v>
                </c:pt>
                <c:pt idx="1462" formatCode="#,##0.00">
                  <c:v>2.2862499999999999</c:v>
                </c:pt>
                <c:pt idx="1463" formatCode="#,##0.00">
                  <c:v>2.2925</c:v>
                </c:pt>
                <c:pt idx="1464" formatCode="#,##0.00">
                  <c:v>2.2951666666666664</c:v>
                </c:pt>
                <c:pt idx="1465" formatCode="#,##0.00">
                  <c:v>2.3151666666666668</c:v>
                </c:pt>
                <c:pt idx="1466" formatCode="#,##0.00">
                  <c:v>2.3224166666666668</c:v>
                </c:pt>
                <c:pt idx="1467" formatCode="#,##0.00">
                  <c:v>2.3174166666666669</c:v>
                </c:pt>
                <c:pt idx="1468" formatCode="#,##0.00">
                  <c:v>2.3324166666666666</c:v>
                </c:pt>
                <c:pt idx="1469" formatCode="#,##0.00">
                  <c:v>2.3194166666666667</c:v>
                </c:pt>
                <c:pt idx="1470" formatCode="#,##0.00">
                  <c:v>2.2974166666666664</c:v>
                </c:pt>
                <c:pt idx="1471" formatCode="#,##0.00">
                  <c:v>2.3124166666666666</c:v>
                </c:pt>
                <c:pt idx="1472" formatCode="#,##0.00">
                  <c:v>2.3074166666666667</c:v>
                </c:pt>
                <c:pt idx="1473" formatCode="#,##0.00">
                  <c:v>2.3074166666666667</c:v>
                </c:pt>
                <c:pt idx="1474" formatCode="#,##0.00">
                  <c:v>2.3124166666666666</c:v>
                </c:pt>
                <c:pt idx="1475" formatCode="#,##0.00">
                  <c:v>2.2974999999999999</c:v>
                </c:pt>
                <c:pt idx="1476" formatCode="#,##0.00">
                  <c:v>2.2934999999999994</c:v>
                </c:pt>
                <c:pt idx="1477" formatCode="#,##0.00">
                  <c:v>2.2925833333333334</c:v>
                </c:pt>
                <c:pt idx="1478" formatCode="#,##0.00">
                  <c:v>2.2955833333333331</c:v>
                </c:pt>
                <c:pt idx="1479" formatCode="#,##0.00">
                  <c:v>2.2975833333333329</c:v>
                </c:pt>
                <c:pt idx="1480" formatCode="#,##0.00">
                  <c:v>2.2995833333333335</c:v>
                </c:pt>
                <c:pt idx="1481" formatCode="#,##0.00">
                  <c:v>2.3075833333333331</c:v>
                </c:pt>
                <c:pt idx="1482" formatCode="#,##0.00">
                  <c:v>2.3010833333333331</c:v>
                </c:pt>
                <c:pt idx="1483" formatCode="#,##0.00">
                  <c:v>2.2700833333333335</c:v>
                </c:pt>
                <c:pt idx="1484" formatCode="#,##0.00">
                  <c:v>2.2650833333333336</c:v>
                </c:pt>
                <c:pt idx="1485" formatCode="#,##0.00">
                  <c:v>2.265916666666667</c:v>
                </c:pt>
                <c:pt idx="1486" formatCode="#,##0.00">
                  <c:v>2.265916666666667</c:v>
                </c:pt>
                <c:pt idx="1487" formatCode="#,##0.00">
                  <c:v>2.2722500000000001</c:v>
                </c:pt>
                <c:pt idx="1488" formatCode="#,##0.00">
                  <c:v>2.2872499999999998</c:v>
                </c:pt>
                <c:pt idx="1489" formatCode="#,##0.00">
                  <c:v>2.2702500000000003</c:v>
                </c:pt>
                <c:pt idx="1490" formatCode="#,##0.00">
                  <c:v>2.2698333333333336</c:v>
                </c:pt>
                <c:pt idx="1491" formatCode="#,##0.00">
                  <c:v>2.2648333333333337</c:v>
                </c:pt>
                <c:pt idx="1492" formatCode="#,##0.00">
                  <c:v>2.2548333333333335</c:v>
                </c:pt>
                <c:pt idx="1493" formatCode="#,##0.00">
                  <c:v>2.253916666666667</c:v>
                </c:pt>
                <c:pt idx="1494" formatCode="#,##0.00">
                  <c:v>2.2489166666666667</c:v>
                </c:pt>
                <c:pt idx="1495" formatCode="#,##0.00">
                  <c:v>2.2489166666666667</c:v>
                </c:pt>
                <c:pt idx="1496" formatCode="#,##0.00">
                  <c:v>2.2439166666666668</c:v>
                </c:pt>
                <c:pt idx="1497" formatCode="#,##0.00">
                  <c:v>2.2439166666666668</c:v>
                </c:pt>
                <c:pt idx="1498" formatCode="#,##0.00">
                  <c:v>2.2339166666666666</c:v>
                </c:pt>
                <c:pt idx="1499" formatCode="#,##0.00">
                  <c:v>2.2339166666666666</c:v>
                </c:pt>
                <c:pt idx="1500" formatCode="#,##0.00">
                  <c:v>2.2289166666666662</c:v>
                </c:pt>
                <c:pt idx="1501" formatCode="#,##0.00">
                  <c:v>2.2289166666666662</c:v>
                </c:pt>
                <c:pt idx="1502" formatCode="#,##0.00">
                  <c:v>2.2260833333333334</c:v>
                </c:pt>
                <c:pt idx="1503" formatCode="#,##0.00">
                  <c:v>2.2255000000000003</c:v>
                </c:pt>
                <c:pt idx="1504" formatCode="#,##0.00">
                  <c:v>2.2304999999999997</c:v>
                </c:pt>
                <c:pt idx="1505" formatCode="#,##0.00">
                  <c:v>2.2304999999999997</c:v>
                </c:pt>
                <c:pt idx="1506" formatCode="#,##0.00">
                  <c:v>2.2650833333333327</c:v>
                </c:pt>
                <c:pt idx="1507" formatCode="#,##0.00">
                  <c:v>2.2470833333333329</c:v>
                </c:pt>
                <c:pt idx="1508" formatCode="#,##0.00">
                  <c:v>2.2410833333333335</c:v>
                </c:pt>
                <c:pt idx="1509" formatCode="0.00_);\(0.00\)">
                  <c:v>2.2205833333333334</c:v>
                </c:pt>
                <c:pt idx="1510" formatCode="#,##0.00">
                  <c:v>2.2206666666666668</c:v>
                </c:pt>
                <c:pt idx="1511" formatCode="#,##0.00">
                  <c:v>2.2352499999999997</c:v>
                </c:pt>
                <c:pt idx="1512" formatCode="#,##0.00">
                  <c:v>2.249333333333333</c:v>
                </c:pt>
                <c:pt idx="1513" formatCode="#,##0.00">
                  <c:v>2.2494166666666664</c:v>
                </c:pt>
                <c:pt idx="1514" formatCode="0.00_);\(0.00\)">
                  <c:v>2.2645</c:v>
                </c:pt>
                <c:pt idx="1515" formatCode="#,##0.00">
                  <c:v>2.2645</c:v>
                </c:pt>
                <c:pt idx="1516" formatCode="#,##0.00">
                  <c:v>2.2645</c:v>
                </c:pt>
                <c:pt idx="1517" formatCode="#,##0.00">
                  <c:v>2.2742500000000003</c:v>
                </c:pt>
                <c:pt idx="1518" formatCode="#,##0.00">
                  <c:v>2.2984166666666663</c:v>
                </c:pt>
                <c:pt idx="1519" formatCode="0.00_);\(0.00\)">
                  <c:v>2.3380000000000001</c:v>
                </c:pt>
                <c:pt idx="1520" formatCode="#,##0.00">
                  <c:v>2.3329999999999997</c:v>
                </c:pt>
                <c:pt idx="1521" formatCode="#,##0.00">
                  <c:v>2.3329999999999997</c:v>
                </c:pt>
                <c:pt idx="1522" formatCode="#,##0.00">
                  <c:v>2.3460833333333331</c:v>
                </c:pt>
                <c:pt idx="1523" formatCode="#,##0.00">
                  <c:v>2.367083333333333</c:v>
                </c:pt>
                <c:pt idx="1524" formatCode="0.00_);\(0.00\)">
                  <c:v>2.4007499999999999</c:v>
                </c:pt>
                <c:pt idx="1525" formatCode="#,##0.00">
                  <c:v>2.373416666666667</c:v>
                </c:pt>
                <c:pt idx="1526" formatCode="#,##0.00">
                  <c:v>2.375083333333333</c:v>
                </c:pt>
                <c:pt idx="1527" formatCode="#,##0.00">
                  <c:v>2.4352499999999999</c:v>
                </c:pt>
                <c:pt idx="1528" formatCode="#,##0.00">
                  <c:v>2.4108333333333336</c:v>
                </c:pt>
                <c:pt idx="1529" formatCode="0.00_);\(0.00\)">
                  <c:v>2.4168333333333334</c:v>
                </c:pt>
                <c:pt idx="1530" formatCode="#,##0.00">
                  <c:v>2.4144999999999999</c:v>
                </c:pt>
                <c:pt idx="1531" formatCode="#,##0.00">
                  <c:v>2.4144999999999999</c:v>
                </c:pt>
                <c:pt idx="1532" formatCode="#,##0.00">
                  <c:v>2.4159166666666665</c:v>
                </c:pt>
                <c:pt idx="1533" formatCode="#,##0.00">
                  <c:v>2.3993333333333329</c:v>
                </c:pt>
                <c:pt idx="1534" formatCode="0.00_);\(0.00\)">
                  <c:v>2.3910833333333334</c:v>
                </c:pt>
                <c:pt idx="1535" formatCode="#,##0.00">
                  <c:v>2.3810833333333332</c:v>
                </c:pt>
                <c:pt idx="1536" formatCode="#,##0.00">
                  <c:v>2.3712500000000003</c:v>
                </c:pt>
                <c:pt idx="1537" formatCode="#,##0.00">
                  <c:v>2.3642500000000002</c:v>
                </c:pt>
                <c:pt idx="1538" formatCode="0.00_);\(0.00\)">
                  <c:v>2.3642500000000002</c:v>
                </c:pt>
                <c:pt idx="1539" formatCode="#,##0.00">
                  <c:v>2.3592499999999998</c:v>
                </c:pt>
                <c:pt idx="1540" formatCode="#,##0.00">
                  <c:v>2.3481666666666667</c:v>
                </c:pt>
                <c:pt idx="1541" formatCode="#,##0.00">
                  <c:v>2.3424999999999998</c:v>
                </c:pt>
                <c:pt idx="1542" formatCode="#,##0.00">
                  <c:v>2.3475000000000006</c:v>
                </c:pt>
                <c:pt idx="1543" formatCode="0.00_);\(0.00\)">
                  <c:v>2.3482500000000002</c:v>
                </c:pt>
                <c:pt idx="1544" formatCode="#,##0.00">
                  <c:v>2.3278333333333334</c:v>
                </c:pt>
                <c:pt idx="1545" formatCode="#,##0.00">
                  <c:v>2.3466666666666662</c:v>
                </c:pt>
                <c:pt idx="1546" formatCode="#,##0.00">
                  <c:v>2.3466666666666662</c:v>
                </c:pt>
                <c:pt idx="1547" formatCode="#,##0.00">
                  <c:v>2.3524166666666666</c:v>
                </c:pt>
                <c:pt idx="1548" formatCode="0.00_);\(0.00\)">
                  <c:v>2.3566666666666665</c:v>
                </c:pt>
                <c:pt idx="1549" formatCode="#,##0.00">
                  <c:v>2.3744166666666664</c:v>
                </c:pt>
                <c:pt idx="1550" formatCode="#,##0.00">
                  <c:v>2.3844166666666666</c:v>
                </c:pt>
                <c:pt idx="1551" formatCode="#,##0.00">
                  <c:v>2.4044166666666666</c:v>
                </c:pt>
                <c:pt idx="1552" formatCode="#,##0.00">
                  <c:v>2.4264166666666669</c:v>
                </c:pt>
                <c:pt idx="1553" formatCode="0.00_);\(0.00\)">
                  <c:v>2.4060000000000001</c:v>
                </c:pt>
                <c:pt idx="1554" formatCode="#,##0.00">
                  <c:v>2.3765000000000001</c:v>
                </c:pt>
                <c:pt idx="1555" formatCode="#,##0.00">
                  <c:v>2.3689166666666668</c:v>
                </c:pt>
                <c:pt idx="1556" formatCode="#,##0.00">
                  <c:v>2.3589166666666661</c:v>
                </c:pt>
                <c:pt idx="1557" formatCode="#,##0.00">
                  <c:v>2.363916666666666</c:v>
                </c:pt>
                <c:pt idx="1558" formatCode="0.00_);\(0.00\)">
                  <c:v>2.3472500000000003</c:v>
                </c:pt>
                <c:pt idx="1559" formatCode="#,##0.00">
                  <c:v>2.359083333333333</c:v>
                </c:pt>
                <c:pt idx="1560" formatCode="#,##0.00">
                  <c:v>2.3690833333333332</c:v>
                </c:pt>
                <c:pt idx="1561" formatCode="#,##0.00">
                  <c:v>2.3690833333333332</c:v>
                </c:pt>
                <c:pt idx="1562" formatCode="#,##0.00">
                  <c:v>2.3720833333333333</c:v>
                </c:pt>
                <c:pt idx="1563" formatCode="0.00_);\(0.00\)">
                  <c:v>2.3844166666666666</c:v>
                </c:pt>
                <c:pt idx="1564" formatCode="#,##0.00">
                  <c:v>2.3854166666666665</c:v>
                </c:pt>
                <c:pt idx="1565" formatCode="#,##0.00">
                  <c:v>2.3774166666666665</c:v>
                </c:pt>
                <c:pt idx="1566" formatCode="#,##0.00">
                  <c:v>2.3814166666666665</c:v>
                </c:pt>
                <c:pt idx="1567" formatCode="#,##0.00">
                  <c:v>2.3671666666666669</c:v>
                </c:pt>
                <c:pt idx="1568" formatCode="0.00_);\(0.00\)">
                  <c:v>2.3609999999999998</c:v>
                </c:pt>
                <c:pt idx="1569" formatCode="#,##0.00">
                  <c:v>2.3626666666666667</c:v>
                </c:pt>
                <c:pt idx="1570" formatCode="#,##0.00">
                  <c:v>2.3594166666666667</c:v>
                </c:pt>
                <c:pt idx="1571" formatCode="#,##0.00">
                  <c:v>2.3624166666666659</c:v>
                </c:pt>
                <c:pt idx="1572" formatCode="0.00_);\(0.00\)">
                  <c:v>2.3588333333333331</c:v>
                </c:pt>
                <c:pt idx="1573" formatCode="#,##0.00">
                  <c:v>2.3747500000000001</c:v>
                </c:pt>
                <c:pt idx="1574" formatCode="#,##0.00">
                  <c:v>2.3735833333333334</c:v>
                </c:pt>
                <c:pt idx="1575" formatCode="#,##0.00">
                  <c:v>2.3921666666666668</c:v>
                </c:pt>
                <c:pt idx="1576" formatCode="#,##0.00">
                  <c:v>2.3941666666666666</c:v>
                </c:pt>
                <c:pt idx="1577" formatCode="0.00_);\(0.00\)">
                  <c:v>2.4148333333333336</c:v>
                </c:pt>
                <c:pt idx="1578" formatCode="#,##0.00">
                  <c:v>2.4198333333333335</c:v>
                </c:pt>
                <c:pt idx="1579" formatCode="#,##0.00">
                  <c:v>2.4298333333333333</c:v>
                </c:pt>
                <c:pt idx="1580" formatCode="#,##0.00">
                  <c:v>2.4298333333333333</c:v>
                </c:pt>
                <c:pt idx="1581" formatCode="#,##0.00">
                  <c:v>2.4492500000000001</c:v>
                </c:pt>
                <c:pt idx="1582" formatCode="0.00_);\(0.00\)">
                  <c:v>2.4622500000000005</c:v>
                </c:pt>
                <c:pt idx="1583" formatCode="#,##0.00">
                  <c:v>2.4632499999999999</c:v>
                </c:pt>
                <c:pt idx="1584" formatCode="#,##0.00">
                  <c:v>2.4885833333333331</c:v>
                </c:pt>
                <c:pt idx="1585" formatCode="#,##0.00">
                  <c:v>2.4888333333333335</c:v>
                </c:pt>
                <c:pt idx="1586" formatCode="#,##0.00">
                  <c:v>2.4998333333333336</c:v>
                </c:pt>
                <c:pt idx="1587" formatCode="0.00_);\(0.00\)">
                  <c:v>2.469583333333333</c:v>
                </c:pt>
                <c:pt idx="1588" formatCode="#,##0.00">
                  <c:v>2.4515833333333332</c:v>
                </c:pt>
                <c:pt idx="1589" formatCode="#,##0.00">
                  <c:v>2.493583333333333</c:v>
                </c:pt>
                <c:pt idx="1590" formatCode="#,##0.00">
                  <c:v>2.5075833333333328</c:v>
                </c:pt>
                <c:pt idx="1591" formatCode="#,##0.00">
                  <c:v>2.5125833333333336</c:v>
                </c:pt>
                <c:pt idx="1592" formatCode="0.00_);\(0.00\)">
                  <c:v>2.5015833333333335</c:v>
                </c:pt>
                <c:pt idx="1593" formatCode="#,##0.00">
                  <c:v>2.5015833333333335</c:v>
                </c:pt>
                <c:pt idx="1594" formatCode="#,##0.00">
                  <c:v>2.5115833333333333</c:v>
                </c:pt>
                <c:pt idx="1595" formatCode="#,##0.00">
                  <c:v>2.5074166666666664</c:v>
                </c:pt>
                <c:pt idx="1596" formatCode="#,##0.00">
                  <c:v>2.5024166666666665</c:v>
                </c:pt>
                <c:pt idx="1597" formatCode="0.00_);\(0.00\)">
                  <c:v>2.5150833333333331</c:v>
                </c:pt>
                <c:pt idx="1598" formatCode="#,##0.00">
                  <c:v>2.5200833333333335</c:v>
                </c:pt>
                <c:pt idx="1599" formatCode="#,##0.00">
                  <c:v>2.535083333333334</c:v>
                </c:pt>
                <c:pt idx="1600" formatCode="#,##0.00">
                  <c:v>2.5230833333333336</c:v>
                </c:pt>
                <c:pt idx="1601" formatCode="#,##0.00">
                  <c:v>2.5220833333333337</c:v>
                </c:pt>
                <c:pt idx="1602" formatCode="0.00_);\(0.00\)">
                  <c:v>2.5190833333333336</c:v>
                </c:pt>
                <c:pt idx="1603" formatCode="#,##0.00">
                  <c:v>2.5290833333333329</c:v>
                </c:pt>
                <c:pt idx="1604" formatCode="#,##0.00">
                  <c:v>2.524083333333333</c:v>
                </c:pt>
                <c:pt idx="1605" formatCode="#,##0.00">
                  <c:v>2.5220833333333337</c:v>
                </c:pt>
                <c:pt idx="1606" formatCode="#,##0.00">
                  <c:v>2.5220833333333337</c:v>
                </c:pt>
                <c:pt idx="1607" formatCode="0.00_);\(0.00\)">
                  <c:v>2.5355833333333337</c:v>
                </c:pt>
                <c:pt idx="1608" formatCode="#,##0.00">
                  <c:v>2.5398333333333336</c:v>
                </c:pt>
                <c:pt idx="1609" formatCode="#,##0.00">
                  <c:v>2.5191666666666666</c:v>
                </c:pt>
                <c:pt idx="1610" formatCode="#,##0.00">
                  <c:v>2.5154999999999998</c:v>
                </c:pt>
                <c:pt idx="1611" formatCode="0.00_);\(0.00\)">
                  <c:v>2.5204999999999997</c:v>
                </c:pt>
                <c:pt idx="1612" formatCode="#,##0.00">
                  <c:v>2.5295000000000001</c:v>
                </c:pt>
                <c:pt idx="1613" formatCode="#,##0.00">
                  <c:v>2.532</c:v>
                </c:pt>
                <c:pt idx="1614" formatCode="#,##0.00">
                  <c:v>2.5180000000000002</c:v>
                </c:pt>
                <c:pt idx="1615" formatCode="#,##0.00">
                  <c:v>2.5229999999999997</c:v>
                </c:pt>
                <c:pt idx="1616" formatCode="0.00_);\(0.00\)">
                  <c:v>2.511166666666667</c:v>
                </c:pt>
                <c:pt idx="1617" formatCode="#,##0.00">
                  <c:v>2.511166666666667</c:v>
                </c:pt>
                <c:pt idx="1618" formatCode="#,##0.00">
                  <c:v>2.5091666666666668</c:v>
                </c:pt>
                <c:pt idx="1619" formatCode="#,##0.00">
                  <c:v>2.511166666666667</c:v>
                </c:pt>
                <c:pt idx="1620" formatCode="#,##0.00">
                  <c:v>2.4995833333333333</c:v>
                </c:pt>
                <c:pt idx="1621" formatCode="0.00_);\(0.00\)">
                  <c:v>2.4845833333333331</c:v>
                </c:pt>
                <c:pt idx="1622" formatCode="#,##0.00">
                  <c:v>2.4889999999999999</c:v>
                </c:pt>
                <c:pt idx="1623" formatCode="#,##0.00">
                  <c:v>2.46875</c:v>
                </c:pt>
                <c:pt idx="1624" formatCode="#,##0.00">
                  <c:v>2.46875</c:v>
                </c:pt>
                <c:pt idx="1625" formatCode="#,##0.00">
                  <c:v>2.4737500000000003</c:v>
                </c:pt>
                <c:pt idx="1626" formatCode="0.00_);\(0.00\)">
                  <c:v>2.4854999999999996</c:v>
                </c:pt>
                <c:pt idx="1627" formatCode="#,##0.00">
                  <c:v>2.4785000000000008</c:v>
                </c:pt>
                <c:pt idx="1628" formatCode="#,##0.00">
                  <c:v>2.4801250000000001</c:v>
                </c:pt>
                <c:pt idx="1629" formatCode="#,##0.00">
                  <c:v>2.4968666666666661</c:v>
                </c:pt>
                <c:pt idx="1630" formatCode="#,##0.00">
                  <c:v>2.490875</c:v>
                </c:pt>
                <c:pt idx="1631" formatCode="0.00_);\(0.00\)">
                  <c:v>2.4718666666666667</c:v>
                </c:pt>
                <c:pt idx="1632" formatCode="#,##0.00">
                  <c:v>2.4582250000000001</c:v>
                </c:pt>
                <c:pt idx="1633" formatCode="#,##0.00">
                  <c:v>2.4503833333333334</c:v>
                </c:pt>
                <c:pt idx="1634" formatCode="#,##0.00">
                  <c:v>2.4507166666666667</c:v>
                </c:pt>
                <c:pt idx="1635" formatCode="0.00_);\(0.00\)">
                  <c:v>2.4605833333333336</c:v>
                </c:pt>
                <c:pt idx="1636" formatCode="#,##0.00">
                  <c:v>2.4718083333333332</c:v>
                </c:pt>
                <c:pt idx="1637" formatCode="#,##0.00">
                  <c:v>2.4718083333333332</c:v>
                </c:pt>
                <c:pt idx="1638" formatCode="#,##0.00">
                  <c:v>2.4869000000000003</c:v>
                </c:pt>
                <c:pt idx="1639" formatCode="#,##0.00">
                  <c:v>2.4879416666666665</c:v>
                </c:pt>
                <c:pt idx="1640" formatCode="0.00_);\(0.00\)">
                  <c:v>2.4999416666666665</c:v>
                </c:pt>
                <c:pt idx="1641" formatCode="#,##0.00">
                  <c:v>2.503225</c:v>
                </c:pt>
                <c:pt idx="1642" formatCode="#,##0.00">
                  <c:v>2.5100666666666669</c:v>
                </c:pt>
                <c:pt idx="1643" formatCode="#,##0.00">
                  <c:v>2.5100666666666669</c:v>
                </c:pt>
                <c:pt idx="1644" formatCode="#,##0.00">
                  <c:v>2.5316833333333335</c:v>
                </c:pt>
                <c:pt idx="1645" formatCode="0.00_);\(0.00\)">
                  <c:v>2.552683333333333</c:v>
                </c:pt>
                <c:pt idx="1646" formatCode="#,##0.00">
                  <c:v>2.5756083333333333</c:v>
                </c:pt>
                <c:pt idx="1647" formatCode="#,##0.00">
                  <c:v>2.5636083333333333</c:v>
                </c:pt>
                <c:pt idx="1648" formatCode="#,##0.00">
                  <c:v>2.5431083333333335</c:v>
                </c:pt>
                <c:pt idx="1649" formatCode="#,##0.00">
                  <c:v>2.5167666666666659</c:v>
                </c:pt>
                <c:pt idx="1650" formatCode="0.00_);\(0.00\)">
                  <c:v>2.4967666666666664</c:v>
                </c:pt>
                <c:pt idx="1651" formatCode="#,##0.00">
                  <c:v>2.5021083333333336</c:v>
                </c:pt>
                <c:pt idx="1652" formatCode="#,##0.00">
                  <c:v>2.5048583333333334</c:v>
                </c:pt>
                <c:pt idx="1653" formatCode="#,##0.00">
                  <c:v>2.5141083333333332</c:v>
                </c:pt>
                <c:pt idx="1654" formatCode="#,##0.00">
                  <c:v>2.5324333333333335</c:v>
                </c:pt>
                <c:pt idx="1655" formatCode="0.00_);\(0.00\)">
                  <c:v>2.5241083333333334</c:v>
                </c:pt>
                <c:pt idx="1656" formatCode="#,##0.00">
                  <c:v>2.5341</c:v>
                </c:pt>
                <c:pt idx="1657" formatCode="#,##0.00">
                  <c:v>2.5336000000000003</c:v>
                </c:pt>
                <c:pt idx="1658" formatCode="#,##0.00">
                  <c:v>2.5336000000000003</c:v>
                </c:pt>
                <c:pt idx="1659" formatCode="#,##0.00">
                  <c:v>2.5316083333333332</c:v>
                </c:pt>
                <c:pt idx="1660" formatCode="0.00_);\(0.00\)">
                  <c:v>2.5316083333333332</c:v>
                </c:pt>
                <c:pt idx="1661" formatCode="#,##0.00">
                  <c:v>2.5326</c:v>
                </c:pt>
                <c:pt idx="1662" formatCode="#,##0.00">
                  <c:v>2.5335833333333335</c:v>
                </c:pt>
                <c:pt idx="1663" formatCode="#,##0.00">
                  <c:v>2.5402499999999999</c:v>
                </c:pt>
                <c:pt idx="1664" formatCode="#,##0.00">
                  <c:v>2.5722499999999999</c:v>
                </c:pt>
                <c:pt idx="1665" formatCode="0.00_);\(0.00\)">
                  <c:v>2.6032499999999996</c:v>
                </c:pt>
                <c:pt idx="1666" formatCode="#,##0.00">
                  <c:v>2.6199166666666667</c:v>
                </c:pt>
                <c:pt idx="1667" formatCode="#,##0.00">
                  <c:v>2.6379166666666669</c:v>
                </c:pt>
                <c:pt idx="1668" formatCode="#,##0.00">
                  <c:v>2.6216666666666666</c:v>
                </c:pt>
                <c:pt idx="1669" formatCode="#,##0.00">
                  <c:v>2.6036666666666668</c:v>
                </c:pt>
                <c:pt idx="1670" formatCode="0.00_);\(0.00\)">
                  <c:v>2.5836666666666672</c:v>
                </c:pt>
                <c:pt idx="1671" formatCode="#,##0.00">
                  <c:v>2.5736666666666665</c:v>
                </c:pt>
                <c:pt idx="1672" formatCode="#,##0.00">
                  <c:v>2.5880833333333331</c:v>
                </c:pt>
                <c:pt idx="1673" formatCode="#,##0.00">
                  <c:v>2.5741666666666672</c:v>
                </c:pt>
                <c:pt idx="1674" formatCode="#,##0.00">
                  <c:v>2.5791666666666666</c:v>
                </c:pt>
                <c:pt idx="1675" formatCode="0.00_);\(0.00\)">
                  <c:v>2.539166666666667</c:v>
                </c:pt>
                <c:pt idx="1676" formatCode="#,##0.00">
                  <c:v>2.5741666666666672</c:v>
                </c:pt>
                <c:pt idx="1677" formatCode="#,##0.00">
                  <c:v>2.5861666666666667</c:v>
                </c:pt>
                <c:pt idx="1678" formatCode="#,##0.00">
                  <c:v>2.5835000000000004</c:v>
                </c:pt>
                <c:pt idx="1679" formatCode="0.00_);\(0.00\)">
                  <c:v>2.5989999999999998</c:v>
                </c:pt>
                <c:pt idx="1680" formatCode="#,##0.00">
                  <c:v>2.597</c:v>
                </c:pt>
                <c:pt idx="1681" formatCode="#,##0.00">
                  <c:v>2.5989999999999998</c:v>
                </c:pt>
                <c:pt idx="1682" formatCode="#,##0.00">
                  <c:v>2.601666666666667</c:v>
                </c:pt>
                <c:pt idx="1683" formatCode="#,##0.00">
                  <c:v>2.6010000000000004</c:v>
                </c:pt>
                <c:pt idx="1684" formatCode="0.00_);\(0.00\)">
                  <c:v>2.6010000000000004</c:v>
                </c:pt>
                <c:pt idx="1685" formatCode="#,##0.00">
                  <c:v>2.6390000000000002</c:v>
                </c:pt>
                <c:pt idx="1686" formatCode="#,##0.00">
                  <c:v>2.6340000000000003</c:v>
                </c:pt>
                <c:pt idx="1687" formatCode="#,##0.00">
                  <c:v>2.6259999999999999</c:v>
                </c:pt>
                <c:pt idx="1688" formatCode="#,##0.00">
                  <c:v>2.6319999999999997</c:v>
                </c:pt>
                <c:pt idx="1689" formatCode="0.00_);\(0.00\)">
                  <c:v>2.6650000000000005</c:v>
                </c:pt>
                <c:pt idx="1690" formatCode="#,##0.00">
                  <c:v>2.6620000000000004</c:v>
                </c:pt>
                <c:pt idx="1691" formatCode="#,##0.00">
                  <c:v>2.6620000000000004</c:v>
                </c:pt>
                <c:pt idx="1692" formatCode="#,##0.00">
                  <c:v>2.6439999999999997</c:v>
                </c:pt>
                <c:pt idx="1693" formatCode="#,##0.00">
                  <c:v>2.6338333333333339</c:v>
                </c:pt>
                <c:pt idx="1694" formatCode="0.00_);\(0.00\)">
                  <c:v>2.6328333333333336</c:v>
                </c:pt>
                <c:pt idx="1695" formatCode="#,##0.00">
                  <c:v>2.617833333333333</c:v>
                </c:pt>
                <c:pt idx="1696" formatCode="#,##0.00">
                  <c:v>2.5939166666666664</c:v>
                </c:pt>
                <c:pt idx="1697" formatCode="#,##0.00">
                  <c:v>2.5838333333333332</c:v>
                </c:pt>
                <c:pt idx="1698" formatCode="#,##0.00">
                  <c:v>2.5888333333333335</c:v>
                </c:pt>
                <c:pt idx="1699" formatCode="#,##0.00">
                  <c:v>2.5986666666666669</c:v>
                </c:pt>
                <c:pt idx="1700" formatCode="#,##0.00">
                  <c:v>2.5958333333333337</c:v>
                </c:pt>
                <c:pt idx="1701" formatCode="#,##0.00">
                  <c:v>2.6018333333333334</c:v>
                </c:pt>
                <c:pt idx="1702" formatCode="#,##0.00">
                  <c:v>2.6218333333333335</c:v>
                </c:pt>
                <c:pt idx="1703" formatCode="#,##0.00">
                  <c:v>2.6248333333333336</c:v>
                </c:pt>
                <c:pt idx="1704" formatCode="#,##0.00">
                  <c:v>2.6171666666666664</c:v>
                </c:pt>
                <c:pt idx="1705" formatCode="#,##0.00">
                  <c:v>2.6406666666666667</c:v>
                </c:pt>
                <c:pt idx="1706" formatCode="#,##0.00">
                  <c:v>2.6335833333333336</c:v>
                </c:pt>
                <c:pt idx="1707" formatCode="#,##0.00">
                  <c:v>2.6332500000000003</c:v>
                </c:pt>
                <c:pt idx="1708" formatCode="#,##0.00">
                  <c:v>2.6242500000000004</c:v>
                </c:pt>
                <c:pt idx="1709" formatCode="#,##0.00">
                  <c:v>2.6233333333333335</c:v>
                </c:pt>
                <c:pt idx="1710" formatCode="#,##0.00">
                  <c:v>2.6263333333333336</c:v>
                </c:pt>
                <c:pt idx="1711" formatCode="#,##0.00">
                  <c:v>2.6223333333333332</c:v>
                </c:pt>
                <c:pt idx="1712" formatCode="#,##0.00">
                  <c:v>2.624333333333333</c:v>
                </c:pt>
                <c:pt idx="1713" formatCode="#,##0.00">
                  <c:v>2.6343333333333332</c:v>
                </c:pt>
                <c:pt idx="1714" formatCode="#,##0.00">
                  <c:v>2.6067499999999999</c:v>
                </c:pt>
                <c:pt idx="1715" formatCode="#,##0.00">
                  <c:v>2.6067499999999999</c:v>
                </c:pt>
                <c:pt idx="1716" formatCode="#,##0.00">
                  <c:v>2.5967500000000006</c:v>
                </c:pt>
                <c:pt idx="1717" formatCode="#,##0.00">
                  <c:v>2.5967500000000006</c:v>
                </c:pt>
                <c:pt idx="1718" formatCode="#,##0.00">
                  <c:v>2.6117500000000002</c:v>
                </c:pt>
                <c:pt idx="1719" formatCode="#,##0.00">
                  <c:v>2.6097499999999996</c:v>
                </c:pt>
                <c:pt idx="1720" formatCode="#,##0.00">
                  <c:v>2.6157499999999998</c:v>
                </c:pt>
                <c:pt idx="1721" formatCode="#,##0.00">
                  <c:v>2.5957500000000002</c:v>
                </c:pt>
                <c:pt idx="1722" formatCode="#,##0.00">
                  <c:v>2.5967500000000006</c:v>
                </c:pt>
                <c:pt idx="1723" formatCode="#,##0.00">
                  <c:v>2.60175</c:v>
                </c:pt>
                <c:pt idx="1724" formatCode="#,##0.00">
                  <c:v>2.6097499999999996</c:v>
                </c:pt>
                <c:pt idx="1725" formatCode="#,##0.00">
                  <c:v>2.6337499999999996</c:v>
                </c:pt>
                <c:pt idx="1726" formatCode="#,##0.00">
                  <c:v>2.6230833333333332</c:v>
                </c:pt>
                <c:pt idx="1727" formatCode="#,##0.00">
                  <c:v>2.6159166666666667</c:v>
                </c:pt>
                <c:pt idx="1728" formatCode="#,##0.00">
                  <c:v>2.6072500000000001</c:v>
                </c:pt>
                <c:pt idx="1729" formatCode="#,##0.00">
                  <c:v>2.6072500000000001</c:v>
                </c:pt>
                <c:pt idx="1730" formatCode="#,##0.00">
                  <c:v>2.5995833333333334</c:v>
                </c:pt>
                <c:pt idx="1731" formatCode="#,##0.00">
                  <c:v>2.5680000000000001</c:v>
                </c:pt>
                <c:pt idx="1732" formatCode="#,##0.00">
                  <c:v>2.5489999999999999</c:v>
                </c:pt>
                <c:pt idx="1733" formatCode="#,##0.00">
                  <c:v>2.5379999999999998</c:v>
                </c:pt>
                <c:pt idx="1734" formatCode="#,##0.00">
                  <c:v>2.5369166666666669</c:v>
                </c:pt>
                <c:pt idx="1735" formatCode="#,##0.00">
                  <c:v>2.5209166666666669</c:v>
                </c:pt>
                <c:pt idx="1736" formatCode="#,##0.00">
                  <c:v>2.5269166666666667</c:v>
                </c:pt>
                <c:pt idx="1737" formatCode="#,##0.00">
                  <c:v>2.5329166666666669</c:v>
                </c:pt>
                <c:pt idx="1738" formatCode="#,##0.00">
                  <c:v>2.5089166666666669</c:v>
                </c:pt>
                <c:pt idx="1739" formatCode="#,##0.00">
                  <c:v>2.5009166666666665</c:v>
                </c:pt>
                <c:pt idx="1740" formatCode="#,##0.00">
                  <c:v>2.5115000000000003</c:v>
                </c:pt>
                <c:pt idx="1741" formatCode="#,##0.00">
                  <c:v>2.5166666666666666</c:v>
                </c:pt>
                <c:pt idx="1742" formatCode="#,##0.00">
                  <c:v>2.5266666666666664</c:v>
                </c:pt>
                <c:pt idx="1743" formatCode="#,##0.00">
                  <c:v>2.5613333333333332</c:v>
                </c:pt>
                <c:pt idx="1744" formatCode="#,##0.00">
                  <c:v>2.5643333333333329</c:v>
                </c:pt>
                <c:pt idx="1745" formatCode="#,##0.00">
                  <c:v>2.5923333333333338</c:v>
                </c:pt>
                <c:pt idx="1746" formatCode="#,##0.00">
                  <c:v>2.5703333333333331</c:v>
                </c:pt>
                <c:pt idx="1747" formatCode="#,##0.00">
                  <c:v>2.5893333333333337</c:v>
                </c:pt>
                <c:pt idx="1748" formatCode="#,##0.00">
                  <c:v>2.5813333333333333</c:v>
                </c:pt>
                <c:pt idx="1749" formatCode="#,##0.00">
                  <c:v>2.5763333333333334</c:v>
                </c:pt>
                <c:pt idx="1750" formatCode="#,##0.00">
                  <c:v>2.5526666666666666</c:v>
                </c:pt>
                <c:pt idx="1751" formatCode="#,##0.00">
                  <c:v>2.5276666666666672</c:v>
                </c:pt>
                <c:pt idx="1752" formatCode="#,##0.00">
                  <c:v>2.5276666666666672</c:v>
                </c:pt>
                <c:pt idx="1753" formatCode="#,##0.00">
                  <c:v>2.4966666666666666</c:v>
                </c:pt>
                <c:pt idx="1754" formatCode="#,##0.00">
                  <c:v>2.5056666666666669</c:v>
                </c:pt>
                <c:pt idx="1755" formatCode="#,##0.00">
                  <c:v>2.5156666666666667</c:v>
                </c:pt>
                <c:pt idx="1756" formatCode="#,##0.00">
                  <c:v>2.500666666666667</c:v>
                </c:pt>
                <c:pt idx="1757" formatCode="#,##0.00">
                  <c:v>2.500666666666667</c:v>
                </c:pt>
                <c:pt idx="1758" formatCode="#,##0.00">
                  <c:v>2.5059583333333335</c:v>
                </c:pt>
                <c:pt idx="1759" formatCode="#,##0.00">
                  <c:v>2.5119583333333333</c:v>
                </c:pt>
                <c:pt idx="1760" formatCode="0.00_);\(0.00\)">
                  <c:v>2.5358750000000003</c:v>
                </c:pt>
                <c:pt idx="1761" formatCode="#,##0.00">
                  <c:v>2.5336249999999998</c:v>
                </c:pt>
                <c:pt idx="1762" formatCode="#,##0.00">
                  <c:v>2.5466249999999997</c:v>
                </c:pt>
                <c:pt idx="1763" formatCode="#,##0.00">
                  <c:v>2.563625</c:v>
                </c:pt>
                <c:pt idx="1764" formatCode="#,##0.00">
                  <c:v>2.5792083333333333</c:v>
                </c:pt>
                <c:pt idx="1765" formatCode="0.00_);\(0.00\)">
                  <c:v>2.5669166666666667</c:v>
                </c:pt>
                <c:pt idx="1766" formatCode="#,##0.00">
                  <c:v>2.5844166666666668</c:v>
                </c:pt>
                <c:pt idx="1767" formatCode="#,##0.00">
                  <c:v>2.6044166666666668</c:v>
                </c:pt>
                <c:pt idx="1768" formatCode="#,##0.00">
                  <c:v>2.6144166666666666</c:v>
                </c:pt>
                <c:pt idx="1769" formatCode="0.00_);\(0.00\)">
                  <c:v>2.6333333333333333</c:v>
                </c:pt>
                <c:pt idx="1770" formatCode="#,##0.00">
                  <c:v>2.6033333333333331</c:v>
                </c:pt>
                <c:pt idx="1771" formatCode="#,##0.00">
                  <c:v>2.6073333333333335</c:v>
                </c:pt>
                <c:pt idx="1772" formatCode="#,##0.00">
                  <c:v>2.6131666666666664</c:v>
                </c:pt>
                <c:pt idx="1773" formatCode="#,##0.00">
                  <c:v>2.6011666666666668</c:v>
                </c:pt>
                <c:pt idx="1774" formatCode="0.00_);\(0.00\)">
                  <c:v>2.5945</c:v>
                </c:pt>
                <c:pt idx="1775" formatCode="#,##0.00">
                  <c:v>2.5915833333333333</c:v>
                </c:pt>
                <c:pt idx="1776" formatCode="#,##0.00">
                  <c:v>2.6120000000000001</c:v>
                </c:pt>
                <c:pt idx="1777" formatCode="#,##0.00">
                  <c:v>2.61</c:v>
                </c:pt>
                <c:pt idx="1778" formatCode="#,##0.00">
                  <c:v>2.61</c:v>
                </c:pt>
                <c:pt idx="1779" formatCode="0.00_);\(0.00\)">
                  <c:v>2.5964999999999998</c:v>
                </c:pt>
                <c:pt idx="1780" formatCode="#,##0.00">
                  <c:v>2.5989166666666668</c:v>
                </c:pt>
                <c:pt idx="1781" formatCode="#,##0.00">
                  <c:v>2.5939166666666669</c:v>
                </c:pt>
                <c:pt idx="1782" formatCode="#,##0.00">
                  <c:v>2.585</c:v>
                </c:pt>
                <c:pt idx="1783" formatCode="#,##0.00">
                  <c:v>2.6</c:v>
                </c:pt>
                <c:pt idx="1784" formatCode="0.00_);\(0.00\)">
                  <c:v>2.6188333333333333</c:v>
                </c:pt>
                <c:pt idx="1785" formatCode="#,##0.00">
                  <c:v>2.6341666666666668</c:v>
                </c:pt>
                <c:pt idx="1786" formatCode="#,##0.00">
                  <c:v>2.629</c:v>
                </c:pt>
                <c:pt idx="1787" formatCode="#,##0.00">
                  <c:v>2.6399166666666667</c:v>
                </c:pt>
                <c:pt idx="1788" formatCode="#,##0.00">
                  <c:v>2.6427499999999999</c:v>
                </c:pt>
                <c:pt idx="1789" formatCode="0.00_);\(0.00\)">
                  <c:v>2.6725833333333338</c:v>
                </c:pt>
                <c:pt idx="1790" formatCode="#,##0.00">
                  <c:v>2.6692499999999999</c:v>
                </c:pt>
                <c:pt idx="1791" formatCode="#,##0.00">
                  <c:v>2.65625</c:v>
                </c:pt>
                <c:pt idx="1792" formatCode="#,##0.00">
                  <c:v>2.65625</c:v>
                </c:pt>
                <c:pt idx="1793" formatCode="0.00_);\(0.00\)">
                  <c:v>2.65625</c:v>
                </c:pt>
                <c:pt idx="1794" formatCode="#,##0.00">
                  <c:v>2.6780833333333334</c:v>
                </c:pt>
                <c:pt idx="1795" formatCode="#,##0.00">
                  <c:v>2.6979583333333328</c:v>
                </c:pt>
                <c:pt idx="1796" formatCode="#,##0.00">
                  <c:v>2.7284583333333328</c:v>
                </c:pt>
                <c:pt idx="1797" formatCode="#,##0.00">
                  <c:v>2.7654583333333331</c:v>
                </c:pt>
                <c:pt idx="1798" formatCode="0.00_);\(0.00\)">
                  <c:v>2.762458333333333</c:v>
                </c:pt>
                <c:pt idx="1799" formatCode="#,##0.00">
                  <c:v>2.7647916666666661</c:v>
                </c:pt>
                <c:pt idx="1800" formatCode="#,##0.00">
                  <c:v>2.768791666666667</c:v>
                </c:pt>
                <c:pt idx="1801" formatCode="#,##0.00">
                  <c:v>2.7458749999999998</c:v>
                </c:pt>
                <c:pt idx="1802" formatCode="#,##0.00">
                  <c:v>2.7205416666666662</c:v>
                </c:pt>
                <c:pt idx="1803" formatCode="0.00_);\(0.00\)">
                  <c:v>2.7385416666666669</c:v>
                </c:pt>
                <c:pt idx="1804" formatCode="#,##0.00">
                  <c:v>2.722375</c:v>
                </c:pt>
                <c:pt idx="1805" formatCode="#,##0.00">
                  <c:v>2.7455416666666665</c:v>
                </c:pt>
                <c:pt idx="1806" formatCode="#,##0.00">
                  <c:v>2.7435416666666668</c:v>
                </c:pt>
                <c:pt idx="1807" formatCode="#,##0.00">
                  <c:v>2.7748749999999998</c:v>
                </c:pt>
                <c:pt idx="1808" formatCode="0.00_);\(0.00\)">
                  <c:v>2.7500416666666667</c:v>
                </c:pt>
                <c:pt idx="1809" formatCode="#,##0.00">
                  <c:v>2.7328749999999999</c:v>
                </c:pt>
                <c:pt idx="1810" formatCode="#,##0.00">
                  <c:v>2.7128749999999999</c:v>
                </c:pt>
                <c:pt idx="1811" formatCode="#,##0.00">
                  <c:v>2.7278749999999996</c:v>
                </c:pt>
                <c:pt idx="1812" formatCode="#,##0.00">
                  <c:v>2.7378750000000003</c:v>
                </c:pt>
                <c:pt idx="1813" formatCode="0.00_);\(0.00\)">
                  <c:v>2.7528749999999995</c:v>
                </c:pt>
                <c:pt idx="1814" formatCode="#,##0.00">
                  <c:v>2.7378750000000003</c:v>
                </c:pt>
                <c:pt idx="1815" formatCode="#,##0.00">
                  <c:v>2.7628749999999997</c:v>
                </c:pt>
                <c:pt idx="1816" formatCode="#,##0.00">
                  <c:v>2.7631250000000001</c:v>
                </c:pt>
                <c:pt idx="1817" formatCode="#,##0.00">
                  <c:v>2.7414583333333336</c:v>
                </c:pt>
                <c:pt idx="1818" formatCode="0.00_);\(0.00\)">
                  <c:v>2.7256666666666667</c:v>
                </c:pt>
                <c:pt idx="1819" formatCode="#,##0.00">
                  <c:v>2.7423333333333333</c:v>
                </c:pt>
                <c:pt idx="1820" formatCode="#,##0.00">
                  <c:v>2.7323333333333335</c:v>
                </c:pt>
                <c:pt idx="1821" formatCode="#,##0.00">
                  <c:v>2.7123333333333335</c:v>
                </c:pt>
                <c:pt idx="1822" formatCode="#,##0.00">
                  <c:v>2.7263333333333333</c:v>
                </c:pt>
                <c:pt idx="1823" formatCode="0.00_);\(0.00\)">
                  <c:v>2.7463333333333328</c:v>
                </c:pt>
                <c:pt idx="1824" formatCode="#,##0.00">
                  <c:v>2.751583333333333</c:v>
                </c:pt>
                <c:pt idx="1825" formatCode="#,##0.00">
                  <c:v>2.7565833333333334</c:v>
                </c:pt>
                <c:pt idx="1826" formatCode="#,##0.00">
                  <c:v>2.747583333333333</c:v>
                </c:pt>
                <c:pt idx="1827" formatCode="#,##0.00">
                  <c:v>2.7732499999999995</c:v>
                </c:pt>
                <c:pt idx="1828" formatCode="0.00_);\(0.00\)">
                  <c:v>2.7791666666666668</c:v>
                </c:pt>
                <c:pt idx="1829" formatCode="#,##0.00">
                  <c:v>2.7791666666666668</c:v>
                </c:pt>
                <c:pt idx="1830" formatCode="#,##0.00">
                  <c:v>2.7931666666666666</c:v>
                </c:pt>
                <c:pt idx="1831" formatCode="#,##0.00">
                  <c:v>2.7791666666666668</c:v>
                </c:pt>
                <c:pt idx="1832" formatCode="#,##0.00">
                  <c:v>2.7793333333333337</c:v>
                </c:pt>
                <c:pt idx="1833" formatCode="0.00_);\(0.00\)">
                  <c:v>2.7843333333333331</c:v>
                </c:pt>
                <c:pt idx="1834" formatCode="#,##0.00">
                  <c:v>2.7985000000000002</c:v>
                </c:pt>
                <c:pt idx="1835" formatCode="#,##0.00">
                  <c:v>2.7959166666666668</c:v>
                </c:pt>
                <c:pt idx="1836" formatCode="#,##0.00">
                  <c:v>2.7789166666666669</c:v>
                </c:pt>
                <c:pt idx="1837" formatCode="0.00_);\(0.00\)">
                  <c:v>2.7609166666666667</c:v>
                </c:pt>
                <c:pt idx="1838" formatCode="#,##0.00">
                  <c:v>2.7839166666666664</c:v>
                </c:pt>
                <c:pt idx="1839" formatCode="#,##0.00">
                  <c:v>2.7839166666666664</c:v>
                </c:pt>
                <c:pt idx="1840" formatCode="#,##0.00">
                  <c:v>2.8074999999999997</c:v>
                </c:pt>
                <c:pt idx="1841" formatCode="#,##0.00">
                  <c:v>2.8163333333333331</c:v>
                </c:pt>
                <c:pt idx="1842" formatCode="#,##0.00">
                  <c:v>2.7909166666666665</c:v>
                </c:pt>
                <c:pt idx="1843" formatCode="0.00_);\(0.00\)">
                  <c:v>2.7795416666666668</c:v>
                </c:pt>
                <c:pt idx="1844" formatCode="#,##0.00">
                  <c:v>2.7541249999999997</c:v>
                </c:pt>
                <c:pt idx="1845" formatCode="#,##0.00">
                  <c:v>2.7876666666666665</c:v>
                </c:pt>
                <c:pt idx="1846" formatCode="#,##0.00">
                  <c:v>2.7946666666666666</c:v>
                </c:pt>
                <c:pt idx="1847" formatCode="#,##0.00">
                  <c:v>2.8239999999999998</c:v>
                </c:pt>
                <c:pt idx="1848" formatCode="0.00_);\(0.00\)">
                  <c:v>2.831</c:v>
                </c:pt>
                <c:pt idx="1849" formatCode="#,##0.00">
                  <c:v>2.8442500000000002</c:v>
                </c:pt>
                <c:pt idx="1850" formatCode="#,##0.00">
                  <c:v>2.8692500000000005</c:v>
                </c:pt>
                <c:pt idx="1851" formatCode="#,##0.00">
                  <c:v>2.9020833333333336</c:v>
                </c:pt>
                <c:pt idx="1852" formatCode="#,##0.00">
                  <c:v>2.9691666666666663</c:v>
                </c:pt>
                <c:pt idx="1853" formatCode="0.00_);\(0.00\)">
                  <c:v>2.9964166666666667</c:v>
                </c:pt>
                <c:pt idx="1854" formatCode="#,##0.00">
                  <c:v>3.0552500000000005</c:v>
                </c:pt>
                <c:pt idx="1855" formatCode="#,##0.00">
                  <c:v>3.0349999999999997</c:v>
                </c:pt>
                <c:pt idx="1856" formatCode="#,##0.00">
                  <c:v>3.04575</c:v>
                </c:pt>
                <c:pt idx="1857" formatCode="#,##0.00">
                  <c:v>3.1426666666666669</c:v>
                </c:pt>
                <c:pt idx="1858" formatCode="0.00_);\(0.00\)">
                  <c:v>3.2310833333333338</c:v>
                </c:pt>
                <c:pt idx="1859" formatCode="#,##0.00">
                  <c:v>3.2442499999999996</c:v>
                </c:pt>
                <c:pt idx="1860" formatCode="#,##0.00">
                  <c:v>3.2724166666666665</c:v>
                </c:pt>
                <c:pt idx="1861" formatCode="#,##0.00">
                  <c:v>3.2900833333333335</c:v>
                </c:pt>
                <c:pt idx="1862" formatCode="0.00_);\(0.00\)">
                  <c:v>3.0489166666666669</c:v>
                </c:pt>
                <c:pt idx="1863" formatCode="#,##0.00">
                  <c:v>3.0263333333333335</c:v>
                </c:pt>
                <c:pt idx="1864" formatCode="#,##0.00">
                  <c:v>3.1666666666666665</c:v>
                </c:pt>
                <c:pt idx="1865" formatCode="#,##0.00">
                  <c:v>3.0812499999999994</c:v>
                </c:pt>
                <c:pt idx="1866" formatCode="#,##0.00">
                  <c:v>2.8945833333333328</c:v>
                </c:pt>
                <c:pt idx="1867" formatCode="0.00_);\(0.00\)">
                  <c:v>2.9625833333333333</c:v>
                </c:pt>
                <c:pt idx="1868" formatCode="#,##0.00">
                  <c:v>2.9725833333333331</c:v>
                </c:pt>
                <c:pt idx="1869" formatCode="#,##0.00">
                  <c:v>3.0007500000000005</c:v>
                </c:pt>
                <c:pt idx="1870" formatCode="#,##0.00">
                  <c:v>2.9778333333333333</c:v>
                </c:pt>
                <c:pt idx="1871" formatCode="#,##0.00">
                  <c:v>3.0088333333333335</c:v>
                </c:pt>
                <c:pt idx="1872" formatCode="0.00_);\(0.00\)">
                  <c:v>3.0710833333333336</c:v>
                </c:pt>
                <c:pt idx="1873" formatCode="#,##0.00">
                  <c:v>3.0674166666666665</c:v>
                </c:pt>
                <c:pt idx="1874" formatCode="#,##0.00">
                  <c:v>2.8524166666666662</c:v>
                </c:pt>
                <c:pt idx="1875" formatCode="#,##0.00">
                  <c:v>2.874916666666667</c:v>
                </c:pt>
                <c:pt idx="1876" formatCode="#,##0.00">
                  <c:v>2.9580833333333341</c:v>
                </c:pt>
                <c:pt idx="1877" formatCode="0.00_);\(0.00\)">
                  <c:v>2.9850833333333338</c:v>
                </c:pt>
                <c:pt idx="1878" formatCode="#,##0.00">
                  <c:v>2.9100833333333331</c:v>
                </c:pt>
                <c:pt idx="1879" formatCode="#,##0.00">
                  <c:v>2.9190833333333335</c:v>
                </c:pt>
                <c:pt idx="1880" formatCode="#,##0.00">
                  <c:v>2.9165833333333331</c:v>
                </c:pt>
                <c:pt idx="1881" formatCode="#,##0.00">
                  <c:v>2.8015833333333329</c:v>
                </c:pt>
                <c:pt idx="1882" formatCode="0.00_);\(0.00\)">
                  <c:v>2.8040833333333333</c:v>
                </c:pt>
                <c:pt idx="1883" formatCode="#,##0.00">
                  <c:v>2.8261666666666669</c:v>
                </c:pt>
                <c:pt idx="1884" formatCode="#,##0.00">
                  <c:v>2.8261666666666669</c:v>
                </c:pt>
                <c:pt idx="1885" formatCode="#,##0.00">
                  <c:v>2.6844999999999999</c:v>
                </c:pt>
                <c:pt idx="1886" formatCode="0.00_);\(0.00\)">
                  <c:v>2.7129166666666666</c:v>
                </c:pt>
                <c:pt idx="1887" formatCode="#,##0.00">
                  <c:v>2.9129166666666673</c:v>
                </c:pt>
                <c:pt idx="1888" formatCode="#,##0.00">
                  <c:v>2.9669166666666662</c:v>
                </c:pt>
                <c:pt idx="1889" formatCode="#,##0.00">
                  <c:v>3.0409166666666665</c:v>
                </c:pt>
                <c:pt idx="1890" formatCode="#,##0.00">
                  <c:v>2.9209166666666668</c:v>
                </c:pt>
                <c:pt idx="1891" formatCode="0.00_);\(0.00\)">
                  <c:v>3.0639166666666671</c:v>
                </c:pt>
                <c:pt idx="1892" formatCode="#,##0.00">
                  <c:v>3.1676666666666669</c:v>
                </c:pt>
                <c:pt idx="1893" formatCode="#,##0.00">
                  <c:v>3.1341666666666668</c:v>
                </c:pt>
                <c:pt idx="1894" formatCode="#,##0.00">
                  <c:v>3.1569166666666661</c:v>
                </c:pt>
                <c:pt idx="1895" formatCode="#,##0.00">
                  <c:v>3.1041666666666661</c:v>
                </c:pt>
                <c:pt idx="1896" formatCode="0.00_);\(0.00\)">
                  <c:v>3.1322500000000004</c:v>
                </c:pt>
                <c:pt idx="1897" formatCode="#,##0.00">
                  <c:v>3.1823333333333328</c:v>
                </c:pt>
                <c:pt idx="1898" formatCode="#,##0.00">
                  <c:v>3.1602499999999996</c:v>
                </c:pt>
                <c:pt idx="1899" formatCode="#,##0.00">
                  <c:v>3.1768333333333332</c:v>
                </c:pt>
                <c:pt idx="1900" formatCode="#,##0.00">
                  <c:v>3.2338333333333331</c:v>
                </c:pt>
                <c:pt idx="1901" formatCode="0.00_);\(0.00\)">
                  <c:v>3.3058333333333336</c:v>
                </c:pt>
                <c:pt idx="1902" formatCode="#,##0.00">
                  <c:v>3.3135000000000008</c:v>
                </c:pt>
                <c:pt idx="1903" formatCode="#,##0.00">
                  <c:v>3.2791666666666668</c:v>
                </c:pt>
                <c:pt idx="1904" formatCode="#,##0.00">
                  <c:v>3.2895000000000003</c:v>
                </c:pt>
                <c:pt idx="1905" formatCode="#,##0.00">
                  <c:v>3.3185000000000002</c:v>
                </c:pt>
                <c:pt idx="1906" formatCode="0.00_);\(0.00\)">
                  <c:v>3.3315833333333327</c:v>
                </c:pt>
                <c:pt idx="1907" formatCode="#,##0.00">
                  <c:v>3.3065833333333337</c:v>
                </c:pt>
                <c:pt idx="1908" formatCode="#,##0.00">
                  <c:v>3.196166666666667</c:v>
                </c:pt>
                <c:pt idx="1909" formatCode="#,##0.00">
                  <c:v>3.1158333333333332</c:v>
                </c:pt>
                <c:pt idx="1910" formatCode="#,##0.00">
                  <c:v>3.0458333333333329</c:v>
                </c:pt>
                <c:pt idx="1911" formatCode="0.00_);\(0.00\)">
                  <c:v>3.0888333333333335</c:v>
                </c:pt>
                <c:pt idx="1912" formatCode="#,##0.00">
                  <c:v>3.0935000000000006</c:v>
                </c:pt>
                <c:pt idx="1913" formatCode="#,##0.00">
                  <c:v>3.0708333333333333</c:v>
                </c:pt>
                <c:pt idx="1914" formatCode="#,##0.00">
                  <c:v>3.0498333333333334</c:v>
                </c:pt>
                <c:pt idx="1915" formatCode="#,##0.00">
                  <c:v>3.0931666666666668</c:v>
                </c:pt>
                <c:pt idx="1916" formatCode="0.00_);\(0.00\)">
                  <c:v>3.1265000000000001</c:v>
                </c:pt>
                <c:pt idx="1917" formatCode="#,##0.00">
                  <c:v>3.1463333333333332</c:v>
                </c:pt>
                <c:pt idx="1918" formatCode="#,##0.00">
                  <c:v>3.2295000000000003</c:v>
                </c:pt>
                <c:pt idx="1919" formatCode="#,##0.00">
                  <c:v>3.1218333333333335</c:v>
                </c:pt>
                <c:pt idx="1920" formatCode="#,##0.00">
                  <c:v>3.0813333333333333</c:v>
                </c:pt>
                <c:pt idx="1921" formatCode="0.00_);\(0.00\)">
                  <c:v>3.0803333333333334</c:v>
                </c:pt>
                <c:pt idx="1922" formatCode="#,##0.00">
                  <c:v>3.1020833333333333</c:v>
                </c:pt>
                <c:pt idx="1923" formatCode="#,##0.00">
                  <c:v>3.1356666666666673</c:v>
                </c:pt>
                <c:pt idx="1924" formatCode="#,##0.00">
                  <c:v>3.1556666666666664</c:v>
                </c:pt>
                <c:pt idx="1925" formatCode="#,##0.00">
                  <c:v>3.2185833333333336</c:v>
                </c:pt>
                <c:pt idx="1926" formatCode="0.00_);\(0.00\)">
                  <c:v>3.2381666666666664</c:v>
                </c:pt>
                <c:pt idx="1927" formatCode="#,##0.00">
                  <c:v>3.2390833333333333</c:v>
                </c:pt>
                <c:pt idx="1928" formatCode="#,##0.00">
                  <c:v>3.2777500000000006</c:v>
                </c:pt>
                <c:pt idx="1929" formatCode="#,##0.00">
                  <c:v>3.3273333333333333</c:v>
                </c:pt>
                <c:pt idx="1930" formatCode="0.00_);\(0.00\)">
                  <c:v>3.3433333333333324</c:v>
                </c:pt>
                <c:pt idx="1931" formatCode="#,##0.00">
                  <c:v>3.365333333333334</c:v>
                </c:pt>
                <c:pt idx="1932" formatCode="#,##0.00">
                  <c:v>3.4350833333333335</c:v>
                </c:pt>
                <c:pt idx="1933" formatCode="#,##0.00">
                  <c:v>3.3895833333333329</c:v>
                </c:pt>
                <c:pt idx="1934" formatCode="#,##0.00">
                  <c:v>3.3675833333333336</c:v>
                </c:pt>
                <c:pt idx="1935" formatCode="0.00_);\(0.00\)">
                  <c:v>3.406333333333333</c:v>
                </c:pt>
                <c:pt idx="1936" formatCode="#,##0.00">
                  <c:v>3.407</c:v>
                </c:pt>
                <c:pt idx="1937" formatCode="#,##0.00">
                  <c:v>3.4158333333333335</c:v>
                </c:pt>
                <c:pt idx="1938" formatCode="#,##0.00">
                  <c:v>3.472</c:v>
                </c:pt>
                <c:pt idx="1939" formatCode="#,##0.00">
                  <c:v>3.4820000000000007</c:v>
                </c:pt>
                <c:pt idx="1940" formatCode="0.00_);\(0.00\)">
                  <c:v>3.532</c:v>
                </c:pt>
                <c:pt idx="1941" formatCode="#,##0.00">
                  <c:v>3.6102500000000002</c:v>
                </c:pt>
                <c:pt idx="1942" formatCode="#,##0.00">
                  <c:v>3.6932500000000004</c:v>
                </c:pt>
                <c:pt idx="1943" formatCode="#,##0.00">
                  <c:v>3.6965000000000003</c:v>
                </c:pt>
                <c:pt idx="1944" formatCode="#,##0.00">
                  <c:v>3.719416666666667</c:v>
                </c:pt>
                <c:pt idx="1945" formatCode="0.00_);\(0.00\)">
                  <c:v>3.6432500000000001</c:v>
                </c:pt>
                <c:pt idx="1946" formatCode="#,##0.00">
                  <c:v>3.6667500000000004</c:v>
                </c:pt>
                <c:pt idx="1947" formatCode="#,##0.00">
                  <c:v>3.6667500000000004</c:v>
                </c:pt>
                <c:pt idx="1948" formatCode="#,##0.00">
                  <c:v>3.7630833333333329</c:v>
                </c:pt>
                <c:pt idx="1949" formatCode="#,##0.00">
                  <c:v>3.7761666666666662</c:v>
                </c:pt>
                <c:pt idx="1950" formatCode="#,##0.00">
                  <c:v>3.8008333333333333</c:v>
                </c:pt>
                <c:pt idx="1951" formatCode="#,##0.00">
                  <c:v>3.8301666666666665</c:v>
                </c:pt>
                <c:pt idx="1952" formatCode="#,##0.00">
                  <c:v>3.7945833333333341</c:v>
                </c:pt>
                <c:pt idx="1953" formatCode="#,##0.00">
                  <c:v>3.8395833333333336</c:v>
                </c:pt>
                <c:pt idx="1954" formatCode="#,##0.00">
                  <c:v>3.8329999999999997</c:v>
                </c:pt>
                <c:pt idx="1955" formatCode="#,##0.00">
                  <c:v>3.9859166666666668</c:v>
                </c:pt>
                <c:pt idx="1956" formatCode="#,##0.00">
                  <c:v>4.0525833333333336</c:v>
                </c:pt>
                <c:pt idx="1957" formatCode="#,##0.00">
                  <c:v>4.0275833333333333</c:v>
                </c:pt>
                <c:pt idx="1958" formatCode="#,##0.00">
                  <c:v>3.9847499999999996</c:v>
                </c:pt>
                <c:pt idx="1959" formatCode="#,##0.00">
                  <c:v>4.0157500000000006</c:v>
                </c:pt>
                <c:pt idx="1960" formatCode="#,##0.00">
                  <c:v>3.8827500000000001</c:v>
                </c:pt>
                <c:pt idx="1961" formatCode="#,##0.00">
                  <c:v>3.7735833333333333</c:v>
                </c:pt>
                <c:pt idx="1962" formatCode="#,##0.00">
                  <c:v>3.8020833333333335</c:v>
                </c:pt>
                <c:pt idx="1963" formatCode="#,##0.00">
                  <c:v>3.814083333333333</c:v>
                </c:pt>
                <c:pt idx="1964" formatCode="#,##0.00">
                  <c:v>3.7240833333333332</c:v>
                </c:pt>
                <c:pt idx="1965" formatCode="#,##0.00">
                  <c:v>3.6664166666666667</c:v>
                </c:pt>
                <c:pt idx="1966" formatCode="#,##0.00">
                  <c:v>3.6525833333333328</c:v>
                </c:pt>
                <c:pt idx="1967" formatCode="#,##0.00">
                  <c:v>3.585833333333333</c:v>
                </c:pt>
                <c:pt idx="1968" formatCode="#,##0.00">
                  <c:v>3.5540000000000003</c:v>
                </c:pt>
                <c:pt idx="1969" formatCode="#,##0.00">
                  <c:v>3.593</c:v>
                </c:pt>
                <c:pt idx="1970" formatCode="#,##0.00">
                  <c:v>3.7090000000000001</c:v>
                </c:pt>
                <c:pt idx="1971" formatCode="#,##0.00">
                  <c:v>3.7751666666666668</c:v>
                </c:pt>
                <c:pt idx="1972" formatCode="#,##0.00">
                  <c:v>3.8390000000000004</c:v>
                </c:pt>
                <c:pt idx="1973" formatCode="#,##0.00">
                  <c:v>3.8599999999999994</c:v>
                </c:pt>
                <c:pt idx="1974" formatCode="#,##0.00">
                  <c:v>3.9820000000000007</c:v>
                </c:pt>
                <c:pt idx="1975" formatCode="#,##0.00">
                  <c:v>4.0744166666666661</c:v>
                </c:pt>
                <c:pt idx="1976" formatCode="#,##0.00">
                  <c:v>3.9849166666666664</c:v>
                </c:pt>
                <c:pt idx="1977" formatCode="#,##0.00">
                  <c:v>3.9146666666666676</c:v>
                </c:pt>
                <c:pt idx="1978" formatCode="#,##0.00">
                  <c:v>3.8404166666666661</c:v>
                </c:pt>
                <c:pt idx="1979" formatCode="#,##0.00">
                  <c:v>3.9616666666666664</c:v>
                </c:pt>
                <c:pt idx="1980" formatCode="#,##0.00">
                  <c:v>3.9907500000000002</c:v>
                </c:pt>
                <c:pt idx="1981" formatCode="#,##0.00">
                  <c:v>3.8471666666666668</c:v>
                </c:pt>
                <c:pt idx="1982" formatCode="#,##0.00">
                  <c:v>3.8511666666666673</c:v>
                </c:pt>
                <c:pt idx="1983" formatCode="#,##0.00">
                  <c:v>3.8161666666666663</c:v>
                </c:pt>
                <c:pt idx="1984" formatCode="#,##0.00">
                  <c:v>3.8080833333333337</c:v>
                </c:pt>
                <c:pt idx="1985" formatCode="#,##0.00">
                  <c:v>3.7980833333333339</c:v>
                </c:pt>
                <c:pt idx="1986" formatCode="#,##0.00">
                  <c:v>3.8880833333333329</c:v>
                </c:pt>
                <c:pt idx="1987" formatCode="#,##0.00">
                  <c:v>3.9236666666666671</c:v>
                </c:pt>
                <c:pt idx="1988" formatCode="#,##0.00">
                  <c:v>3.9218333333333337</c:v>
                </c:pt>
                <c:pt idx="1989" formatCode="#,##0.00">
                  <c:v>4.0108333333333333</c:v>
                </c:pt>
                <c:pt idx="1990" formatCode="#,##0.00">
                  <c:v>4.0680833333333339</c:v>
                </c:pt>
                <c:pt idx="1991" formatCode="#,##0.00">
                  <c:v>4.0836666666666668</c:v>
                </c:pt>
                <c:pt idx="1992" formatCode="#,##0.00">
                  <c:v>3.9737500000000003</c:v>
                </c:pt>
                <c:pt idx="1993" formatCode="#,##0.00">
                  <c:v>4.0017500000000004</c:v>
                </c:pt>
                <c:pt idx="1994" formatCode="#,##0.00">
                  <c:v>3.9067499999999993</c:v>
                </c:pt>
                <c:pt idx="1995" formatCode="#,##0.00">
                  <c:v>3.9610833333333342</c:v>
                </c:pt>
                <c:pt idx="1996" formatCode="#,##0.00">
                  <c:v>3.8792500000000003</c:v>
                </c:pt>
                <c:pt idx="1997" formatCode="#,##0.00">
                  <c:v>3.7388333333333335</c:v>
                </c:pt>
                <c:pt idx="1998" formatCode="#,##0.00">
                  <c:v>3.7208333333333332</c:v>
                </c:pt>
                <c:pt idx="1999" formatCode="#,##0.00">
                  <c:v>3.8438333333333325</c:v>
                </c:pt>
                <c:pt idx="2000" formatCode="#,##0.00">
                  <c:v>3.8563333333333332</c:v>
                </c:pt>
                <c:pt idx="2001" formatCode="#,##0.00">
                  <c:v>3.8349166666666665</c:v>
                </c:pt>
                <c:pt idx="2002" formatCode="#,##0.00">
                  <c:v>3.8598333333333326</c:v>
                </c:pt>
                <c:pt idx="2003" formatCode="#,##0.00">
                  <c:v>3.8748333333333331</c:v>
                </c:pt>
                <c:pt idx="2004" formatCode="#,##0.00">
                  <c:v>3.9163333333333328</c:v>
                </c:pt>
                <c:pt idx="2005" formatCode="#,##0.00">
                  <c:v>3.8563333333333332</c:v>
                </c:pt>
                <c:pt idx="2006" formatCode="#,##0.00">
                  <c:v>3.9532500000000002</c:v>
                </c:pt>
                <c:pt idx="2007" formatCode="#,##0.00">
                  <c:v>3.9496666666666673</c:v>
                </c:pt>
                <c:pt idx="2008" formatCode="#,##0.00">
                  <c:v>3.8926666666666665</c:v>
                </c:pt>
                <c:pt idx="2009" formatCode="#,##0.00">
                  <c:v>3.8707499999999997</c:v>
                </c:pt>
                <c:pt idx="2010" formatCode="#,##0.00">
                  <c:v>3.6908333333333334</c:v>
                </c:pt>
                <c:pt idx="2011" formatCode="#,##0.00">
                  <c:v>3.7008333333333332</c:v>
                </c:pt>
                <c:pt idx="2012" formatCode="0.00_);\(0.00\)">
                  <c:v>3.7235833333333326</c:v>
                </c:pt>
                <c:pt idx="2013" formatCode="#,##0.00">
                  <c:v>3.756416666666667</c:v>
                </c:pt>
                <c:pt idx="2014" formatCode="#,##0.00">
                  <c:v>3.7901666666666673</c:v>
                </c:pt>
                <c:pt idx="2015" formatCode="#,##0.00">
                  <c:v>3.8904999999999994</c:v>
                </c:pt>
                <c:pt idx="2016" formatCode="#,##0.00">
                  <c:v>3.9965833333333336</c:v>
                </c:pt>
                <c:pt idx="2017" formatCode="0.00_);\(0.00\)">
                  <c:v>4.0974166666666676</c:v>
                </c:pt>
                <c:pt idx="2018" formatCode="#,##0.00">
                  <c:v>4.3224166666666664</c:v>
                </c:pt>
                <c:pt idx="2019" formatCode="#,##0.00">
                  <c:v>4.2724166666666665</c:v>
                </c:pt>
                <c:pt idx="2020" formatCode="#,##0.00">
                  <c:v>3.9804166666666663</c:v>
                </c:pt>
                <c:pt idx="2021" formatCode="0.00_);\(0.00\)">
                  <c:v>4.0374166666666662</c:v>
                </c:pt>
                <c:pt idx="2022" formatCode="#,##0.00">
                  <c:v>4.0388333333333328</c:v>
                </c:pt>
                <c:pt idx="2023" formatCode="#,##0.00">
                  <c:v>4.0633333333333335</c:v>
                </c:pt>
                <c:pt idx="2024" formatCode="#,##0.00">
                  <c:v>3.991000000000001</c:v>
                </c:pt>
                <c:pt idx="2025" formatCode="#,##0.00">
                  <c:v>4.0938333333333325</c:v>
                </c:pt>
                <c:pt idx="2026" formatCode="0.00_);\(0.00\)">
                  <c:v>4.2320000000000002</c:v>
                </c:pt>
                <c:pt idx="2027" formatCode="#,##0.00">
                  <c:v>4.2744999999999989</c:v>
                </c:pt>
                <c:pt idx="2028" formatCode="#,##0.00">
                  <c:v>4.2031666666666663</c:v>
                </c:pt>
                <c:pt idx="2029" formatCode="#,##0.00">
                  <c:v>4.2789166666666665</c:v>
                </c:pt>
                <c:pt idx="2030" formatCode="#,##0.00">
                  <c:v>4.2205833333333338</c:v>
                </c:pt>
                <c:pt idx="2031" formatCode="0.00_);\(0.00\)">
                  <c:v>4.2665833333333341</c:v>
                </c:pt>
                <c:pt idx="2032" formatCode="#,##0.00">
                  <c:v>4.3032499999999994</c:v>
                </c:pt>
                <c:pt idx="2033" formatCode="#,##0.00">
                  <c:v>4.2545000000000011</c:v>
                </c:pt>
                <c:pt idx="2034" formatCode="#,##0.00">
                  <c:v>4.3327499999999999</c:v>
                </c:pt>
                <c:pt idx="2035" formatCode="#,##0.00">
                  <c:v>4.495916666666667</c:v>
                </c:pt>
                <c:pt idx="2036" formatCode="0.00_);\(0.00\)">
                  <c:v>4.4276666666666662</c:v>
                </c:pt>
                <c:pt idx="2037" formatCode="#,##0.00">
                  <c:v>4.3816666666666668</c:v>
                </c:pt>
                <c:pt idx="2038" formatCode="#,##0.00">
                  <c:v>4.3912500000000003</c:v>
                </c:pt>
                <c:pt idx="2039" formatCode="#,##0.00">
                  <c:v>4.427083333333333</c:v>
                </c:pt>
                <c:pt idx="2040" formatCode="#,##0.00">
                  <c:v>4.292416666666667</c:v>
                </c:pt>
                <c:pt idx="2041" formatCode="0.00_);\(0.00\)">
                  <c:v>4.3494166666666665</c:v>
                </c:pt>
                <c:pt idx="2042" formatCode="#,##0.00">
                  <c:v>4.4101666666666661</c:v>
                </c:pt>
                <c:pt idx="2043" formatCode="#,##0.00">
                  <c:v>4.3314999999999992</c:v>
                </c:pt>
                <c:pt idx="2044" formatCode="#,##0.00">
                  <c:v>4.2914999999999992</c:v>
                </c:pt>
                <c:pt idx="2045" formatCode="0.00_);\(0.00\)">
                  <c:v>4.3064999999999998</c:v>
                </c:pt>
                <c:pt idx="2046" formatCode="#,##0.00">
                  <c:v>4.3278333333333334</c:v>
                </c:pt>
                <c:pt idx="2047" formatCode="#,##0.00">
                  <c:v>4.3561666666666667</c:v>
                </c:pt>
                <c:pt idx="2048" formatCode="#,##0.00">
                  <c:v>4.4448333333333325</c:v>
                </c:pt>
                <c:pt idx="2049" formatCode="#,##0.00">
                  <c:v>4.5256666666666669</c:v>
                </c:pt>
                <c:pt idx="2050" formatCode="0.00_);\(0.00\)">
                  <c:v>4.5489999999999995</c:v>
                </c:pt>
                <c:pt idx="2051" formatCode="#,##0.00">
                  <c:v>4.6076666666666668</c:v>
                </c:pt>
                <c:pt idx="2052" formatCode="#,##0.00">
                  <c:v>4.6480000000000006</c:v>
                </c:pt>
                <c:pt idx="2053" formatCode="#,##0.00">
                  <c:v>4.6634999999999982</c:v>
                </c:pt>
                <c:pt idx="2054" formatCode="#,##0.00">
                  <c:v>4.7235000000000005</c:v>
                </c:pt>
                <c:pt idx="2055" formatCode="0.00_);\(0.00\)">
                  <c:v>4.6701666666666677</c:v>
                </c:pt>
                <c:pt idx="2056" formatCode="#,##0.00">
                  <c:v>4.512666666666667</c:v>
                </c:pt>
                <c:pt idx="2057" formatCode="#,##0.00">
                  <c:v>4.5326666666666666</c:v>
                </c:pt>
                <c:pt idx="2058" formatCode="#,##0.00">
                  <c:v>4.5339166666666664</c:v>
                </c:pt>
                <c:pt idx="2059" formatCode="#,##0.00">
                  <c:v>4.4346666666666668</c:v>
                </c:pt>
                <c:pt idx="2060" formatCode="0.00_);\(0.00\)">
                  <c:v>4.4236666666666657</c:v>
                </c:pt>
                <c:pt idx="2061" formatCode="#,##0.00">
                  <c:v>4.4304999999999994</c:v>
                </c:pt>
                <c:pt idx="2062" formatCode="#,##0.00">
                  <c:v>4.3972499999999997</c:v>
                </c:pt>
                <c:pt idx="2063" formatCode="#,##0.00">
                  <c:v>4.4236666666666657</c:v>
                </c:pt>
                <c:pt idx="2064" formatCode="#,##0.00">
                  <c:v>4.2845833333333339</c:v>
                </c:pt>
                <c:pt idx="2065" formatCode="0.00_);\(0.00\)">
                  <c:v>4.2177499999999997</c:v>
                </c:pt>
                <c:pt idx="2066" formatCode="#,##0.00">
                  <c:v>4.1758333333333333</c:v>
                </c:pt>
                <c:pt idx="2067" formatCode="#,##0.00">
                  <c:v>4.22675</c:v>
                </c:pt>
                <c:pt idx="2068" formatCode="#,##0.00">
                  <c:v>4.2740833333333326</c:v>
                </c:pt>
                <c:pt idx="2069" formatCode="#,##0.00">
                  <c:v>4.2623333333333333</c:v>
                </c:pt>
                <c:pt idx="2070" formatCode="0.00_);\(0.00\)">
                  <c:v>4.2046666666666663</c:v>
                </c:pt>
                <c:pt idx="2071" formatCode="#,##0.00">
                  <c:v>4.0846666666666662</c:v>
                </c:pt>
                <c:pt idx="2072" formatCode="#,##0.00">
                  <c:v>3.9999999999999996</c:v>
                </c:pt>
                <c:pt idx="2073" formatCode="#,##0.00">
                  <c:v>4.0149999999999997</c:v>
                </c:pt>
                <c:pt idx="2074" formatCode="#,##0.00">
                  <c:v>4.0819999999999999</c:v>
                </c:pt>
                <c:pt idx="2075" formatCode="0.00_);\(0.00\)">
                  <c:v>4.2060000000000004</c:v>
                </c:pt>
                <c:pt idx="2076" formatCode="#,##0.00">
                  <c:v>4.2120000000000006</c:v>
                </c:pt>
                <c:pt idx="2077" formatCode="#,##0.00">
                  <c:v>4.294083333333333</c:v>
                </c:pt>
                <c:pt idx="2078" formatCode="#,##0.00">
                  <c:v>4.2970833333333331</c:v>
                </c:pt>
                <c:pt idx="2079" formatCode="#,##0.00">
                  <c:v>4.2120833333333332</c:v>
                </c:pt>
                <c:pt idx="2080" formatCode="0.00_);\(0.00\)">
                  <c:v>4.2270833333333329</c:v>
                </c:pt>
                <c:pt idx="2081" formatCode="#,##0.00">
                  <c:v>4.3040833333333337</c:v>
                </c:pt>
                <c:pt idx="2082" formatCode="#,##0.00">
                  <c:v>4.2234166666666662</c:v>
                </c:pt>
                <c:pt idx="2083" formatCode="#,##0.00">
                  <c:v>4.2517499999999995</c:v>
                </c:pt>
                <c:pt idx="2084" formatCode="0.00_);\(0.00\)">
                  <c:v>4.2710833333333333</c:v>
                </c:pt>
                <c:pt idx="2085" formatCode="#,##0.00">
                  <c:v>4.3220833333333335</c:v>
                </c:pt>
                <c:pt idx="2086" formatCode="#,##0.00">
                  <c:v>4.3614166666666661</c:v>
                </c:pt>
                <c:pt idx="2087" formatCode="#,##0.00">
                  <c:v>4.3289166666666663</c:v>
                </c:pt>
                <c:pt idx="2088" formatCode="#,##0.00">
                  <c:v>4.277916666666667</c:v>
                </c:pt>
                <c:pt idx="2089" formatCode="0.00_);\(0.00\)">
                  <c:v>4.3062499999999995</c:v>
                </c:pt>
                <c:pt idx="2090" formatCode="#,##0.00">
                  <c:v>4.3193333333333337</c:v>
                </c:pt>
                <c:pt idx="2091" formatCode="#,##0.00">
                  <c:v>4.2994166666666658</c:v>
                </c:pt>
                <c:pt idx="2092" formatCode="#,##0.00">
                  <c:v>4.3175833333333342</c:v>
                </c:pt>
                <c:pt idx="2093" formatCode="#,##0.00">
                  <c:v>4.2932500000000005</c:v>
                </c:pt>
                <c:pt idx="2094" formatCode="0.00_);\(0.00\)">
                  <c:v>4.3278333333333334</c:v>
                </c:pt>
                <c:pt idx="2095" formatCode="#,##0.00">
                  <c:v>4.3378333333333332</c:v>
                </c:pt>
                <c:pt idx="2096" formatCode="#,##0.00">
                  <c:v>4.2339166666666674</c:v>
                </c:pt>
                <c:pt idx="2097" formatCode="#,##0.00">
                  <c:v>4.2404999999999999</c:v>
                </c:pt>
                <c:pt idx="2098" formatCode="#,##0.00">
                  <c:v>4.1783333333333337</c:v>
                </c:pt>
                <c:pt idx="2099" formatCode="0.00_);\(0.00\)">
                  <c:v>4.1825833333333335</c:v>
                </c:pt>
                <c:pt idx="2100" formatCode="#,##0.00">
                  <c:v>4.1279166666666667</c:v>
                </c:pt>
                <c:pt idx="2101" formatCode="#,##0.00">
                  <c:v>4.1546666666666665</c:v>
                </c:pt>
                <c:pt idx="2102" formatCode="#,##0.00">
                  <c:v>4.2276666666666669</c:v>
                </c:pt>
                <c:pt idx="2103" formatCode="#,##0.00">
                  <c:v>4.1772499999999999</c:v>
                </c:pt>
                <c:pt idx="2104" formatCode="0.00_);\(0.00\)">
                  <c:v>4.2007499999999993</c:v>
                </c:pt>
                <c:pt idx="2105" formatCode="#,##0.00">
                  <c:v>4.2556666666666656</c:v>
                </c:pt>
                <c:pt idx="2106" formatCode="#,##0.00">
                  <c:v>4.21225</c:v>
                </c:pt>
                <c:pt idx="2107" formatCode="#,##0.00">
                  <c:v>4.178583333333334</c:v>
                </c:pt>
                <c:pt idx="2108" formatCode="#,##0.00">
                  <c:v>4.1895833333333332</c:v>
                </c:pt>
                <c:pt idx="2109" formatCode="0.00_);\(0.00\)">
                  <c:v>4.1819999999999995</c:v>
                </c:pt>
                <c:pt idx="2110" formatCode="#,##0.00">
                  <c:v>4.12</c:v>
                </c:pt>
                <c:pt idx="2111" formatCode="#,##0.00">
                  <c:v>3.9570000000000007</c:v>
                </c:pt>
                <c:pt idx="2112" formatCode="#,##0.00">
                  <c:v>3.9721666666666677</c:v>
                </c:pt>
                <c:pt idx="2113" formatCode="0.00_);\(0.00\)">
                  <c:v>3.8558333333333326</c:v>
                </c:pt>
                <c:pt idx="2114" formatCode="#,##0.00">
                  <c:v>3.8868333333333331</c:v>
                </c:pt>
                <c:pt idx="2115" formatCode="#,##0.00">
                  <c:v>3.9789166666666667</c:v>
                </c:pt>
                <c:pt idx="2116" formatCode="#,##0.00">
                  <c:v>3.9139166666666667</c:v>
                </c:pt>
                <c:pt idx="2117" formatCode="#,##0.00">
                  <c:v>3.8651666666666658</c:v>
                </c:pt>
                <c:pt idx="2118" formatCode="0.00_);\(0.00\)">
                  <c:v>3.8801666666666672</c:v>
                </c:pt>
                <c:pt idx="2119" formatCode="#,##0.00">
                  <c:v>3.9801666666666673</c:v>
                </c:pt>
                <c:pt idx="2120" formatCode="#,##0.00">
                  <c:v>4.1651666666666669</c:v>
                </c:pt>
                <c:pt idx="2121" formatCode="#,##0.00">
                  <c:v>4.2306666666666661</c:v>
                </c:pt>
                <c:pt idx="2122" formatCode="#,##0.00">
                  <c:v>4.067333333333333</c:v>
                </c:pt>
                <c:pt idx="2123" formatCode="0.00_);\(0.00\)">
                  <c:v>3.9433333333333338</c:v>
                </c:pt>
                <c:pt idx="2124" formatCode="#,##0.00">
                  <c:v>3.8533333333333335</c:v>
                </c:pt>
                <c:pt idx="2125" formatCode="#,##0.00">
                  <c:v>3.7629999999999999</c:v>
                </c:pt>
                <c:pt idx="2126" formatCode="#,##0.00">
                  <c:v>3.7979999999999996</c:v>
                </c:pt>
                <c:pt idx="2127" formatCode="#,##0.00">
                  <c:v>3.6452500000000003</c:v>
                </c:pt>
                <c:pt idx="2128" formatCode="0.00_);\(0.00\)">
                  <c:v>3.6440000000000001</c:v>
                </c:pt>
                <c:pt idx="2129" formatCode="#,##0.00">
                  <c:v>3.6440000000000001</c:v>
                </c:pt>
                <c:pt idx="2130" formatCode="#,##0.00">
                  <c:v>3.5719999999999996</c:v>
                </c:pt>
                <c:pt idx="2131" formatCode="#,##0.00">
                  <c:v>3.5819999999999994</c:v>
                </c:pt>
                <c:pt idx="2132" formatCode="#,##0.00">
                  <c:v>3.5519999999999996</c:v>
                </c:pt>
                <c:pt idx="2133" formatCode="0.00_);\(0.00\)">
                  <c:v>3.5987500000000003</c:v>
                </c:pt>
                <c:pt idx="2134" formatCode="#,##0.00">
                  <c:v>3.5569166666666665</c:v>
                </c:pt>
                <c:pt idx="2135" formatCode="#,##0.00">
                  <c:v>3.6059166666666669</c:v>
                </c:pt>
                <c:pt idx="2136" formatCode="#,##0.00">
                  <c:v>3.7479166666666668</c:v>
                </c:pt>
                <c:pt idx="2137" formatCode="0.00_);\(0.00\)">
                  <c:v>3.7989166666666665</c:v>
                </c:pt>
                <c:pt idx="2138" formatCode="#,##0.00">
                  <c:v>3.9289166666666664</c:v>
                </c:pt>
                <c:pt idx="2139" formatCode="#,##0.00">
                  <c:v>3.8389166666666665</c:v>
                </c:pt>
                <c:pt idx="2140" formatCode="#,##0.00">
                  <c:v>3.9139166666666667</c:v>
                </c:pt>
                <c:pt idx="2141" formatCode="#,##0.00">
                  <c:v>3.8889166666666668</c:v>
                </c:pt>
                <c:pt idx="2142" formatCode="0.00_);\(0.00\)">
                  <c:v>3.9109166666666666</c:v>
                </c:pt>
                <c:pt idx="2143" formatCode="#,##0.00">
                  <c:v>3.8009166666666663</c:v>
                </c:pt>
                <c:pt idx="2144" formatCode="#,##0.00">
                  <c:v>3.7091666666666665</c:v>
                </c:pt>
                <c:pt idx="2145" formatCode="#,##0.00">
                  <c:v>3.7279166666666668</c:v>
                </c:pt>
                <c:pt idx="2146" formatCode="#,##0.00">
                  <c:v>3.6339166666666665</c:v>
                </c:pt>
                <c:pt idx="2147" formatCode="0.00_);\(0.00\)">
                  <c:v>3.5735000000000006</c:v>
                </c:pt>
                <c:pt idx="2148" formatCode="#,##0.00">
                  <c:v>3.6745000000000001</c:v>
                </c:pt>
                <c:pt idx="2149" formatCode="#,##0.00">
                  <c:v>3.7407500000000002</c:v>
                </c:pt>
                <c:pt idx="2150" formatCode="#,##0.00">
                  <c:v>3.7068333333333325</c:v>
                </c:pt>
                <c:pt idx="2151" formatCode="#,##0.00">
                  <c:v>3.8747499999999993</c:v>
                </c:pt>
                <c:pt idx="2152" formatCode="0.00_);\(0.00\)">
                  <c:v>3.7877500000000004</c:v>
                </c:pt>
                <c:pt idx="2153" formatCode="#,##0.00">
                  <c:v>3.8480833333333329</c:v>
                </c:pt>
                <c:pt idx="2154" formatCode="#,##0.00">
                  <c:v>3.8860833333333331</c:v>
                </c:pt>
                <c:pt idx="2155" formatCode="#,##0.00">
                  <c:v>3.8400833333333337</c:v>
                </c:pt>
                <c:pt idx="2156" formatCode="#,##0.00">
                  <c:v>3.6514166666666674</c:v>
                </c:pt>
                <c:pt idx="2157" formatCode="0.00_);\(0.00\)">
                  <c:v>3.6962499999999996</c:v>
                </c:pt>
                <c:pt idx="2158" formatCode="#,##0.00">
                  <c:v>3.6337500000000005</c:v>
                </c:pt>
                <c:pt idx="2159" formatCode="#,##0.00">
                  <c:v>3.7204999999999995</c:v>
                </c:pt>
                <c:pt idx="2160" formatCode="#,##0.00">
                  <c:v>3.6961666666666666</c:v>
                </c:pt>
                <c:pt idx="2161" formatCode="#,##0.00">
                  <c:v>3.7541666666666669</c:v>
                </c:pt>
                <c:pt idx="2162" formatCode="0.00_);\(0.00\)">
                  <c:v>3.7289166666666667</c:v>
                </c:pt>
                <c:pt idx="2163" formatCode="#,##0.00">
                  <c:v>3.7649166666666667</c:v>
                </c:pt>
                <c:pt idx="2164" formatCode="#,##0.00">
                  <c:v>3.7944166666666668</c:v>
                </c:pt>
                <c:pt idx="2165" formatCode="#,##0.00">
                  <c:v>3.8227499999999996</c:v>
                </c:pt>
                <c:pt idx="2166" formatCode="#,##0.00">
                  <c:v>3.9777500000000003</c:v>
                </c:pt>
                <c:pt idx="2167" formatCode="0.00_);\(0.00\)">
                  <c:v>3.9604166666666671</c:v>
                </c:pt>
                <c:pt idx="2168" formatCode="#,##0.00">
                  <c:v>3.8997500000000005</c:v>
                </c:pt>
                <c:pt idx="2169" formatCode="#,##0.00">
                  <c:v>3.8240833333333328</c:v>
                </c:pt>
                <c:pt idx="2170" formatCode="#,##0.00">
                  <c:v>3.8076666666666665</c:v>
                </c:pt>
                <c:pt idx="2171" formatCode="#,##0.00">
                  <c:v>3.6614166666666663</c:v>
                </c:pt>
                <c:pt idx="2172" formatCode="0.00_);\(0.00\)">
                  <c:v>3.6614166666666663</c:v>
                </c:pt>
                <c:pt idx="2173" formatCode="#,##0.00">
                  <c:v>3.632166666666667</c:v>
                </c:pt>
                <c:pt idx="2174" formatCode="#,##0.00">
                  <c:v>3.4821666666666666</c:v>
                </c:pt>
                <c:pt idx="2175" formatCode="#,##0.00">
                  <c:v>3.3590833333333339</c:v>
                </c:pt>
                <c:pt idx="2176" formatCode="#,##0.00">
                  <c:v>3.3310833333333334</c:v>
                </c:pt>
                <c:pt idx="2177" formatCode="0.00_);\(0.00\)">
                  <c:v>3.3935833333333334</c:v>
                </c:pt>
                <c:pt idx="2178" formatCode="#,##0.00">
                  <c:v>3.3895833333333338</c:v>
                </c:pt>
                <c:pt idx="2179" formatCode="#,##0.00">
                  <c:v>3.3018333333333332</c:v>
                </c:pt>
                <c:pt idx="2180" formatCode="#,##0.00">
                  <c:v>3.3182499999999995</c:v>
                </c:pt>
                <c:pt idx="2181" formatCode="0.00_);\(0.00\)">
                  <c:v>3.3168333333333333</c:v>
                </c:pt>
                <c:pt idx="2182" formatCode="#,##0.00">
                  <c:v>3.3198333333333334</c:v>
                </c:pt>
                <c:pt idx="2183" formatCode="#,##0.00">
                  <c:v>3.2836666666666674</c:v>
                </c:pt>
                <c:pt idx="2184" formatCode="#,##0.00">
                  <c:v>3.2836666666666674</c:v>
                </c:pt>
                <c:pt idx="2185" formatCode="#,##0.00">
                  <c:v>3.3736666666666668</c:v>
                </c:pt>
                <c:pt idx="2186" formatCode="0.00_);\(0.00\)">
                  <c:v>3.4926666666666666</c:v>
                </c:pt>
                <c:pt idx="2187" formatCode="#,##0.00">
                  <c:v>3.6091666666666664</c:v>
                </c:pt>
                <c:pt idx="2188" formatCode="#,##0.00">
                  <c:v>3.4829166666666662</c:v>
                </c:pt>
                <c:pt idx="2189" formatCode="#,##0.00">
                  <c:v>3.3579166666666662</c:v>
                </c:pt>
                <c:pt idx="2190" formatCode="#,##0.00">
                  <c:v>3.2319166666666668</c:v>
                </c:pt>
                <c:pt idx="2191" formatCode="0.00_);\(0.00\)">
                  <c:v>3.2931666666666666</c:v>
                </c:pt>
                <c:pt idx="2192" formatCode="#,##0.00">
                  <c:v>3.3055833333333329</c:v>
                </c:pt>
                <c:pt idx="2193" formatCode="#,##0.00">
                  <c:v>3.215583333333333</c:v>
                </c:pt>
                <c:pt idx="2194" formatCode="#,##0.00">
                  <c:v>3.2880833333333332</c:v>
                </c:pt>
                <c:pt idx="2195" formatCode="#,##0.00">
                  <c:v>3.2390833333333333</c:v>
                </c:pt>
                <c:pt idx="2196" formatCode="0.00_);\(0.00\)">
                  <c:v>3.2447500000000002</c:v>
                </c:pt>
                <c:pt idx="2197" formatCode="#,##0.00">
                  <c:v>3.2985833333333332</c:v>
                </c:pt>
                <c:pt idx="2198" formatCode="#,##0.00">
                  <c:v>3.3705833333333337</c:v>
                </c:pt>
                <c:pt idx="2199" formatCode="#,##0.00">
                  <c:v>3.3718333333333335</c:v>
                </c:pt>
                <c:pt idx="2200" formatCode="#,##0.00">
                  <c:v>3.3704999999999998</c:v>
                </c:pt>
                <c:pt idx="2201" formatCode="#,##0.00">
                  <c:v>3.4191666666666674</c:v>
                </c:pt>
                <c:pt idx="2202" formatCode="#,##0.00">
                  <c:v>3.3124166666666661</c:v>
                </c:pt>
                <c:pt idx="2203" formatCode="#,##0.00">
                  <c:v>3.3281666666666667</c:v>
                </c:pt>
                <c:pt idx="2204" formatCode="#,##0.00">
                  <c:v>3.3968333333333334</c:v>
                </c:pt>
                <c:pt idx="2205" formatCode="#,##0.00">
                  <c:v>3.4029166666666661</c:v>
                </c:pt>
                <c:pt idx="2206" formatCode="#,##0.00">
                  <c:v>3.3969999999999998</c:v>
                </c:pt>
                <c:pt idx="2207" formatCode="#,##0.00">
                  <c:v>3.3880833333333338</c:v>
                </c:pt>
                <c:pt idx="2208" formatCode="#,##0.00">
                  <c:v>3.3820833333333336</c:v>
                </c:pt>
                <c:pt idx="2209" formatCode="#,##0.00">
                  <c:v>3.4915000000000003</c:v>
                </c:pt>
                <c:pt idx="2210" formatCode="#,##0.00">
                  <c:v>3.4315000000000002</c:v>
                </c:pt>
                <c:pt idx="2211" formatCode="#,##0.00">
                  <c:v>3.5298333333333338</c:v>
                </c:pt>
                <c:pt idx="2212" formatCode="#,##0.00">
                  <c:v>3.6310833333333332</c:v>
                </c:pt>
                <c:pt idx="2213" formatCode="#,##0.00">
                  <c:v>3.6796666666666664</c:v>
                </c:pt>
                <c:pt idx="2214" formatCode="#,##0.00">
                  <c:v>3.625083333333333</c:v>
                </c:pt>
                <c:pt idx="2215" formatCode="#,##0.00">
                  <c:v>3.7560833333333332</c:v>
                </c:pt>
                <c:pt idx="2216" formatCode="#,##0.00">
                  <c:v>3.6943333333333341</c:v>
                </c:pt>
                <c:pt idx="2217" formatCode="#,##0.00">
                  <c:v>3.704333333333333</c:v>
                </c:pt>
                <c:pt idx="2218" formatCode="#,##0.00">
                  <c:v>3.8203333333333327</c:v>
                </c:pt>
                <c:pt idx="2219" formatCode="#,##0.00">
                  <c:v>3.8154166666666671</c:v>
                </c:pt>
                <c:pt idx="2220" formatCode="#,##0.00">
                  <c:v>3.8820833333333336</c:v>
                </c:pt>
                <c:pt idx="2221" formatCode="#,##0.00">
                  <c:v>3.8930833333333332</c:v>
                </c:pt>
                <c:pt idx="2222" formatCode="#,##0.00">
                  <c:v>3.8739999999999992</c:v>
                </c:pt>
                <c:pt idx="2223" formatCode="#,##0.00">
                  <c:v>3.7217500000000001</c:v>
                </c:pt>
                <c:pt idx="2224" formatCode="#,##0.00">
                  <c:v>3.7867500000000001</c:v>
                </c:pt>
                <c:pt idx="2225" formatCode="#,##0.00">
                  <c:v>3.7787499999999992</c:v>
                </c:pt>
                <c:pt idx="2226" formatCode="#,##0.00">
                  <c:v>3.8595833333333336</c:v>
                </c:pt>
                <c:pt idx="2227" formatCode="#,##0.00">
                  <c:v>3.9405833333333331</c:v>
                </c:pt>
                <c:pt idx="2228" formatCode="#,##0.00">
                  <c:v>3.81575</c:v>
                </c:pt>
                <c:pt idx="2229" formatCode="#,##0.00">
                  <c:v>3.825333333333333</c:v>
                </c:pt>
                <c:pt idx="2230" formatCode="#,##0.00">
                  <c:v>3.7623333333333329</c:v>
                </c:pt>
                <c:pt idx="2231" formatCode="#,##0.00">
                  <c:v>3.6643333333333334</c:v>
                </c:pt>
                <c:pt idx="2232" formatCode="#,##0.00">
                  <c:v>3.6726666666666663</c:v>
                </c:pt>
                <c:pt idx="2233" formatCode="#,##0.00">
                  <c:v>3.7004166666666669</c:v>
                </c:pt>
                <c:pt idx="2234" formatCode="#,##0.00">
                  <c:v>3.6684166666666669</c:v>
                </c:pt>
                <c:pt idx="2235" formatCode="#,##0.00">
                  <c:v>3.5035000000000003</c:v>
                </c:pt>
                <c:pt idx="2236" formatCode="#,##0.00">
                  <c:v>3.4313333333333333</c:v>
                </c:pt>
                <c:pt idx="2237" formatCode="#,##0.00">
                  <c:v>3.4713333333333334</c:v>
                </c:pt>
                <c:pt idx="2238" formatCode="#,##0.00">
                  <c:v>3.4083333333333328</c:v>
                </c:pt>
                <c:pt idx="2239" formatCode="#,##0.00">
                  <c:v>3.3625833333333328</c:v>
                </c:pt>
                <c:pt idx="2240" formatCode="#,##0.00">
                  <c:v>3.4024999999999999</c:v>
                </c:pt>
                <c:pt idx="2241" formatCode="#,##0.00">
                  <c:v>3.3349166666666661</c:v>
                </c:pt>
                <c:pt idx="2242" formatCode="#,##0.00">
                  <c:v>3.2795833333333335</c:v>
                </c:pt>
                <c:pt idx="2243" formatCode="#,##0.00">
                  <c:v>3.1955833333333334</c:v>
                </c:pt>
                <c:pt idx="2244" formatCode="#,##0.00">
                  <c:v>3.2205833333333338</c:v>
                </c:pt>
                <c:pt idx="2245" formatCode="#,##0.00">
                  <c:v>3.2835833333333331</c:v>
                </c:pt>
                <c:pt idx="2246" formatCode="#,##0.00">
                  <c:v>3.3805833333333335</c:v>
                </c:pt>
                <c:pt idx="2247" formatCode="#,##0.00">
                  <c:v>3.3865833333333328</c:v>
                </c:pt>
                <c:pt idx="2248" formatCode="#,##0.00">
                  <c:v>3.340583333333333</c:v>
                </c:pt>
                <c:pt idx="2249" formatCode="#,##0.00">
                  <c:v>3.3345833333333328</c:v>
                </c:pt>
                <c:pt idx="2250" formatCode="#,##0.00">
                  <c:v>3.3675833333333327</c:v>
                </c:pt>
                <c:pt idx="2251" formatCode="#,##0.00">
                  <c:v>3.3055833333333333</c:v>
                </c:pt>
                <c:pt idx="2252" formatCode="#,##0.00">
                  <c:v>3.3096666666666668</c:v>
                </c:pt>
                <c:pt idx="2253" formatCode="#,##0.00">
                  <c:v>3.2915000000000005</c:v>
                </c:pt>
                <c:pt idx="2254" formatCode="#,##0.00">
                  <c:v>3.3274999999999992</c:v>
                </c:pt>
                <c:pt idx="2255" formatCode="#,##0.00">
                  <c:v>3.4344999999999999</c:v>
                </c:pt>
                <c:pt idx="2256" formatCode="#,##0.00">
                  <c:v>3.4695833333333339</c:v>
                </c:pt>
                <c:pt idx="2257" formatCode="#,##0.00">
                  <c:v>3.3482499999999997</c:v>
                </c:pt>
                <c:pt idx="2258" formatCode="#,##0.00">
                  <c:v>3.3925000000000001</c:v>
                </c:pt>
                <c:pt idx="2259" formatCode="#,##0.00">
                  <c:v>3.3250833333333332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4F-4C5F-8FD7-46B84F6DAE04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Data'!$P$5:$P$2264</c:f>
              <c:numCache>
                <c:formatCode>#,##0.00</c:formatCode>
                <c:ptCount val="2260"/>
                <c:pt idx="0">
                  <c:v>2.1059640841666663</c:v>
                </c:pt>
                <c:pt idx="1">
                  <c:v>2.1181058658333334</c:v>
                </c:pt>
                <c:pt idx="2">
                  <c:v>2.0839232716666669</c:v>
                </c:pt>
                <c:pt idx="3" formatCode="0.00_);\(0.00\)">
                  <c:v>2.0662403808333334</c:v>
                </c:pt>
                <c:pt idx="4">
                  <c:v>2.057306183333333</c:v>
                </c:pt>
                <c:pt idx="5">
                  <c:v>2.0520920041666666</c:v>
                </c:pt>
                <c:pt idx="6">
                  <c:v>2.0478893508333331</c:v>
                </c:pt>
                <c:pt idx="7">
                  <c:v>2.0480299241666664</c:v>
                </c:pt>
                <c:pt idx="8" formatCode="0.00_);\(0.00\)">
                  <c:v>2.0473309691666666</c:v>
                </c:pt>
                <c:pt idx="9">
                  <c:v>2.0504638799999997</c:v>
                </c:pt>
                <c:pt idx="10">
                  <c:v>2.0617686183333332</c:v>
                </c:pt>
                <c:pt idx="11">
                  <c:v>2.0517908175000001</c:v>
                </c:pt>
                <c:pt idx="12">
                  <c:v>2.07904884</c:v>
                </c:pt>
                <c:pt idx="13" formatCode="0.00_);\(0.00\)">
                  <c:v>2.096849395</c:v>
                </c:pt>
                <c:pt idx="14">
                  <c:v>2.1049193899999996</c:v>
                </c:pt>
                <c:pt idx="15">
                  <c:v>2.0961249691666666</c:v>
                </c:pt>
                <c:pt idx="16">
                  <c:v>2.1096331624999998</c:v>
                </c:pt>
                <c:pt idx="17">
                  <c:v>2.1074688858333332</c:v>
                </c:pt>
                <c:pt idx="18" formatCode="0.00_);\(0.00\)">
                  <c:v>2.1063580449999999</c:v>
                </c:pt>
                <c:pt idx="19">
                  <c:v>2.1116630441666664</c:v>
                </c:pt>
                <c:pt idx="20">
                  <c:v>2.3384166666666668</c:v>
                </c:pt>
                <c:pt idx="21">
                  <c:v>2.1880003383333335</c:v>
                </c:pt>
                <c:pt idx="22">
                  <c:v>2.1810501858333335</c:v>
                </c:pt>
                <c:pt idx="23">
                  <c:v>2.1766034158333332</c:v>
                </c:pt>
                <c:pt idx="24" formatCode="0.00_);\(0.00\)">
                  <c:v>2.1861694549999995</c:v>
                </c:pt>
                <c:pt idx="25">
                  <c:v>2.2052626808333335</c:v>
                </c:pt>
                <c:pt idx="26">
                  <c:v>2.1943253391666668</c:v>
                </c:pt>
                <c:pt idx="27">
                  <c:v>2.1944028474999997</c:v>
                </c:pt>
                <c:pt idx="28" formatCode="0.00_);\(0.00\)">
                  <c:v>2.2230417858333333</c:v>
                </c:pt>
                <c:pt idx="29">
                  <c:v>2.2056015216666665</c:v>
                </c:pt>
                <c:pt idx="30">
                  <c:v>2.2239174125000001</c:v>
                </c:pt>
                <c:pt idx="31">
                  <c:v>2.2150578900000002</c:v>
                </c:pt>
                <c:pt idx="32" formatCode="0.00_);\(0.00\)">
                  <c:v>2.2146595741666668</c:v>
                </c:pt>
                <c:pt idx="33">
                  <c:v>2.2096822508333331</c:v>
                </c:pt>
                <c:pt idx="34">
                  <c:v>2.2151312708333335</c:v>
                </c:pt>
                <c:pt idx="35" formatCode="0.00_);\(0.00\)">
                  <c:v>2.4013732791666671</c:v>
                </c:pt>
                <c:pt idx="36">
                  <c:v>2.2223894716666668</c:v>
                </c:pt>
                <c:pt idx="37">
                  <c:v>2.2342265000000001</c:v>
                </c:pt>
                <c:pt idx="38">
                  <c:v>2.2339338733333336</c:v>
                </c:pt>
                <c:pt idx="39">
                  <c:v>2.222913675</c:v>
                </c:pt>
                <c:pt idx="40" formatCode="0.00_);\(0.00\)">
                  <c:v>2.2200550075000001</c:v>
                </c:pt>
                <c:pt idx="41">
                  <c:v>2.210515589166667</c:v>
                </c:pt>
                <c:pt idx="42">
                  <c:v>2.2132710166666665</c:v>
                </c:pt>
                <c:pt idx="43">
                  <c:v>2.2005585791666666</c:v>
                </c:pt>
                <c:pt idx="44">
                  <c:v>2.2193982450000003</c:v>
                </c:pt>
                <c:pt idx="45" formatCode="0.00_);\(0.00\)">
                  <c:v>2.2082845008333329</c:v>
                </c:pt>
                <c:pt idx="46">
                  <c:v>2.2065724808333336</c:v>
                </c:pt>
                <c:pt idx="47">
                  <c:v>2.1815511950000004</c:v>
                </c:pt>
                <c:pt idx="48">
                  <c:v>2.1860801041666669</c:v>
                </c:pt>
                <c:pt idx="49">
                  <c:v>2.2058833933333335</c:v>
                </c:pt>
                <c:pt idx="50" formatCode="0.00_);\(0.00\)">
                  <c:v>2.2117322116666664</c:v>
                </c:pt>
                <c:pt idx="51">
                  <c:v>2.2149688666666667</c:v>
                </c:pt>
                <c:pt idx="52">
                  <c:v>2.2189395891666668</c:v>
                </c:pt>
                <c:pt idx="53">
                  <c:v>2.2322105116666666</c:v>
                </c:pt>
                <c:pt idx="54">
                  <c:v>2.2239499574999999</c:v>
                </c:pt>
                <c:pt idx="55" formatCode="0.00_);\(0.00\)">
                  <c:v>2.2215433183333335</c:v>
                </c:pt>
                <c:pt idx="56">
                  <c:v>2.2368716983333337</c:v>
                </c:pt>
                <c:pt idx="57">
                  <c:v>2.2606214516666667</c:v>
                </c:pt>
                <c:pt idx="58">
                  <c:v>2.2890531858333336</c:v>
                </c:pt>
                <c:pt idx="59">
                  <c:v>2.3168626708333333</c:v>
                </c:pt>
                <c:pt idx="60" formatCode="0.00_);\(0.00\)">
                  <c:v>2.3431882649999998</c:v>
                </c:pt>
                <c:pt idx="61">
                  <c:v>2.4204589641666665</c:v>
                </c:pt>
                <c:pt idx="62">
                  <c:v>2.4752700175000002</c:v>
                </c:pt>
                <c:pt idx="63">
                  <c:v>2.5150871516666666</c:v>
                </c:pt>
                <c:pt idx="64" formatCode="0.00_);\(0.00\)">
                  <c:v>2.5117647233333331</c:v>
                </c:pt>
                <c:pt idx="65">
                  <c:v>2.4591755924999998</c:v>
                </c:pt>
                <c:pt idx="66">
                  <c:v>2.4523236866666664</c:v>
                </c:pt>
                <c:pt idx="67">
                  <c:v>2.4413311433333336</c:v>
                </c:pt>
                <c:pt idx="68">
                  <c:v>2.4836109991666664</c:v>
                </c:pt>
                <c:pt idx="69" formatCode="0.00_);\(0.00\)">
                  <c:v>2.5243395316666675</c:v>
                </c:pt>
                <c:pt idx="70">
                  <c:v>2.5276737433333336</c:v>
                </c:pt>
                <c:pt idx="71">
                  <c:v>2.4452448941666671</c:v>
                </c:pt>
                <c:pt idx="72">
                  <c:v>2.4645185616666665</c:v>
                </c:pt>
                <c:pt idx="73">
                  <c:v>2.4628933074999999</c:v>
                </c:pt>
                <c:pt idx="74" formatCode="0.00_);\(0.00\)">
                  <c:v>2.4414801033333333</c:v>
                </c:pt>
                <c:pt idx="75">
                  <c:v>2.4467433983333331</c:v>
                </c:pt>
                <c:pt idx="76">
                  <c:v>2.4306640433333331</c:v>
                </c:pt>
                <c:pt idx="77">
                  <c:v>2.4013732791666671</c:v>
                </c:pt>
                <c:pt idx="78">
                  <c:v>2.3927088158333332</c:v>
                </c:pt>
                <c:pt idx="79" formatCode="0.00_);\(0.00\)">
                  <c:v>2.3245461700000001</c:v>
                </c:pt>
                <c:pt idx="80">
                  <c:v>2.3546580775000003</c:v>
                </c:pt>
                <c:pt idx="81">
                  <c:v>2.2832625791666668</c:v>
                </c:pt>
                <c:pt idx="82">
                  <c:v>2.2877998608333332</c:v>
                </c:pt>
                <c:pt idx="83">
                  <c:v>2.2999055074999997</c:v>
                </c:pt>
                <c:pt idx="84" formatCode="0.00_);\(0.00\)">
                  <c:v>2.3042113383333329</c:v>
                </c:pt>
                <c:pt idx="85">
                  <c:v>2.3117488441666669</c:v>
                </c:pt>
                <c:pt idx="86">
                  <c:v>2.3276993591666666</c:v>
                </c:pt>
                <c:pt idx="87">
                  <c:v>2.3301996583333335</c:v>
                </c:pt>
                <c:pt idx="88">
                  <c:v>2.2929747699999998</c:v>
                </c:pt>
                <c:pt idx="89" formatCode="0.00_);\(0.00\)">
                  <c:v>2.2780913775000005</c:v>
                </c:pt>
                <c:pt idx="90">
                  <c:v>2.2454050100000003</c:v>
                </c:pt>
                <c:pt idx="91">
                  <c:v>2.1942852983333334</c:v>
                </c:pt>
                <c:pt idx="92">
                  <c:v>2.2484704216666667</c:v>
                </c:pt>
                <c:pt idx="93">
                  <c:v>2.2718215966666668</c:v>
                </c:pt>
                <c:pt idx="94" formatCode="0.00_);\(0.00\)">
                  <c:v>2.3018203991666666</c:v>
                </c:pt>
                <c:pt idx="95">
                  <c:v>2.3018203991666666</c:v>
                </c:pt>
                <c:pt idx="96">
                  <c:v>2.3301712366666667</c:v>
                </c:pt>
                <c:pt idx="97">
                  <c:v>2.3343563225000001</c:v>
                </c:pt>
                <c:pt idx="98" formatCode="0.00_);\(0.00\)">
                  <c:v>2.3432073849999999</c:v>
                </c:pt>
                <c:pt idx="99">
                  <c:v>2.3549510516666667</c:v>
                </c:pt>
                <c:pt idx="100">
                  <c:v>2.3519900208333331</c:v>
                </c:pt>
                <c:pt idx="101">
                  <c:v>2.3757400191666669</c:v>
                </c:pt>
                <c:pt idx="102">
                  <c:v>2.3790352633333334</c:v>
                </c:pt>
                <c:pt idx="103" formatCode="0.00_);\(0.00\)">
                  <c:v>2.383632176666667</c:v>
                </c:pt>
                <c:pt idx="104">
                  <c:v>2.3931903475000005</c:v>
                </c:pt>
                <c:pt idx="105">
                  <c:v>2.4191666674999994</c:v>
                </c:pt>
                <c:pt idx="106">
                  <c:v>2.4115837358333332</c:v>
                </c:pt>
                <c:pt idx="107">
                  <c:v>2.4183341391666668</c:v>
                </c:pt>
                <c:pt idx="108" formatCode="0.00_);\(0.00\)">
                  <c:v>2.4490833325000003</c:v>
                </c:pt>
                <c:pt idx="109">
                  <c:v>2.4529162575000005</c:v>
                </c:pt>
                <c:pt idx="110">
                  <c:v>2.4862500008333335</c:v>
                </c:pt>
                <c:pt idx="111">
                  <c:v>2.4714995874999999</c:v>
                </c:pt>
                <c:pt idx="112">
                  <c:v>2.4751670800000003</c:v>
                </c:pt>
                <c:pt idx="113" formatCode="0.00_);\(0.00\)">
                  <c:v>2.4962291400000001</c:v>
                </c:pt>
                <c:pt idx="114">
                  <c:v>2.4947319416666667</c:v>
                </c:pt>
                <c:pt idx="115">
                  <c:v>2.5521500966666668</c:v>
                </c:pt>
                <c:pt idx="116">
                  <c:v>2.6150439716666671</c:v>
                </c:pt>
                <c:pt idx="117">
                  <c:v>2.59980286</c:v>
                </c:pt>
                <c:pt idx="118" formatCode="0.00_);\(0.00\)">
                  <c:v>2.5283665074999999</c:v>
                </c:pt>
                <c:pt idx="119">
                  <c:v>2.5338677258333333</c:v>
                </c:pt>
                <c:pt idx="120">
                  <c:v>2.5430340358333332</c:v>
                </c:pt>
                <c:pt idx="121" formatCode="0.00_);\(0.00\)">
                  <c:v>2.5081988533333335</c:v>
                </c:pt>
                <c:pt idx="122">
                  <c:v>2.5459563958333331</c:v>
                </c:pt>
                <c:pt idx="123">
                  <c:v>2.5172870616666665</c:v>
                </c:pt>
                <c:pt idx="124">
                  <c:v>2.5546909816666665</c:v>
                </c:pt>
                <c:pt idx="125">
                  <c:v>2.5289166666666669</c:v>
                </c:pt>
                <c:pt idx="126" formatCode="0.00_);\(0.00\)">
                  <c:v>2.5450833333333334</c:v>
                </c:pt>
                <c:pt idx="127">
                  <c:v>2.5684999999999998</c:v>
                </c:pt>
                <c:pt idx="128">
                  <c:v>2.5733333333333333</c:v>
                </c:pt>
                <c:pt idx="129">
                  <c:v>2.5792499999999996</c:v>
                </c:pt>
                <c:pt idx="130">
                  <c:v>2.6247500000000001</c:v>
                </c:pt>
                <c:pt idx="131" formatCode="0.00_);\(0.00\)">
                  <c:v>2.6467499999999999</c:v>
                </c:pt>
                <c:pt idx="132">
                  <c:v>2.6434166666666665</c:v>
                </c:pt>
                <c:pt idx="133">
                  <c:v>2.6103333333333336</c:v>
                </c:pt>
                <c:pt idx="134">
                  <c:v>2.5779166666666669</c:v>
                </c:pt>
                <c:pt idx="135">
                  <c:v>2.5615833333333335</c:v>
                </c:pt>
                <c:pt idx="136" formatCode="0.00_);\(0.00\)">
                  <c:v>2.571333333333333</c:v>
                </c:pt>
                <c:pt idx="137">
                  <c:v>2.5950833333333336</c:v>
                </c:pt>
                <c:pt idx="138">
                  <c:v>2.617666666666667</c:v>
                </c:pt>
                <c:pt idx="139">
                  <c:v>2.5700000000000003</c:v>
                </c:pt>
                <c:pt idx="140">
                  <c:v>2.5529999999999999</c:v>
                </c:pt>
                <c:pt idx="141">
                  <c:v>2.560916666666667</c:v>
                </c:pt>
                <c:pt idx="142" formatCode="0.00_);\(0.00\)">
                  <c:v>2.5779166666666669</c:v>
                </c:pt>
                <c:pt idx="143">
                  <c:v>2.5591666666666666</c:v>
                </c:pt>
                <c:pt idx="144">
                  <c:v>2.5558333333333332</c:v>
                </c:pt>
                <c:pt idx="145">
                  <c:v>2.5941666666666667</c:v>
                </c:pt>
                <c:pt idx="146">
                  <c:v>2.5935833333333336</c:v>
                </c:pt>
                <c:pt idx="147" formatCode="0.00_);\(0.00\)">
                  <c:v>2.6213333333333328</c:v>
                </c:pt>
                <c:pt idx="148">
                  <c:v>2.6084999999999998</c:v>
                </c:pt>
                <c:pt idx="149">
                  <c:v>2.6547500000000004</c:v>
                </c:pt>
                <c:pt idx="150">
                  <c:v>2.5925833333333332</c:v>
                </c:pt>
                <c:pt idx="151">
                  <c:v>2.6013333333333333</c:v>
                </c:pt>
                <c:pt idx="152" formatCode="0.00_);\(0.00\)">
                  <c:v>2.6134999999999997</c:v>
                </c:pt>
                <c:pt idx="153">
                  <c:v>2.6067499999999999</c:v>
                </c:pt>
                <c:pt idx="154">
                  <c:v>2.6072500000000001</c:v>
                </c:pt>
                <c:pt idx="155">
                  <c:v>2.6129166666666666</c:v>
                </c:pt>
                <c:pt idx="156">
                  <c:v>2.6247500000000001</c:v>
                </c:pt>
                <c:pt idx="157" formatCode="0.00_);\(0.00\)">
                  <c:v>2.6104166666666666</c:v>
                </c:pt>
                <c:pt idx="158">
                  <c:v>2.6132500000000003</c:v>
                </c:pt>
                <c:pt idx="159">
                  <c:v>2.5905000000000005</c:v>
                </c:pt>
                <c:pt idx="160">
                  <c:v>2.5841666666666669</c:v>
                </c:pt>
                <c:pt idx="161">
                  <c:v>2.6080833333333335</c:v>
                </c:pt>
                <c:pt idx="162" formatCode="0.00_);\(0.00\)">
                  <c:v>2.617666666666667</c:v>
                </c:pt>
                <c:pt idx="163">
                  <c:v>2.6074166666666669</c:v>
                </c:pt>
                <c:pt idx="164">
                  <c:v>2.5732500000000003</c:v>
                </c:pt>
                <c:pt idx="165">
                  <c:v>2.5876666666666668</c:v>
                </c:pt>
                <c:pt idx="166" formatCode="0.00_);\(0.00\)">
                  <c:v>2.6118749999999999</c:v>
                </c:pt>
                <c:pt idx="167">
                  <c:v>2.6053333333333337</c:v>
                </c:pt>
                <c:pt idx="168">
                  <c:v>2.6281666666666665</c:v>
                </c:pt>
                <c:pt idx="169">
                  <c:v>2.6874166666666661</c:v>
                </c:pt>
                <c:pt idx="170">
                  <c:v>2.6433333333333331</c:v>
                </c:pt>
                <c:pt idx="171" formatCode="0.00_);\(0.00\)">
                  <c:v>2.6272500000000005</c:v>
                </c:pt>
                <c:pt idx="172">
                  <c:v>2.6514166666666665</c:v>
                </c:pt>
                <c:pt idx="173">
                  <c:v>2.661</c:v>
                </c:pt>
                <c:pt idx="174">
                  <c:v>2.5883333333333334</c:v>
                </c:pt>
                <c:pt idx="175">
                  <c:v>2.6189166666666668</c:v>
                </c:pt>
                <c:pt idx="176" formatCode="0.00_);\(0.00\)">
                  <c:v>2.6122499999999995</c:v>
                </c:pt>
                <c:pt idx="177">
                  <c:v>2.6235416666666667</c:v>
                </c:pt>
                <c:pt idx="178">
                  <c:v>2.634125</c:v>
                </c:pt>
                <c:pt idx="179">
                  <c:v>2.631875</c:v>
                </c:pt>
                <c:pt idx="180">
                  <c:v>2.616541666666667</c:v>
                </c:pt>
                <c:pt idx="181" formatCode="0.00_);\(0.00\)">
                  <c:v>2.5651666666666664</c:v>
                </c:pt>
                <c:pt idx="182">
                  <c:v>2.6023750000000008</c:v>
                </c:pt>
                <c:pt idx="183">
                  <c:v>2.5997500000000002</c:v>
                </c:pt>
                <c:pt idx="184">
                  <c:v>2.6163749999999997</c:v>
                </c:pt>
                <c:pt idx="185">
                  <c:v>2.6162500000000004</c:v>
                </c:pt>
                <c:pt idx="186">
                  <c:v>2.5879166666666666</c:v>
                </c:pt>
                <c:pt idx="187">
                  <c:v>2.6104166666666671</c:v>
                </c:pt>
                <c:pt idx="188">
                  <c:v>2.6281249999999998</c:v>
                </c:pt>
                <c:pt idx="189">
                  <c:v>2.6135416666666669</c:v>
                </c:pt>
                <c:pt idx="190">
                  <c:v>2.6055000000000001</c:v>
                </c:pt>
                <c:pt idx="191">
                  <c:v>2.5685833333333332</c:v>
                </c:pt>
                <c:pt idx="192">
                  <c:v>2.5740000000000003</c:v>
                </c:pt>
                <c:pt idx="193">
                  <c:v>2.5616666666666661</c:v>
                </c:pt>
                <c:pt idx="194">
                  <c:v>2.5975833333333331</c:v>
                </c:pt>
                <c:pt idx="195">
                  <c:v>2.5837499999999998</c:v>
                </c:pt>
                <c:pt idx="196">
                  <c:v>2.6067500000000003</c:v>
                </c:pt>
                <c:pt idx="197">
                  <c:v>2.6041666666666665</c:v>
                </c:pt>
                <c:pt idx="198">
                  <c:v>2.5933750000000004</c:v>
                </c:pt>
                <c:pt idx="199">
                  <c:v>2.5738750000000001</c:v>
                </c:pt>
                <c:pt idx="200">
                  <c:v>2.5866666666666664</c:v>
                </c:pt>
                <c:pt idx="201">
                  <c:v>2.5821666666666663</c:v>
                </c:pt>
                <c:pt idx="202">
                  <c:v>2.5518333333333332</c:v>
                </c:pt>
                <c:pt idx="203">
                  <c:v>2.5602499999999999</c:v>
                </c:pt>
                <c:pt idx="204">
                  <c:v>2.5509999999999997</c:v>
                </c:pt>
                <c:pt idx="205">
                  <c:v>2.5421666666666671</c:v>
                </c:pt>
                <c:pt idx="206">
                  <c:v>2.5555833333333333</c:v>
                </c:pt>
                <c:pt idx="207">
                  <c:v>2.5675833333333333</c:v>
                </c:pt>
                <c:pt idx="208">
                  <c:v>2.5729166666666665</c:v>
                </c:pt>
                <c:pt idx="209">
                  <c:v>2.5697916666666663</c:v>
                </c:pt>
                <c:pt idx="210">
                  <c:v>2.563333333333333</c:v>
                </c:pt>
                <c:pt idx="211">
                  <c:v>2.5530833333333334</c:v>
                </c:pt>
                <c:pt idx="212">
                  <c:v>2.5585</c:v>
                </c:pt>
                <c:pt idx="213">
                  <c:v>2.5464166666666666</c:v>
                </c:pt>
                <c:pt idx="214">
                  <c:v>2.5424166666666665</c:v>
                </c:pt>
                <c:pt idx="215">
                  <c:v>2.5561249999999998</c:v>
                </c:pt>
                <c:pt idx="216">
                  <c:v>2.5526249999999999</c:v>
                </c:pt>
                <c:pt idx="217">
                  <c:v>2.5525416666666665</c:v>
                </c:pt>
                <c:pt idx="218">
                  <c:v>2.575416666666666</c:v>
                </c:pt>
                <c:pt idx="219">
                  <c:v>2.5534166666666667</c:v>
                </c:pt>
                <c:pt idx="220">
                  <c:v>2.540916666666666</c:v>
                </c:pt>
                <c:pt idx="221">
                  <c:v>2.5044166666666663</c:v>
                </c:pt>
                <c:pt idx="222">
                  <c:v>2.4961666666666664</c:v>
                </c:pt>
                <c:pt idx="223">
                  <c:v>2.4964166666666663</c:v>
                </c:pt>
                <c:pt idx="224">
                  <c:v>2.4708333333333332</c:v>
                </c:pt>
                <c:pt idx="225">
                  <c:v>2.4932500000000002</c:v>
                </c:pt>
                <c:pt idx="226">
                  <c:v>2.4773333333333336</c:v>
                </c:pt>
                <c:pt idx="227">
                  <c:v>2.4620833333333336</c:v>
                </c:pt>
                <c:pt idx="228">
                  <c:v>2.4411666666666667</c:v>
                </c:pt>
                <c:pt idx="229">
                  <c:v>2.4205000000000001</c:v>
                </c:pt>
                <c:pt idx="230">
                  <c:v>2.42475</c:v>
                </c:pt>
                <c:pt idx="231">
                  <c:v>2.3839166666666665</c:v>
                </c:pt>
                <c:pt idx="232">
                  <c:v>2.4344999999999999</c:v>
                </c:pt>
                <c:pt idx="233">
                  <c:v>2.3738333333333337</c:v>
                </c:pt>
                <c:pt idx="234">
                  <c:v>2.3696666666666668</c:v>
                </c:pt>
                <c:pt idx="235">
                  <c:v>2.3520833333333333</c:v>
                </c:pt>
                <c:pt idx="236">
                  <c:v>2.3855833333333334</c:v>
                </c:pt>
                <c:pt idx="237">
                  <c:v>2.3291666666666662</c:v>
                </c:pt>
                <c:pt idx="238">
                  <c:v>2.3707500000000001</c:v>
                </c:pt>
                <c:pt idx="239">
                  <c:v>2.399</c:v>
                </c:pt>
                <c:pt idx="240">
                  <c:v>2.4525833333333336</c:v>
                </c:pt>
                <c:pt idx="241">
                  <c:v>2.4449999999999998</c:v>
                </c:pt>
                <c:pt idx="242">
                  <c:v>2.4143333333333334</c:v>
                </c:pt>
                <c:pt idx="243">
                  <c:v>2.3880833333333329</c:v>
                </c:pt>
                <c:pt idx="244">
                  <c:v>2.516166666666666</c:v>
                </c:pt>
                <c:pt idx="245">
                  <c:v>2.5325000000000002</c:v>
                </c:pt>
                <c:pt idx="246">
                  <c:v>2.5349166666666672</c:v>
                </c:pt>
                <c:pt idx="247" formatCode="0.00_);\(0.00\)">
                  <c:v>2.5246666666666671</c:v>
                </c:pt>
                <c:pt idx="248">
                  <c:v>2.4894166666666666</c:v>
                </c:pt>
                <c:pt idx="249">
                  <c:v>2.4788333333333337</c:v>
                </c:pt>
                <c:pt idx="250">
                  <c:v>2.4662500000000001</c:v>
                </c:pt>
                <c:pt idx="251">
                  <c:v>2.464583333333334</c:v>
                </c:pt>
                <c:pt idx="252" formatCode="0.00_);\(0.00\)">
                  <c:v>2.4373333333333331</c:v>
                </c:pt>
                <c:pt idx="253">
                  <c:v>2.4404999999999997</c:v>
                </c:pt>
                <c:pt idx="254">
                  <c:v>2.4154166666666663</c:v>
                </c:pt>
                <c:pt idx="255">
                  <c:v>2.3922499999999993</c:v>
                </c:pt>
                <c:pt idx="256">
                  <c:v>2.3913333333333333</c:v>
                </c:pt>
                <c:pt idx="257" formatCode="0.00_);\(0.00\)">
                  <c:v>2.4098333333333333</c:v>
                </c:pt>
                <c:pt idx="258">
                  <c:v>2.4452500000000001</c:v>
                </c:pt>
                <c:pt idx="259">
                  <c:v>2.4655</c:v>
                </c:pt>
                <c:pt idx="260">
                  <c:v>2.4460833333333332</c:v>
                </c:pt>
                <c:pt idx="261">
                  <c:v>2.464</c:v>
                </c:pt>
                <c:pt idx="262" formatCode="0.00_);\(0.00\)">
                  <c:v>2.4459166666666667</c:v>
                </c:pt>
                <c:pt idx="263">
                  <c:v>2.455916666666667</c:v>
                </c:pt>
                <c:pt idx="264">
                  <c:v>2.435916666666667</c:v>
                </c:pt>
                <c:pt idx="265">
                  <c:v>2.4529166666666664</c:v>
                </c:pt>
                <c:pt idx="266">
                  <c:v>2.4507499999999998</c:v>
                </c:pt>
                <c:pt idx="267" formatCode="0.00_);\(0.00\)">
                  <c:v>2.4733333333333332</c:v>
                </c:pt>
                <c:pt idx="268">
                  <c:v>2.4904999999999995</c:v>
                </c:pt>
                <c:pt idx="269">
                  <c:v>2.5126666666666666</c:v>
                </c:pt>
                <c:pt idx="270">
                  <c:v>2.5249999999999999</c:v>
                </c:pt>
                <c:pt idx="271">
                  <c:v>2.5340833333333332</c:v>
                </c:pt>
                <c:pt idx="272" formatCode="0.00_);\(0.00\)">
                  <c:v>2.530416666666667</c:v>
                </c:pt>
                <c:pt idx="273">
                  <c:v>2.5414166666666662</c:v>
                </c:pt>
                <c:pt idx="274">
                  <c:v>2.5157500000000002</c:v>
                </c:pt>
                <c:pt idx="275">
                  <c:v>2.5241666666666664</c:v>
                </c:pt>
                <c:pt idx="276">
                  <c:v>2.5405833333333336</c:v>
                </c:pt>
                <c:pt idx="277" formatCode="0.00_);\(0.00\)">
                  <c:v>2.5251666666666668</c:v>
                </c:pt>
                <c:pt idx="278">
                  <c:v>2.5228333333333333</c:v>
                </c:pt>
                <c:pt idx="279">
                  <c:v>2.5317500000000002</c:v>
                </c:pt>
                <c:pt idx="280">
                  <c:v>2.5136666666666669</c:v>
                </c:pt>
                <c:pt idx="281" formatCode="0.00_);\(0.00\)">
                  <c:v>2.5223333333333335</c:v>
                </c:pt>
                <c:pt idx="282">
                  <c:v>2.53775</c:v>
                </c:pt>
                <c:pt idx="283">
                  <c:v>2.5169166666666665</c:v>
                </c:pt>
                <c:pt idx="284">
                  <c:v>2.5119166666666666</c:v>
                </c:pt>
                <c:pt idx="285">
                  <c:v>2.4956666666666667</c:v>
                </c:pt>
                <c:pt idx="286" formatCode="0.00_);\(0.00\)">
                  <c:v>2.4786666666666668</c:v>
                </c:pt>
                <c:pt idx="287">
                  <c:v>2.4772499999999997</c:v>
                </c:pt>
                <c:pt idx="288">
                  <c:v>2.4784999999999999</c:v>
                </c:pt>
                <c:pt idx="289">
                  <c:v>2.4960833333333334</c:v>
                </c:pt>
                <c:pt idx="290">
                  <c:v>2.5221666666666667</c:v>
                </c:pt>
                <c:pt idx="291" formatCode="0.00_);\(0.00\)">
                  <c:v>2.5166666666666666</c:v>
                </c:pt>
                <c:pt idx="292">
                  <c:v>2.51125</c:v>
                </c:pt>
                <c:pt idx="293">
                  <c:v>2.5251666666666668</c:v>
                </c:pt>
                <c:pt idx="294">
                  <c:v>2.5395000000000003</c:v>
                </c:pt>
                <c:pt idx="295">
                  <c:v>2.5621666666666667</c:v>
                </c:pt>
                <c:pt idx="296" formatCode="0.00_);\(0.00\)">
                  <c:v>2.5348333333333333</c:v>
                </c:pt>
                <c:pt idx="297">
                  <c:v>2.5213333333333332</c:v>
                </c:pt>
                <c:pt idx="298">
                  <c:v>2.5217499999999999</c:v>
                </c:pt>
                <c:pt idx="299">
                  <c:v>2.548</c:v>
                </c:pt>
                <c:pt idx="300">
                  <c:v>2.5295000000000001</c:v>
                </c:pt>
                <c:pt idx="301" formatCode="0.00_);\(0.00\)">
                  <c:v>2.5209166666666669</c:v>
                </c:pt>
                <c:pt idx="302">
                  <c:v>2.5255000000000001</c:v>
                </c:pt>
                <c:pt idx="303">
                  <c:v>2.5237499999999997</c:v>
                </c:pt>
                <c:pt idx="304">
                  <c:v>2.5163333333333333</c:v>
                </c:pt>
                <c:pt idx="305">
                  <c:v>2.5057499999999995</c:v>
                </c:pt>
                <c:pt idx="306" formatCode="0.00_);\(0.00\)">
                  <c:v>2.4971666666666663</c:v>
                </c:pt>
                <c:pt idx="307">
                  <c:v>2.4971666666666663</c:v>
                </c:pt>
                <c:pt idx="308">
                  <c:v>2.5058333333333334</c:v>
                </c:pt>
                <c:pt idx="309">
                  <c:v>2.4931666666666663</c:v>
                </c:pt>
                <c:pt idx="310">
                  <c:v>2.5091666666666668</c:v>
                </c:pt>
                <c:pt idx="311" formatCode="0.00_);\(0.00\)">
                  <c:v>2.4946666666666668</c:v>
                </c:pt>
                <c:pt idx="312">
                  <c:v>2.4869166666666667</c:v>
                </c:pt>
                <c:pt idx="313">
                  <c:v>2.4893333333333332</c:v>
                </c:pt>
                <c:pt idx="314">
                  <c:v>2.4596666666666667</c:v>
                </c:pt>
                <c:pt idx="315">
                  <c:v>2.4704166666666665</c:v>
                </c:pt>
                <c:pt idx="316" formatCode="0.00_);\(0.00\)">
                  <c:v>2.4540833333333336</c:v>
                </c:pt>
                <c:pt idx="317">
                  <c:v>2.4758333333333327</c:v>
                </c:pt>
                <c:pt idx="318">
                  <c:v>2.4775</c:v>
                </c:pt>
                <c:pt idx="319">
                  <c:v>2.4767499999999996</c:v>
                </c:pt>
                <c:pt idx="320">
                  <c:v>2.4893333333333336</c:v>
                </c:pt>
                <c:pt idx="321" formatCode="0.00_);\(0.00\)">
                  <c:v>2.4895833333333335</c:v>
                </c:pt>
                <c:pt idx="322">
                  <c:v>2.4817500000000003</c:v>
                </c:pt>
                <c:pt idx="323">
                  <c:v>2.4662916666666663</c:v>
                </c:pt>
                <c:pt idx="324">
                  <c:v>2.457875</c:v>
                </c:pt>
                <c:pt idx="325" formatCode="0.00_);\(0.00\)">
                  <c:v>2.4716666666666662</c:v>
                </c:pt>
                <c:pt idx="326">
                  <c:v>2.4705833333333334</c:v>
                </c:pt>
                <c:pt idx="327">
                  <c:v>2.4433333333333334</c:v>
                </c:pt>
                <c:pt idx="328">
                  <c:v>2.4431250000000002</c:v>
                </c:pt>
                <c:pt idx="329">
                  <c:v>2.4462916666666672</c:v>
                </c:pt>
                <c:pt idx="330" formatCode="0.00_);\(0.00\)">
                  <c:v>2.4689166666666664</c:v>
                </c:pt>
                <c:pt idx="331">
                  <c:v>2.4712499999999999</c:v>
                </c:pt>
                <c:pt idx="332">
                  <c:v>2.4649166666666669</c:v>
                </c:pt>
                <c:pt idx="333">
                  <c:v>2.4674166666666664</c:v>
                </c:pt>
                <c:pt idx="334">
                  <c:v>2.4529999999999998</c:v>
                </c:pt>
                <c:pt idx="335" formatCode="0.00_);\(0.00\)">
                  <c:v>2.46075</c:v>
                </c:pt>
                <c:pt idx="336">
                  <c:v>2.4514166666666668</c:v>
                </c:pt>
                <c:pt idx="337">
                  <c:v>2.444666666666667</c:v>
                </c:pt>
                <c:pt idx="338">
                  <c:v>2.4643333333333333</c:v>
                </c:pt>
                <c:pt idx="339">
                  <c:v>2.4601666666666668</c:v>
                </c:pt>
                <c:pt idx="340" formatCode="0.00_);\(0.00\)">
                  <c:v>2.463916666666667</c:v>
                </c:pt>
                <c:pt idx="341">
                  <c:v>2.4514999999999998</c:v>
                </c:pt>
                <c:pt idx="342">
                  <c:v>2.4452500000000001</c:v>
                </c:pt>
                <c:pt idx="343">
                  <c:v>2.4406666666666665</c:v>
                </c:pt>
                <c:pt idx="344">
                  <c:v>2.4400000000000004</c:v>
                </c:pt>
                <c:pt idx="345" formatCode="0.00_);\(0.00\)">
                  <c:v>2.4456666666666669</c:v>
                </c:pt>
                <c:pt idx="346">
                  <c:v>2.4546666666666668</c:v>
                </c:pt>
                <c:pt idx="347">
                  <c:v>2.4636666666666667</c:v>
                </c:pt>
                <c:pt idx="348">
                  <c:v>2.4475833333333337</c:v>
                </c:pt>
                <c:pt idx="349" formatCode="0.00_);\(0.00\)">
                  <c:v>2.468666666666667</c:v>
                </c:pt>
                <c:pt idx="350">
                  <c:v>2.4728333333333334</c:v>
                </c:pt>
                <c:pt idx="351">
                  <c:v>2.4115833333333332</c:v>
                </c:pt>
                <c:pt idx="352">
                  <c:v>2.4732499999999997</c:v>
                </c:pt>
                <c:pt idx="353">
                  <c:v>2.4714166666666668</c:v>
                </c:pt>
                <c:pt idx="354">
                  <c:v>2.4930833333333333</c:v>
                </c:pt>
                <c:pt idx="355" formatCode="0.00_);\(0.00\)">
                  <c:v>2.4806666666666666</c:v>
                </c:pt>
                <c:pt idx="356">
                  <c:v>2.4914999999999998</c:v>
                </c:pt>
                <c:pt idx="357">
                  <c:v>2.42225</c:v>
                </c:pt>
                <c:pt idx="358">
                  <c:v>2.4760000000000004</c:v>
                </c:pt>
                <c:pt idx="359">
                  <c:v>2.4670000000000001</c:v>
                </c:pt>
                <c:pt idx="360">
                  <c:v>2.4917500000000001</c:v>
                </c:pt>
                <c:pt idx="361" formatCode="0.00_);\(0.00\)">
                  <c:v>2.481583333333333</c:v>
                </c:pt>
                <c:pt idx="362">
                  <c:v>2.4714166666666664</c:v>
                </c:pt>
                <c:pt idx="363">
                  <c:v>2.4774166666666666</c:v>
                </c:pt>
                <c:pt idx="364">
                  <c:v>2.4490000000000003</c:v>
                </c:pt>
                <c:pt idx="365">
                  <c:v>2.4517500000000001</c:v>
                </c:pt>
                <c:pt idx="366" formatCode="0.00_);\(0.00\)">
                  <c:v>2.44625</c:v>
                </c:pt>
                <c:pt idx="367">
                  <c:v>2.4509166666666666</c:v>
                </c:pt>
                <c:pt idx="368">
                  <c:v>2.4470000000000001</c:v>
                </c:pt>
                <c:pt idx="369">
                  <c:v>2.4529166666666664</c:v>
                </c:pt>
                <c:pt idx="370">
                  <c:v>2.4323333333333332</c:v>
                </c:pt>
                <c:pt idx="371" formatCode="0.00_);\(0.00\)">
                  <c:v>2.4131666666666671</c:v>
                </c:pt>
                <c:pt idx="372">
                  <c:v>2.4235833333333332</c:v>
                </c:pt>
                <c:pt idx="373">
                  <c:v>2.4115833333333332</c:v>
                </c:pt>
                <c:pt idx="374">
                  <c:v>2.4153333333333333</c:v>
                </c:pt>
                <c:pt idx="375" formatCode="0.00_);\(0.00\)">
                  <c:v>2.3985833333333333</c:v>
                </c:pt>
                <c:pt idx="376">
                  <c:v>2.3904166666666664</c:v>
                </c:pt>
                <c:pt idx="377">
                  <c:v>2.4175416666666667</c:v>
                </c:pt>
                <c:pt idx="378">
                  <c:v>2.42225</c:v>
                </c:pt>
                <c:pt idx="379">
                  <c:v>2.4160000000000004</c:v>
                </c:pt>
                <c:pt idx="380" formatCode="0.00_);\(0.00\)">
                  <c:v>2.4278749999999998</c:v>
                </c:pt>
                <c:pt idx="381">
                  <c:v>2.4363750000000004</c:v>
                </c:pt>
                <c:pt idx="382">
                  <c:v>2.4313750000000005</c:v>
                </c:pt>
                <c:pt idx="383">
                  <c:v>2.4397916666666668</c:v>
                </c:pt>
                <c:pt idx="384">
                  <c:v>2.4005000000000001</c:v>
                </c:pt>
                <c:pt idx="385" formatCode="0.00_);\(0.00\)">
                  <c:v>2.3809166666666668</c:v>
                </c:pt>
                <c:pt idx="386">
                  <c:v>2.3823333333333339</c:v>
                </c:pt>
                <c:pt idx="387">
                  <c:v>2.3756666666666661</c:v>
                </c:pt>
                <c:pt idx="388">
                  <c:v>2.3773333333333331</c:v>
                </c:pt>
                <c:pt idx="389">
                  <c:v>2.3742500000000004</c:v>
                </c:pt>
                <c:pt idx="390" formatCode="0.00_);\(0.00\)">
                  <c:v>2.3919166666666665</c:v>
                </c:pt>
                <c:pt idx="391">
                  <c:v>2.391833333333333</c:v>
                </c:pt>
                <c:pt idx="392">
                  <c:v>2.3980000000000001</c:v>
                </c:pt>
                <c:pt idx="393">
                  <c:v>2.3866666666666663</c:v>
                </c:pt>
                <c:pt idx="394">
                  <c:v>2.3837500000000005</c:v>
                </c:pt>
                <c:pt idx="395" formatCode="0.00_);\(0.00\)">
                  <c:v>2.4060833333333336</c:v>
                </c:pt>
                <c:pt idx="396">
                  <c:v>2.4168333333333334</c:v>
                </c:pt>
                <c:pt idx="397">
                  <c:v>2.4088333333333334</c:v>
                </c:pt>
                <c:pt idx="398">
                  <c:v>2.4274166666666663</c:v>
                </c:pt>
                <c:pt idx="399">
                  <c:v>2.4397500000000001</c:v>
                </c:pt>
                <c:pt idx="400" formatCode="0.00_);\(0.00\)">
                  <c:v>2.4221666666666661</c:v>
                </c:pt>
                <c:pt idx="401">
                  <c:v>2.4304166666666664</c:v>
                </c:pt>
                <c:pt idx="402">
                  <c:v>2.4189166666666666</c:v>
                </c:pt>
                <c:pt idx="403">
                  <c:v>2.4304166666666664</c:v>
                </c:pt>
                <c:pt idx="404">
                  <c:v>2.4375</c:v>
                </c:pt>
                <c:pt idx="405" formatCode="0.00_);\(0.00\)">
                  <c:v>2.4226666666666667</c:v>
                </c:pt>
                <c:pt idx="406">
                  <c:v>2.4545833333333338</c:v>
                </c:pt>
                <c:pt idx="407">
                  <c:v>2.4704999999999999</c:v>
                </c:pt>
                <c:pt idx="408">
                  <c:v>2.4556666666666662</c:v>
                </c:pt>
                <c:pt idx="409">
                  <c:v>2.468666666666667</c:v>
                </c:pt>
                <c:pt idx="410" formatCode="0.00_);\(0.00\)">
                  <c:v>2.4534166666666666</c:v>
                </c:pt>
                <c:pt idx="411">
                  <c:v>2.4466666666666668</c:v>
                </c:pt>
                <c:pt idx="412">
                  <c:v>2.4354166666666668</c:v>
                </c:pt>
                <c:pt idx="413">
                  <c:v>2.4166666666666665</c:v>
                </c:pt>
                <c:pt idx="414">
                  <c:v>2.4050833333333332</c:v>
                </c:pt>
                <c:pt idx="415" formatCode="0.00_);\(0.00\)">
                  <c:v>2.4035833333333336</c:v>
                </c:pt>
                <c:pt idx="416">
                  <c:v>2.399</c:v>
                </c:pt>
                <c:pt idx="417">
                  <c:v>2.4037500024999994</c:v>
                </c:pt>
                <c:pt idx="418">
                  <c:v>2.4037500024999994</c:v>
                </c:pt>
                <c:pt idx="419">
                  <c:v>2.4209999999999998</c:v>
                </c:pt>
                <c:pt idx="420" formatCode="0.00_);\(0.00\)">
                  <c:v>2.4268333333333332</c:v>
                </c:pt>
                <c:pt idx="421">
                  <c:v>2.4274999999999998</c:v>
                </c:pt>
                <c:pt idx="422">
                  <c:v>2.4269166666666666</c:v>
                </c:pt>
                <c:pt idx="423">
                  <c:v>2.4089166666666668</c:v>
                </c:pt>
                <c:pt idx="424">
                  <c:v>2.4126666641666668</c:v>
                </c:pt>
                <c:pt idx="425" formatCode="0.00_);\(0.00\)">
                  <c:v>2.3970000025</c:v>
                </c:pt>
                <c:pt idx="426">
                  <c:v>2.3975833333333338</c:v>
                </c:pt>
                <c:pt idx="427">
                  <c:v>2.4065833333333333</c:v>
                </c:pt>
                <c:pt idx="428">
                  <c:v>2.3964166666666671</c:v>
                </c:pt>
                <c:pt idx="429">
                  <c:v>2.3898333333333333</c:v>
                </c:pt>
                <c:pt idx="430" formatCode="0.00_);\(0.00\)">
                  <c:v>2.3965833333333335</c:v>
                </c:pt>
                <c:pt idx="431">
                  <c:v>2.375083333333333</c:v>
                </c:pt>
                <c:pt idx="432">
                  <c:v>2.3595000000000002</c:v>
                </c:pt>
                <c:pt idx="433">
                  <c:v>2.3510833333333334</c:v>
                </c:pt>
                <c:pt idx="434">
                  <c:v>2.3510000000000004</c:v>
                </c:pt>
                <c:pt idx="435" formatCode="0.00_);\(0.00\)">
                  <c:v>2.3455833333333334</c:v>
                </c:pt>
                <c:pt idx="436">
                  <c:v>2.3380000000000001</c:v>
                </c:pt>
                <c:pt idx="437">
                  <c:v>2.3418333333333332</c:v>
                </c:pt>
                <c:pt idx="438">
                  <c:v>2.3535000000000004</c:v>
                </c:pt>
                <c:pt idx="439">
                  <c:v>2.3405</c:v>
                </c:pt>
                <c:pt idx="440">
                  <c:v>2.3497499999999998</c:v>
                </c:pt>
                <c:pt idx="441">
                  <c:v>2.3497499999999998</c:v>
                </c:pt>
                <c:pt idx="442">
                  <c:v>2.3737499999999998</c:v>
                </c:pt>
                <c:pt idx="443">
                  <c:v>2.3911666666666664</c:v>
                </c:pt>
                <c:pt idx="444">
                  <c:v>2.3848333333333334</c:v>
                </c:pt>
                <c:pt idx="445">
                  <c:v>2.3711666666666669</c:v>
                </c:pt>
                <c:pt idx="446">
                  <c:v>2.3824166666666664</c:v>
                </c:pt>
                <c:pt idx="447">
                  <c:v>2.39575</c:v>
                </c:pt>
                <c:pt idx="448">
                  <c:v>2.3645</c:v>
                </c:pt>
                <c:pt idx="449">
                  <c:v>2.3394999999999997</c:v>
                </c:pt>
                <c:pt idx="450">
                  <c:v>2.3108333333333335</c:v>
                </c:pt>
                <c:pt idx="451">
                  <c:v>2.3195833333333331</c:v>
                </c:pt>
                <c:pt idx="452">
                  <c:v>2.3174166666666669</c:v>
                </c:pt>
                <c:pt idx="453">
                  <c:v>2.3048333333333333</c:v>
                </c:pt>
                <c:pt idx="454">
                  <c:v>2.3305833333333332</c:v>
                </c:pt>
                <c:pt idx="455">
                  <c:v>2.3109999983333331</c:v>
                </c:pt>
                <c:pt idx="456">
                  <c:v>2.3017499999999997</c:v>
                </c:pt>
                <c:pt idx="457">
                  <c:v>2.2837499999999999</c:v>
                </c:pt>
                <c:pt idx="458">
                  <c:v>2.2838333358333336</c:v>
                </c:pt>
                <c:pt idx="459">
                  <c:v>2.278</c:v>
                </c:pt>
                <c:pt idx="460">
                  <c:v>2.2723333333333335</c:v>
                </c:pt>
                <c:pt idx="461">
                  <c:v>2.2703333333333338</c:v>
                </c:pt>
                <c:pt idx="462">
                  <c:v>2.2207500000000002</c:v>
                </c:pt>
                <c:pt idx="463">
                  <c:v>2.2225833333333331</c:v>
                </c:pt>
                <c:pt idx="464">
                  <c:v>2.2360416666666665</c:v>
                </c:pt>
                <c:pt idx="465">
                  <c:v>2.2165833333333333</c:v>
                </c:pt>
                <c:pt idx="466">
                  <c:v>2.2148333333333334</c:v>
                </c:pt>
                <c:pt idx="467">
                  <c:v>2.1945833333333336</c:v>
                </c:pt>
                <c:pt idx="468">
                  <c:v>2.2004999999999999</c:v>
                </c:pt>
                <c:pt idx="469">
                  <c:v>2.1654999999999998</c:v>
                </c:pt>
                <c:pt idx="470">
                  <c:v>2.1509166666666668</c:v>
                </c:pt>
                <c:pt idx="471">
                  <c:v>2.1709166666666664</c:v>
                </c:pt>
                <c:pt idx="472">
                  <c:v>2.1467499999999999</c:v>
                </c:pt>
                <c:pt idx="473">
                  <c:v>2.1467499999999999</c:v>
                </c:pt>
                <c:pt idx="474">
                  <c:v>2.1345000000000001</c:v>
                </c:pt>
                <c:pt idx="475">
                  <c:v>2.1335000000000002</c:v>
                </c:pt>
                <c:pt idx="476">
                  <c:v>2.0785</c:v>
                </c:pt>
                <c:pt idx="477">
                  <c:v>2.0629999999999997</c:v>
                </c:pt>
                <c:pt idx="478">
                  <c:v>2.0396666666666667</c:v>
                </c:pt>
                <c:pt idx="479">
                  <c:v>2.0379999999999998</c:v>
                </c:pt>
                <c:pt idx="480">
                  <c:v>2.0799999999999996</c:v>
                </c:pt>
                <c:pt idx="481">
                  <c:v>2.0741666666666667</c:v>
                </c:pt>
                <c:pt idx="482">
                  <c:v>2.1389166666666668</c:v>
                </c:pt>
                <c:pt idx="483">
                  <c:v>2.1349166666666668</c:v>
                </c:pt>
                <c:pt idx="484">
                  <c:v>2.1299166666666665</c:v>
                </c:pt>
                <c:pt idx="485">
                  <c:v>2.1208333333333331</c:v>
                </c:pt>
                <c:pt idx="486">
                  <c:v>2.0422500000000001</c:v>
                </c:pt>
                <c:pt idx="487">
                  <c:v>2.0310000000000001</c:v>
                </c:pt>
                <c:pt idx="488">
                  <c:v>2.0350000016666669</c:v>
                </c:pt>
                <c:pt idx="489">
                  <c:v>2.0223333349999999</c:v>
                </c:pt>
                <c:pt idx="490">
                  <c:v>1.983833331666667</c:v>
                </c:pt>
                <c:pt idx="491">
                  <c:v>1.9831666666666667</c:v>
                </c:pt>
                <c:pt idx="492">
                  <c:v>1.9848333333333332</c:v>
                </c:pt>
                <c:pt idx="493">
                  <c:v>1.9878333333333333</c:v>
                </c:pt>
                <c:pt idx="494">
                  <c:v>1.9671666666666667</c:v>
                </c:pt>
                <c:pt idx="495">
                  <c:v>2.0399999999999996</c:v>
                </c:pt>
                <c:pt idx="496">
                  <c:v>2.0400833333333335</c:v>
                </c:pt>
                <c:pt idx="497">
                  <c:v>2.0597500000000002</c:v>
                </c:pt>
                <c:pt idx="498">
                  <c:v>2.0789166666666667</c:v>
                </c:pt>
                <c:pt idx="499">
                  <c:v>2.1446666666666663</c:v>
                </c:pt>
                <c:pt idx="500">
                  <c:v>2.1175833333333327</c:v>
                </c:pt>
                <c:pt idx="501" formatCode="0.00_);\(0.00\)">
                  <c:v>2.1110000000000002</c:v>
                </c:pt>
                <c:pt idx="502">
                  <c:v>2.0700416666666661</c:v>
                </c:pt>
                <c:pt idx="503">
                  <c:v>2.0624166666666666</c:v>
                </c:pt>
                <c:pt idx="504">
                  <c:v>2.0842499999999999</c:v>
                </c:pt>
                <c:pt idx="505">
                  <c:v>2.0812499999999998</c:v>
                </c:pt>
                <c:pt idx="506" formatCode="0.00_);\(0.00\)">
                  <c:v>2.0697499999999995</c:v>
                </c:pt>
                <c:pt idx="507">
                  <c:v>2.0660000000000003</c:v>
                </c:pt>
                <c:pt idx="508">
                  <c:v>2.109833333333333</c:v>
                </c:pt>
                <c:pt idx="509">
                  <c:v>2.1024166666666666</c:v>
                </c:pt>
                <c:pt idx="510">
                  <c:v>2.0856666666666666</c:v>
                </c:pt>
                <c:pt idx="511" formatCode="0.00_);\(0.00\)">
                  <c:v>2.0986666666666669</c:v>
                </c:pt>
                <c:pt idx="512">
                  <c:v>2.1247500000000001</c:v>
                </c:pt>
                <c:pt idx="513">
                  <c:v>2.0920833333333335</c:v>
                </c:pt>
                <c:pt idx="514">
                  <c:v>2.094416666666667</c:v>
                </c:pt>
                <c:pt idx="515">
                  <c:v>2.0922083333333341</c:v>
                </c:pt>
                <c:pt idx="516" formatCode="0.00_);\(0.00\)">
                  <c:v>2.119875</c:v>
                </c:pt>
                <c:pt idx="517">
                  <c:v>2.1139583333333332</c:v>
                </c:pt>
                <c:pt idx="518">
                  <c:v>2.0978750000000002</c:v>
                </c:pt>
                <c:pt idx="519">
                  <c:v>2.0867499999999999</c:v>
                </c:pt>
                <c:pt idx="520">
                  <c:v>2.0950000000000002</c:v>
                </c:pt>
                <c:pt idx="521" formatCode="0.00_);\(0.00\)">
                  <c:v>2.1120833333333335</c:v>
                </c:pt>
                <c:pt idx="522">
                  <c:v>2.0980833333333333</c:v>
                </c:pt>
                <c:pt idx="523">
                  <c:v>2.1104166666666666</c:v>
                </c:pt>
                <c:pt idx="524">
                  <c:v>2.0979999999999999</c:v>
                </c:pt>
                <c:pt idx="525">
                  <c:v>2.1101666666666663</c:v>
                </c:pt>
                <c:pt idx="526" formatCode="0.00_);\(0.00\)">
                  <c:v>2.1307500000000004</c:v>
                </c:pt>
                <c:pt idx="527">
                  <c:v>2.09775</c:v>
                </c:pt>
                <c:pt idx="528">
                  <c:v>2.0760000000000001</c:v>
                </c:pt>
                <c:pt idx="529">
                  <c:v>2.0980833333333333</c:v>
                </c:pt>
                <c:pt idx="530">
                  <c:v>2.0945</c:v>
                </c:pt>
                <c:pt idx="531" formatCode="0.00_);\(0.00\)">
                  <c:v>2.0990833333333332</c:v>
                </c:pt>
                <c:pt idx="532">
                  <c:v>2.0890833333333334</c:v>
                </c:pt>
                <c:pt idx="533">
                  <c:v>2.0900833333333333</c:v>
                </c:pt>
                <c:pt idx="534">
                  <c:v>2.0960833333333331</c:v>
                </c:pt>
                <c:pt idx="535" formatCode="0.00_);\(0.00\)">
                  <c:v>2.1208333333333331</c:v>
                </c:pt>
                <c:pt idx="536">
                  <c:v>2.1199999999999997</c:v>
                </c:pt>
                <c:pt idx="537">
                  <c:v>2.1054166666666663</c:v>
                </c:pt>
                <c:pt idx="538">
                  <c:v>2.1328333333333331</c:v>
                </c:pt>
                <c:pt idx="539">
                  <c:v>2.122583333333333</c:v>
                </c:pt>
                <c:pt idx="540" formatCode="0.00_);\(0.00\)">
                  <c:v>2.1268333333333334</c:v>
                </c:pt>
                <c:pt idx="541">
                  <c:v>2.1179166666666669</c:v>
                </c:pt>
                <c:pt idx="542">
                  <c:v>2.1359166666666667</c:v>
                </c:pt>
                <c:pt idx="543">
                  <c:v>2.1416666666666662</c:v>
                </c:pt>
                <c:pt idx="544">
                  <c:v>2.1488333333333332</c:v>
                </c:pt>
                <c:pt idx="545" formatCode="0.00_);\(0.00\)">
                  <c:v>2.1548750000000001</c:v>
                </c:pt>
                <c:pt idx="546">
                  <c:v>2.1567083333333334</c:v>
                </c:pt>
                <c:pt idx="547">
                  <c:v>2.1615416666666665</c:v>
                </c:pt>
                <c:pt idx="548">
                  <c:v>2.1560833333333336</c:v>
                </c:pt>
                <c:pt idx="549">
                  <c:v>2.1644166666666673</c:v>
                </c:pt>
                <c:pt idx="550" formatCode="0.00_);\(0.00\)">
                  <c:v>2.2259166666666665</c:v>
                </c:pt>
                <c:pt idx="551">
                  <c:v>2.2159166666666668</c:v>
                </c:pt>
                <c:pt idx="552">
                  <c:v>2.2130833333333331</c:v>
                </c:pt>
                <c:pt idx="553">
                  <c:v>2.2201666666666666</c:v>
                </c:pt>
                <c:pt idx="554">
                  <c:v>2.2550833333333333</c:v>
                </c:pt>
                <c:pt idx="555" formatCode="0.00_);\(0.00\)">
                  <c:v>2.2574166666666664</c:v>
                </c:pt>
                <c:pt idx="556">
                  <c:v>2.2306666666666666</c:v>
                </c:pt>
                <c:pt idx="557">
                  <c:v>2.2178333333333335</c:v>
                </c:pt>
                <c:pt idx="558">
                  <c:v>2.2044999999999999</c:v>
                </c:pt>
                <c:pt idx="559">
                  <c:v>2.2390000000000003</c:v>
                </c:pt>
                <c:pt idx="560" formatCode="0.00_);\(0.00\)">
                  <c:v>2.2367500000000002</c:v>
                </c:pt>
                <c:pt idx="561">
                  <c:v>2.2357499999999999</c:v>
                </c:pt>
                <c:pt idx="562">
                  <c:v>2.2192500000000002</c:v>
                </c:pt>
                <c:pt idx="563">
                  <c:v>2.2118333333333333</c:v>
                </c:pt>
                <c:pt idx="564">
                  <c:v>2.2089166666666666</c:v>
                </c:pt>
                <c:pt idx="565" formatCode="0.00_);\(0.00\)">
                  <c:v>2.2115</c:v>
                </c:pt>
                <c:pt idx="566">
                  <c:v>2.2110833333333333</c:v>
                </c:pt>
                <c:pt idx="567">
                  <c:v>2.2044166666666669</c:v>
                </c:pt>
                <c:pt idx="568">
                  <c:v>2.1932499999999995</c:v>
                </c:pt>
                <c:pt idx="569">
                  <c:v>2.1896666666666662</c:v>
                </c:pt>
                <c:pt idx="570" formatCode="0.00_);\(0.00\)">
                  <c:v>2.180333333333333</c:v>
                </c:pt>
                <c:pt idx="571">
                  <c:v>2.1945833333333336</c:v>
                </c:pt>
                <c:pt idx="572">
                  <c:v>2.1710833333333333</c:v>
                </c:pt>
                <c:pt idx="573">
                  <c:v>2.1664166666666671</c:v>
                </c:pt>
                <c:pt idx="574" formatCode="0.00_);\(0.00\)">
                  <c:v>2.1519166666666663</c:v>
                </c:pt>
                <c:pt idx="575">
                  <c:v>2.1411666666666669</c:v>
                </c:pt>
                <c:pt idx="576">
                  <c:v>2.1445833333333337</c:v>
                </c:pt>
                <c:pt idx="577">
                  <c:v>2.12425</c:v>
                </c:pt>
                <c:pt idx="578">
                  <c:v>2.1396666666666664</c:v>
                </c:pt>
                <c:pt idx="579" formatCode="0.00_);\(0.00\)">
                  <c:v>2.1276666666666668</c:v>
                </c:pt>
                <c:pt idx="580">
                  <c:v>2.1229999999999998</c:v>
                </c:pt>
                <c:pt idx="581">
                  <c:v>2.1392500000000001</c:v>
                </c:pt>
                <c:pt idx="582">
                  <c:v>2.1132499999999999</c:v>
                </c:pt>
                <c:pt idx="583">
                  <c:v>2.1229166666666668</c:v>
                </c:pt>
                <c:pt idx="584" formatCode="0.00_);\(0.00\)">
                  <c:v>2.1269999999999998</c:v>
                </c:pt>
                <c:pt idx="585">
                  <c:v>2.1254999999999993</c:v>
                </c:pt>
                <c:pt idx="586">
                  <c:v>2.1385000000000001</c:v>
                </c:pt>
                <c:pt idx="587">
                  <c:v>2.1461666666666668</c:v>
                </c:pt>
                <c:pt idx="588">
                  <c:v>2.1511666666666662</c:v>
                </c:pt>
                <c:pt idx="589" formatCode="0.00_);\(0.00\)">
                  <c:v>2.1408333333333331</c:v>
                </c:pt>
                <c:pt idx="590">
                  <c:v>2.1358333333333337</c:v>
                </c:pt>
                <c:pt idx="591">
                  <c:v>2.1679166666666672</c:v>
                </c:pt>
                <c:pt idx="592">
                  <c:v>2.154666666666667</c:v>
                </c:pt>
                <c:pt idx="593">
                  <c:v>2.1456666666666666</c:v>
                </c:pt>
                <c:pt idx="594" formatCode="0.00_);\(0.00\)">
                  <c:v>2.168333333333333</c:v>
                </c:pt>
                <c:pt idx="595">
                  <c:v>2.1684166666666664</c:v>
                </c:pt>
                <c:pt idx="596">
                  <c:v>2.185083333333333</c:v>
                </c:pt>
                <c:pt idx="597">
                  <c:v>2.1776666666666671</c:v>
                </c:pt>
                <c:pt idx="598">
                  <c:v>2.1720833333333331</c:v>
                </c:pt>
                <c:pt idx="599" formatCode="0.00_);\(0.00\)">
                  <c:v>2.1599166666666667</c:v>
                </c:pt>
                <c:pt idx="600">
                  <c:v>2.1589166666666668</c:v>
                </c:pt>
                <c:pt idx="601">
                  <c:v>2.1398333333333333</c:v>
                </c:pt>
                <c:pt idx="602">
                  <c:v>2.1364999999999998</c:v>
                </c:pt>
                <c:pt idx="603" formatCode="0.00_);\(0.00\)">
                  <c:v>2.1505000000000001</c:v>
                </c:pt>
                <c:pt idx="604">
                  <c:v>2.13225</c:v>
                </c:pt>
                <c:pt idx="605">
                  <c:v>2.1541666666666663</c:v>
                </c:pt>
                <c:pt idx="606">
                  <c:v>2.1324999999999998</c:v>
                </c:pt>
                <c:pt idx="607">
                  <c:v>2.1269999999999998</c:v>
                </c:pt>
                <c:pt idx="608" formatCode="0.00_);\(0.00\)">
                  <c:v>2.1286666666666667</c:v>
                </c:pt>
                <c:pt idx="609">
                  <c:v>2.129</c:v>
                </c:pt>
                <c:pt idx="610">
                  <c:v>2.1339999999999999</c:v>
                </c:pt>
                <c:pt idx="611">
                  <c:v>2.1339999999999999</c:v>
                </c:pt>
                <c:pt idx="612">
                  <c:v>2.1295833333333332</c:v>
                </c:pt>
                <c:pt idx="613" formatCode="0.00_);\(0.00\)">
                  <c:v>2.0943333333333332</c:v>
                </c:pt>
                <c:pt idx="614">
                  <c:v>2.0623333333333331</c:v>
                </c:pt>
                <c:pt idx="615">
                  <c:v>2.0463333333333336</c:v>
                </c:pt>
                <c:pt idx="616">
                  <c:v>2.0413333333333337</c:v>
                </c:pt>
                <c:pt idx="617">
                  <c:v>2.0442499999999999</c:v>
                </c:pt>
                <c:pt idx="618" formatCode="0.00_);\(0.00\)">
                  <c:v>2.0582499999999997</c:v>
                </c:pt>
                <c:pt idx="619">
                  <c:v>2.0602499999999999</c:v>
                </c:pt>
                <c:pt idx="620">
                  <c:v>2.0722499999999999</c:v>
                </c:pt>
                <c:pt idx="621">
                  <c:v>2.0859166666666664</c:v>
                </c:pt>
                <c:pt idx="622">
                  <c:v>2.0699999999999998</c:v>
                </c:pt>
                <c:pt idx="623" formatCode="0.00_);\(0.00\)">
                  <c:v>2.0643333333333334</c:v>
                </c:pt>
                <c:pt idx="624">
                  <c:v>2.0767500000000001</c:v>
                </c:pt>
                <c:pt idx="625">
                  <c:v>2.0636666666666663</c:v>
                </c:pt>
                <c:pt idx="626" formatCode="0.00_);\(0.00\)">
                  <c:v>2.093666666666667</c:v>
                </c:pt>
                <c:pt idx="627">
                  <c:v>2.0976666666666666</c:v>
                </c:pt>
                <c:pt idx="628">
                  <c:v>2.1164166666666664</c:v>
                </c:pt>
                <c:pt idx="629">
                  <c:v>2.0827499999999999</c:v>
                </c:pt>
                <c:pt idx="630">
                  <c:v>2.08575</c:v>
                </c:pt>
                <c:pt idx="631" formatCode="0.00_);\(0.00\)">
                  <c:v>2.0715833333333333</c:v>
                </c:pt>
                <c:pt idx="632">
                  <c:v>2.0814166666666662</c:v>
                </c:pt>
                <c:pt idx="633">
                  <c:v>2.0664166666666666</c:v>
                </c:pt>
                <c:pt idx="634">
                  <c:v>2.0909166666666668</c:v>
                </c:pt>
                <c:pt idx="635">
                  <c:v>2.0779999999999998</c:v>
                </c:pt>
                <c:pt idx="636" formatCode="0.00_);\(0.00\)">
                  <c:v>2.0629166666666663</c:v>
                </c:pt>
                <c:pt idx="637">
                  <c:v>2.0456666666666665</c:v>
                </c:pt>
                <c:pt idx="638">
                  <c:v>2.0171666666666668</c:v>
                </c:pt>
                <c:pt idx="639">
                  <c:v>2.04725</c:v>
                </c:pt>
                <c:pt idx="640">
                  <c:v>2.0714166666666665</c:v>
                </c:pt>
                <c:pt idx="641" formatCode="0.00_);\(0.00\)">
                  <c:v>2.100916666666667</c:v>
                </c:pt>
                <c:pt idx="642">
                  <c:v>2.1149166666666663</c:v>
                </c:pt>
                <c:pt idx="643">
                  <c:v>2.11375</c:v>
                </c:pt>
                <c:pt idx="644">
                  <c:v>2.0447499999999996</c:v>
                </c:pt>
                <c:pt idx="645">
                  <c:v>2.0474166666666664</c:v>
                </c:pt>
                <c:pt idx="646" formatCode="0.00_);\(0.00\)">
                  <c:v>2.0792500000000005</c:v>
                </c:pt>
                <c:pt idx="647">
                  <c:v>2.0857499999999995</c:v>
                </c:pt>
                <c:pt idx="648">
                  <c:v>2.0902500000000002</c:v>
                </c:pt>
                <c:pt idx="649">
                  <c:v>2.0831666666666671</c:v>
                </c:pt>
                <c:pt idx="650">
                  <c:v>2.0985833333333335</c:v>
                </c:pt>
                <c:pt idx="651" formatCode="0.00_);\(0.00\)">
                  <c:v>2.0965833333333337</c:v>
                </c:pt>
                <c:pt idx="652">
                  <c:v>2.0925833333333332</c:v>
                </c:pt>
                <c:pt idx="653">
                  <c:v>2.1053333333333328</c:v>
                </c:pt>
                <c:pt idx="654">
                  <c:v>2.0922499999999999</c:v>
                </c:pt>
                <c:pt idx="655">
                  <c:v>2.0906666666666669</c:v>
                </c:pt>
                <c:pt idx="656" formatCode="0.00_);\(0.00\)">
                  <c:v>2.0828333333333329</c:v>
                </c:pt>
                <c:pt idx="657">
                  <c:v>2.0808333308333333</c:v>
                </c:pt>
                <c:pt idx="658">
                  <c:v>2.0745833333333334</c:v>
                </c:pt>
                <c:pt idx="659">
                  <c:v>2.0485833333333332</c:v>
                </c:pt>
                <c:pt idx="660">
                  <c:v>2.0585833333333334</c:v>
                </c:pt>
                <c:pt idx="661" formatCode="0.00_);\(0.00\)">
                  <c:v>2.0495000000000001</c:v>
                </c:pt>
                <c:pt idx="662">
                  <c:v>2.0479166666666666</c:v>
                </c:pt>
                <c:pt idx="663">
                  <c:v>2.0274999999999999</c:v>
                </c:pt>
                <c:pt idx="664">
                  <c:v>2.0331666666666668</c:v>
                </c:pt>
                <c:pt idx="665">
                  <c:v>1.99075</c:v>
                </c:pt>
                <c:pt idx="666" formatCode="0.00_);\(0.00\)">
                  <c:v>1.9976666666666665</c:v>
                </c:pt>
                <c:pt idx="667">
                  <c:v>1.9787499999999998</c:v>
                </c:pt>
                <c:pt idx="668">
                  <c:v>1.9789166666666664</c:v>
                </c:pt>
                <c:pt idx="669">
                  <c:v>1.9753333333333332</c:v>
                </c:pt>
                <c:pt idx="670" formatCode="0.00_);\(0.00\)">
                  <c:v>1.9949166666666669</c:v>
                </c:pt>
                <c:pt idx="671">
                  <c:v>2.0052500000000002</c:v>
                </c:pt>
                <c:pt idx="672">
                  <c:v>2.000833333333333</c:v>
                </c:pt>
                <c:pt idx="673">
                  <c:v>1.9811666666666667</c:v>
                </c:pt>
                <c:pt idx="674">
                  <c:v>1.9890833333333333</c:v>
                </c:pt>
                <c:pt idx="675" formatCode="0.00_);\(0.00\)">
                  <c:v>1.9691666666666663</c:v>
                </c:pt>
                <c:pt idx="676">
                  <c:v>1.9737500000000001</c:v>
                </c:pt>
                <c:pt idx="677">
                  <c:v>1.9667500000000002</c:v>
                </c:pt>
                <c:pt idx="678">
                  <c:v>1.9797500000000001</c:v>
                </c:pt>
                <c:pt idx="679">
                  <c:v>1.9655000000000005</c:v>
                </c:pt>
                <c:pt idx="680" formatCode="0.00_);\(0.00\)">
                  <c:v>1.9664999999999997</c:v>
                </c:pt>
                <c:pt idx="681">
                  <c:v>1.9721666666666664</c:v>
                </c:pt>
                <c:pt idx="682">
                  <c:v>1.9839166666666666</c:v>
                </c:pt>
                <c:pt idx="683">
                  <c:v>1.9711666666666663</c:v>
                </c:pt>
                <c:pt idx="684">
                  <c:v>1.9689166666666666</c:v>
                </c:pt>
                <c:pt idx="685" formatCode="0.00_);\(0.00\)">
                  <c:v>1.9798333333333333</c:v>
                </c:pt>
                <c:pt idx="686">
                  <c:v>1.9765833333333334</c:v>
                </c:pt>
                <c:pt idx="687">
                  <c:v>1.968</c:v>
                </c:pt>
                <c:pt idx="688">
                  <c:v>1.94025</c:v>
                </c:pt>
                <c:pt idx="689">
                  <c:v>1.9313333333333331</c:v>
                </c:pt>
                <c:pt idx="690">
                  <c:v>1.9353333333333333</c:v>
                </c:pt>
                <c:pt idx="691">
                  <c:v>1.9428333333333334</c:v>
                </c:pt>
                <c:pt idx="692">
                  <c:v>1.9304166666666667</c:v>
                </c:pt>
                <c:pt idx="693">
                  <c:v>1.9238333333333333</c:v>
                </c:pt>
                <c:pt idx="694">
                  <c:v>1.9088333333333332</c:v>
                </c:pt>
                <c:pt idx="695">
                  <c:v>1.9059166666666665</c:v>
                </c:pt>
                <c:pt idx="696">
                  <c:v>1.9104166666666667</c:v>
                </c:pt>
                <c:pt idx="697">
                  <c:v>1.8964166666666664</c:v>
                </c:pt>
                <c:pt idx="698">
                  <c:v>1.9031666666666667</c:v>
                </c:pt>
                <c:pt idx="699">
                  <c:v>1.8999166666666669</c:v>
                </c:pt>
                <c:pt idx="700">
                  <c:v>1.8970000000000002</c:v>
                </c:pt>
                <c:pt idx="701">
                  <c:v>1.9125833333333329</c:v>
                </c:pt>
                <c:pt idx="702">
                  <c:v>1.91625</c:v>
                </c:pt>
                <c:pt idx="703">
                  <c:v>1.89825</c:v>
                </c:pt>
                <c:pt idx="704">
                  <c:v>1.8968333333333336</c:v>
                </c:pt>
                <c:pt idx="705">
                  <c:v>1.908916666666667</c:v>
                </c:pt>
                <c:pt idx="706">
                  <c:v>1.9159166666666667</c:v>
                </c:pt>
                <c:pt idx="707">
                  <c:v>1.907791666666667</c:v>
                </c:pt>
                <c:pt idx="708">
                  <c:v>1.9116666666666668</c:v>
                </c:pt>
                <c:pt idx="709">
                  <c:v>1.8953333333333335</c:v>
                </c:pt>
                <c:pt idx="710">
                  <c:v>1.8910833333333334</c:v>
                </c:pt>
                <c:pt idx="711">
                  <c:v>1.8649166666666668</c:v>
                </c:pt>
                <c:pt idx="712">
                  <c:v>1.8648333333333336</c:v>
                </c:pt>
                <c:pt idx="713">
                  <c:v>1.8781666666666663</c:v>
                </c:pt>
                <c:pt idx="714">
                  <c:v>1.8871666666666664</c:v>
                </c:pt>
                <c:pt idx="715">
                  <c:v>1.8667499999999997</c:v>
                </c:pt>
                <c:pt idx="716">
                  <c:v>1.88375</c:v>
                </c:pt>
                <c:pt idx="717">
                  <c:v>1.8755833333333334</c:v>
                </c:pt>
                <c:pt idx="718">
                  <c:v>1.8785833333333333</c:v>
                </c:pt>
                <c:pt idx="719">
                  <c:v>1.8788333333333334</c:v>
                </c:pt>
                <c:pt idx="720">
                  <c:v>1.8734999999999999</c:v>
                </c:pt>
                <c:pt idx="721">
                  <c:v>1.8443333333333334</c:v>
                </c:pt>
                <c:pt idx="722">
                  <c:v>1.8479166666666667</c:v>
                </c:pt>
                <c:pt idx="723">
                  <c:v>1.8524999999999998</c:v>
                </c:pt>
                <c:pt idx="724">
                  <c:v>1.8590833333333332</c:v>
                </c:pt>
                <c:pt idx="725">
                  <c:v>1.8585</c:v>
                </c:pt>
                <c:pt idx="726">
                  <c:v>1.8585</c:v>
                </c:pt>
                <c:pt idx="727">
                  <c:v>1.8744166666666666</c:v>
                </c:pt>
                <c:pt idx="728">
                  <c:v>1.8911666666666669</c:v>
                </c:pt>
                <c:pt idx="729">
                  <c:v>1.8994166666666665</c:v>
                </c:pt>
                <c:pt idx="730">
                  <c:v>1.8980833333333333</c:v>
                </c:pt>
                <c:pt idx="731">
                  <c:v>1.907</c:v>
                </c:pt>
                <c:pt idx="732">
                  <c:v>1.9006666666666663</c:v>
                </c:pt>
                <c:pt idx="733">
                  <c:v>1.9052499999999999</c:v>
                </c:pt>
                <c:pt idx="734">
                  <c:v>1.9131666666666665</c:v>
                </c:pt>
                <c:pt idx="735">
                  <c:v>1.9007500000000002</c:v>
                </c:pt>
                <c:pt idx="736">
                  <c:v>1.899</c:v>
                </c:pt>
                <c:pt idx="737">
                  <c:v>1.9089166666666664</c:v>
                </c:pt>
                <c:pt idx="738">
                  <c:v>1.9305833333333335</c:v>
                </c:pt>
                <c:pt idx="739">
                  <c:v>1.93</c:v>
                </c:pt>
                <c:pt idx="740">
                  <c:v>1.9150833333333332</c:v>
                </c:pt>
                <c:pt idx="741">
                  <c:v>1.9030000000000002</c:v>
                </c:pt>
                <c:pt idx="742">
                  <c:v>1.9245833333333335</c:v>
                </c:pt>
                <c:pt idx="743">
                  <c:v>1.9251666666666667</c:v>
                </c:pt>
                <c:pt idx="744">
                  <c:v>1.9144166666666667</c:v>
                </c:pt>
                <c:pt idx="745">
                  <c:v>1.8836666666666668</c:v>
                </c:pt>
                <c:pt idx="746">
                  <c:v>1.9135</c:v>
                </c:pt>
                <c:pt idx="747">
                  <c:v>1.9217499999999994</c:v>
                </c:pt>
                <c:pt idx="748">
                  <c:v>1.9264999999999999</c:v>
                </c:pt>
                <c:pt idx="749">
                  <c:v>1.9248333333333332</c:v>
                </c:pt>
                <c:pt idx="750">
                  <c:v>2.0041666666666669</c:v>
                </c:pt>
                <c:pt idx="751">
                  <c:v>2.0131666666666668</c:v>
                </c:pt>
                <c:pt idx="752" formatCode="0.00_);\(0.00\)">
                  <c:v>2.0419166666666664</c:v>
                </c:pt>
                <c:pt idx="753">
                  <c:v>2.0651666666666668</c:v>
                </c:pt>
                <c:pt idx="754">
                  <c:v>2.0651666666666668</c:v>
                </c:pt>
                <c:pt idx="755">
                  <c:v>2.0984166666666666</c:v>
                </c:pt>
                <c:pt idx="756">
                  <c:v>2.1021666666666667</c:v>
                </c:pt>
                <c:pt idx="757" formatCode="0.00_);\(0.00\)">
                  <c:v>2.0759041666666667</c:v>
                </c:pt>
                <c:pt idx="758">
                  <c:v>2.0514166666666669</c:v>
                </c:pt>
                <c:pt idx="759">
                  <c:v>2.0154166666666669</c:v>
                </c:pt>
                <c:pt idx="760">
                  <c:v>2.0712499999999996</c:v>
                </c:pt>
                <c:pt idx="761">
                  <c:v>2.0916666666666668</c:v>
                </c:pt>
                <c:pt idx="762" formatCode="0.00_);\(0.00\)">
                  <c:v>2.0707437499999997</c:v>
                </c:pt>
                <c:pt idx="763">
                  <c:v>2.0587499999999999</c:v>
                </c:pt>
                <c:pt idx="764">
                  <c:v>2.05925</c:v>
                </c:pt>
                <c:pt idx="765">
                  <c:v>2.05125</c:v>
                </c:pt>
                <c:pt idx="766">
                  <c:v>2.0540000000000003</c:v>
                </c:pt>
                <c:pt idx="767" formatCode="0.00_);\(0.00\)">
                  <c:v>2.0478333333333336</c:v>
                </c:pt>
                <c:pt idx="768">
                  <c:v>2.0629999999999997</c:v>
                </c:pt>
                <c:pt idx="769">
                  <c:v>2.0646666666666667</c:v>
                </c:pt>
                <c:pt idx="770">
                  <c:v>2.0738333333333334</c:v>
                </c:pt>
                <c:pt idx="771">
                  <c:v>2.0665833333333334</c:v>
                </c:pt>
                <c:pt idx="772" formatCode="0.00_);\(0.00\)">
                  <c:v>2.0405833333333336</c:v>
                </c:pt>
                <c:pt idx="773">
                  <c:v>2.0508333333333328</c:v>
                </c:pt>
                <c:pt idx="774">
                  <c:v>2.0068333333333332</c:v>
                </c:pt>
                <c:pt idx="775">
                  <c:v>2.0500750000000001</c:v>
                </c:pt>
                <c:pt idx="776">
                  <c:v>2.0374958333333333</c:v>
                </c:pt>
                <c:pt idx="777" formatCode="0.00_);\(0.00\)">
                  <c:v>2.0558291666666668</c:v>
                </c:pt>
                <c:pt idx="778">
                  <c:v>2.0388333333333333</c:v>
                </c:pt>
                <c:pt idx="779">
                  <c:v>2.0531583333333328</c:v>
                </c:pt>
                <c:pt idx="780">
                  <c:v>2.0770833333333334</c:v>
                </c:pt>
                <c:pt idx="781">
                  <c:v>2.0806666666666667</c:v>
                </c:pt>
                <c:pt idx="782" formatCode="0.00_);\(0.00\)">
                  <c:v>2.0945833333333335</c:v>
                </c:pt>
                <c:pt idx="783">
                  <c:v>2.0605791666666669</c:v>
                </c:pt>
                <c:pt idx="784">
                  <c:v>2.0605791666666669</c:v>
                </c:pt>
                <c:pt idx="785">
                  <c:v>2.0851625000000005</c:v>
                </c:pt>
                <c:pt idx="786">
                  <c:v>2.1106666666666665</c:v>
                </c:pt>
                <c:pt idx="787" formatCode="0.00_);\(0.00\)">
                  <c:v>2.1176666666666666</c:v>
                </c:pt>
                <c:pt idx="788">
                  <c:v>2.0875833333333333</c:v>
                </c:pt>
                <c:pt idx="789">
                  <c:v>2.1355833333333334</c:v>
                </c:pt>
                <c:pt idx="790">
                  <c:v>2.1201599999999998</c:v>
                </c:pt>
                <c:pt idx="791">
                  <c:v>2.1195833333333334</c:v>
                </c:pt>
                <c:pt idx="792" formatCode="0.00_);\(0.00\)">
                  <c:v>2.0996599999999996</c:v>
                </c:pt>
                <c:pt idx="793">
                  <c:v>2.1098399999999997</c:v>
                </c:pt>
                <c:pt idx="794">
                  <c:v>2.1041666666666665</c:v>
                </c:pt>
                <c:pt idx="795">
                  <c:v>2.0839166666666666</c:v>
                </c:pt>
                <c:pt idx="796">
                  <c:v>2.0687916666666664</c:v>
                </c:pt>
                <c:pt idx="797" formatCode="0.00_);\(0.00\)">
                  <c:v>2.0513749999999997</c:v>
                </c:pt>
                <c:pt idx="798">
                  <c:v>2.0536249999999998</c:v>
                </c:pt>
                <c:pt idx="799">
                  <c:v>2.0552083333333333</c:v>
                </c:pt>
                <c:pt idx="800">
                  <c:v>2.0571250000000001</c:v>
                </c:pt>
                <c:pt idx="801">
                  <c:v>2.0552916666666663</c:v>
                </c:pt>
                <c:pt idx="802" formatCode="0.00_);\(0.00\)">
                  <c:v>2.0532916666666665</c:v>
                </c:pt>
                <c:pt idx="803">
                  <c:v>2.0789583333333335</c:v>
                </c:pt>
                <c:pt idx="804">
                  <c:v>2.1054166666666667</c:v>
                </c:pt>
                <c:pt idx="805">
                  <c:v>2.0989999999999998</c:v>
                </c:pt>
                <c:pt idx="806">
                  <c:v>2.1011666666666664</c:v>
                </c:pt>
                <c:pt idx="807" formatCode="0.00_);\(0.00\)">
                  <c:v>2.1321666666666665</c:v>
                </c:pt>
                <c:pt idx="808">
                  <c:v>2.1495833333333336</c:v>
                </c:pt>
                <c:pt idx="809">
                  <c:v>2.1266666666666669</c:v>
                </c:pt>
                <c:pt idx="810">
                  <c:v>2.1259999999999999</c:v>
                </c:pt>
                <c:pt idx="811">
                  <c:v>2.1616666666666662</c:v>
                </c:pt>
                <c:pt idx="812" formatCode="0.00_);\(0.00\)">
                  <c:v>2.1590000000000003</c:v>
                </c:pt>
                <c:pt idx="813">
                  <c:v>2.1190000000000002</c:v>
                </c:pt>
                <c:pt idx="814">
                  <c:v>2.1504166666666671</c:v>
                </c:pt>
                <c:pt idx="815">
                  <c:v>2.1617500000000001</c:v>
                </c:pt>
                <c:pt idx="816">
                  <c:v>2.1329166666666666</c:v>
                </c:pt>
                <c:pt idx="817" formatCode="0.00_);\(0.00\)">
                  <c:v>2.1444166666666669</c:v>
                </c:pt>
                <c:pt idx="818">
                  <c:v>2.1536666666666666</c:v>
                </c:pt>
                <c:pt idx="819">
                  <c:v>2.137833333333333</c:v>
                </c:pt>
                <c:pt idx="820">
                  <c:v>2.1063333333333332</c:v>
                </c:pt>
                <c:pt idx="821" formatCode="0.00_);\(0.00\)">
                  <c:v>2.1060833333333329</c:v>
                </c:pt>
                <c:pt idx="822">
                  <c:v>2.0788333333333333</c:v>
                </c:pt>
                <c:pt idx="823">
                  <c:v>2.0687500000000001</c:v>
                </c:pt>
                <c:pt idx="824">
                  <c:v>2.0450833333333334</c:v>
                </c:pt>
                <c:pt idx="825">
                  <c:v>2.0331666666666668</c:v>
                </c:pt>
                <c:pt idx="826" formatCode="0.00_);\(0.00\)">
                  <c:v>2.0004166666666667</c:v>
                </c:pt>
                <c:pt idx="827">
                  <c:v>1.9694999999999998</c:v>
                </c:pt>
                <c:pt idx="828">
                  <c:v>1.9341666666666668</c:v>
                </c:pt>
                <c:pt idx="829">
                  <c:v>1.9071666666666669</c:v>
                </c:pt>
                <c:pt idx="830">
                  <c:v>1.8999166666666669</c:v>
                </c:pt>
                <c:pt idx="831" formatCode="0.00_);\(0.00\)">
                  <c:v>1.8574999999999999</c:v>
                </c:pt>
                <c:pt idx="832">
                  <c:v>1.8513333333333337</c:v>
                </c:pt>
                <c:pt idx="833">
                  <c:v>1.8640833333333333</c:v>
                </c:pt>
                <c:pt idx="834">
                  <c:v>1.879833333333333</c:v>
                </c:pt>
                <c:pt idx="835">
                  <c:v>1.8748333333333334</c:v>
                </c:pt>
                <c:pt idx="836" formatCode="0.00_);\(0.00\)">
                  <c:v>1.8943333333333332</c:v>
                </c:pt>
                <c:pt idx="837">
                  <c:v>1.9589166666666664</c:v>
                </c:pt>
                <c:pt idx="838">
                  <c:v>2.0205833333333332</c:v>
                </c:pt>
                <c:pt idx="839">
                  <c:v>2.0259999999999998</c:v>
                </c:pt>
                <c:pt idx="840">
                  <c:v>2.0094166666666666</c:v>
                </c:pt>
                <c:pt idx="841" formatCode="0.00_);\(0.00\)">
                  <c:v>1.9954166666666664</c:v>
                </c:pt>
                <c:pt idx="842">
                  <c:v>1.9934166666666664</c:v>
                </c:pt>
                <c:pt idx="843">
                  <c:v>2.0179166666666668</c:v>
                </c:pt>
                <c:pt idx="844">
                  <c:v>2.007916666666667</c:v>
                </c:pt>
                <c:pt idx="845">
                  <c:v>2.007916666666667</c:v>
                </c:pt>
                <c:pt idx="846" formatCode="0.00_);\(0.00\)">
                  <c:v>2.0259166666666664</c:v>
                </c:pt>
                <c:pt idx="847">
                  <c:v>2.0209166666666669</c:v>
                </c:pt>
                <c:pt idx="848">
                  <c:v>2.039166666666667</c:v>
                </c:pt>
                <c:pt idx="849">
                  <c:v>2.0420833333333333</c:v>
                </c:pt>
                <c:pt idx="850">
                  <c:v>2.0520833333333335</c:v>
                </c:pt>
                <c:pt idx="851" formatCode="0.00_);\(0.00\)">
                  <c:v>2.0373333333333341</c:v>
                </c:pt>
                <c:pt idx="852">
                  <c:v>2.0455833333333331</c:v>
                </c:pt>
                <c:pt idx="853">
                  <c:v>2.0519166666666666</c:v>
                </c:pt>
                <c:pt idx="854">
                  <c:v>2.0492500000000007</c:v>
                </c:pt>
                <c:pt idx="855" formatCode="0.00_);\(0.00\)">
                  <c:v>2.0205000000000002</c:v>
                </c:pt>
                <c:pt idx="856">
                  <c:v>2.0203333333333338</c:v>
                </c:pt>
                <c:pt idx="857">
                  <c:v>2.0153333333333339</c:v>
                </c:pt>
                <c:pt idx="858">
                  <c:v>2.0023333333333331</c:v>
                </c:pt>
                <c:pt idx="859">
                  <c:v>1.9973333333333336</c:v>
                </c:pt>
                <c:pt idx="860" formatCode="0.00_);\(0.00\)">
                  <c:v>1.974</c:v>
                </c:pt>
                <c:pt idx="861">
                  <c:v>1.9814166666666664</c:v>
                </c:pt>
                <c:pt idx="862">
                  <c:v>1.9909166666666669</c:v>
                </c:pt>
                <c:pt idx="863">
                  <c:v>1.996833333333333</c:v>
                </c:pt>
                <c:pt idx="864">
                  <c:v>1.9868333333333335</c:v>
                </c:pt>
                <c:pt idx="865" formatCode="0.00_);\(0.00\)">
                  <c:v>1.9935833333333335</c:v>
                </c:pt>
                <c:pt idx="866">
                  <c:v>1.9842500000000001</c:v>
                </c:pt>
                <c:pt idx="867">
                  <c:v>1.9842500000000001</c:v>
                </c:pt>
                <c:pt idx="868">
                  <c:v>1.9888333333333332</c:v>
                </c:pt>
                <c:pt idx="869">
                  <c:v>1.9652499999999995</c:v>
                </c:pt>
                <c:pt idx="870" formatCode="0.00_);\(0.00\)">
                  <c:v>1.9652499999999995</c:v>
                </c:pt>
                <c:pt idx="871">
                  <c:v>1.9644999999999995</c:v>
                </c:pt>
                <c:pt idx="872">
                  <c:v>1.9444999999999999</c:v>
                </c:pt>
                <c:pt idx="873">
                  <c:v>1.9373333333333334</c:v>
                </c:pt>
                <c:pt idx="874">
                  <c:v>1.9473333333333336</c:v>
                </c:pt>
                <c:pt idx="875" formatCode="0.00_);\(0.00\)">
                  <c:v>1.9769166666666662</c:v>
                </c:pt>
                <c:pt idx="876">
                  <c:v>2.000666666666667</c:v>
                </c:pt>
                <c:pt idx="877">
                  <c:v>1.9560833333333332</c:v>
                </c:pt>
                <c:pt idx="878">
                  <c:v>1.9669166666666669</c:v>
                </c:pt>
                <c:pt idx="879">
                  <c:v>1.9673333333333334</c:v>
                </c:pt>
                <c:pt idx="880">
                  <c:v>1.9731666666666667</c:v>
                </c:pt>
                <c:pt idx="881">
                  <c:v>1.9482499999999996</c:v>
                </c:pt>
                <c:pt idx="882">
                  <c:v>1.9492500000000001</c:v>
                </c:pt>
                <c:pt idx="883" formatCode="0.00_);\(0.00\)">
                  <c:v>1.9337500000000001</c:v>
                </c:pt>
                <c:pt idx="884">
                  <c:v>1.9540833333333332</c:v>
                </c:pt>
                <c:pt idx="885">
                  <c:v>1.9599166666666665</c:v>
                </c:pt>
                <c:pt idx="886">
                  <c:v>1.9640000000000004</c:v>
                </c:pt>
                <c:pt idx="887">
                  <c:v>1.9640000000000004</c:v>
                </c:pt>
                <c:pt idx="888" formatCode="0.00_);\(0.00\)">
                  <c:v>1.9438333333333333</c:v>
                </c:pt>
                <c:pt idx="889">
                  <c:v>1.9608333333333334</c:v>
                </c:pt>
                <c:pt idx="890">
                  <c:v>1.9416666666666667</c:v>
                </c:pt>
                <c:pt idx="891">
                  <c:v>1.9716666666666667</c:v>
                </c:pt>
                <c:pt idx="892">
                  <c:v>1.956666666666667</c:v>
                </c:pt>
                <c:pt idx="893" formatCode="0.00_);\(0.00\)">
                  <c:v>1.956666666666667</c:v>
                </c:pt>
                <c:pt idx="894">
                  <c:v>1.93825</c:v>
                </c:pt>
                <c:pt idx="895">
                  <c:v>1.9279166666666665</c:v>
                </c:pt>
                <c:pt idx="896">
                  <c:v>1.9316666666666669</c:v>
                </c:pt>
                <c:pt idx="897">
                  <c:v>1.9455833333333332</c:v>
                </c:pt>
                <c:pt idx="898" formatCode="0.00_);\(0.00\)">
                  <c:v>1.9730833333333333</c:v>
                </c:pt>
                <c:pt idx="899">
                  <c:v>1.9700833333333332</c:v>
                </c:pt>
                <c:pt idx="900">
                  <c:v>1.9400000000000006</c:v>
                </c:pt>
                <c:pt idx="901">
                  <c:v>1.9362499999999996</c:v>
                </c:pt>
                <c:pt idx="902">
                  <c:v>1.9316666666666666</c:v>
                </c:pt>
                <c:pt idx="903" formatCode="0.00_);\(0.00\)">
                  <c:v>1.9316666666666666</c:v>
                </c:pt>
                <c:pt idx="904">
                  <c:v>1.9416666666666671</c:v>
                </c:pt>
                <c:pt idx="905">
                  <c:v>1.9391666666666676</c:v>
                </c:pt>
                <c:pt idx="906">
                  <c:v>1.9391666666666676</c:v>
                </c:pt>
                <c:pt idx="907">
                  <c:v>1.9589166666666664</c:v>
                </c:pt>
                <c:pt idx="908" formatCode="0.00_);\(0.00\)">
                  <c:v>1.9489166666666666</c:v>
                </c:pt>
                <c:pt idx="909">
                  <c:v>1.9557499999999994</c:v>
                </c:pt>
                <c:pt idx="910">
                  <c:v>1.9607500000000002</c:v>
                </c:pt>
                <c:pt idx="911">
                  <c:v>1.9407500000000002</c:v>
                </c:pt>
                <c:pt idx="912">
                  <c:v>1.9357499999999999</c:v>
                </c:pt>
                <c:pt idx="913" formatCode="0.00_);\(0.00\)">
                  <c:v>1.9403333333333335</c:v>
                </c:pt>
                <c:pt idx="914">
                  <c:v>1.9623333333333328</c:v>
                </c:pt>
                <c:pt idx="915">
                  <c:v>1.9506666666666668</c:v>
                </c:pt>
                <c:pt idx="916">
                  <c:v>1.9340833333333329</c:v>
                </c:pt>
                <c:pt idx="917">
                  <c:v>1.90825</c:v>
                </c:pt>
                <c:pt idx="918" formatCode="0.00_);\(0.00\)">
                  <c:v>1.9457500000000001</c:v>
                </c:pt>
                <c:pt idx="919">
                  <c:v>1.9212499999999999</c:v>
                </c:pt>
                <c:pt idx="920">
                  <c:v>1.9291666666666669</c:v>
                </c:pt>
                <c:pt idx="921">
                  <c:v>1.942666666666667</c:v>
                </c:pt>
                <c:pt idx="922" formatCode="0.00_);\(0.00\)">
                  <c:v>1.9526666666666663</c:v>
                </c:pt>
                <c:pt idx="923">
                  <c:v>1.9682500000000001</c:v>
                </c:pt>
                <c:pt idx="924">
                  <c:v>1.9761666666666666</c:v>
                </c:pt>
                <c:pt idx="925">
                  <c:v>1.9761666666666666</c:v>
                </c:pt>
                <c:pt idx="926">
                  <c:v>1.9692499999999999</c:v>
                </c:pt>
                <c:pt idx="927" formatCode="0.00_);\(0.00\)">
                  <c:v>1.9692499999999999</c:v>
                </c:pt>
                <c:pt idx="928">
                  <c:v>1.9792499999999997</c:v>
                </c:pt>
                <c:pt idx="929">
                  <c:v>1.9802499999999998</c:v>
                </c:pt>
                <c:pt idx="930">
                  <c:v>1.9755000000000003</c:v>
                </c:pt>
                <c:pt idx="931">
                  <c:v>1.9774999999999998</c:v>
                </c:pt>
                <c:pt idx="932" formatCode="0.00_);\(0.00\)">
                  <c:v>1.9671666666666667</c:v>
                </c:pt>
                <c:pt idx="933">
                  <c:v>1.9566666666666668</c:v>
                </c:pt>
                <c:pt idx="934">
                  <c:v>1.9516666666666664</c:v>
                </c:pt>
                <c:pt idx="935">
                  <c:v>1.95</c:v>
                </c:pt>
                <c:pt idx="936">
                  <c:v>1.9583333333333328</c:v>
                </c:pt>
                <c:pt idx="937" formatCode="0.00_);\(0.00\)">
                  <c:v>1.9566666666666663</c:v>
                </c:pt>
                <c:pt idx="938">
                  <c:v>1.9584166666666665</c:v>
                </c:pt>
                <c:pt idx="939">
                  <c:v>1.94625</c:v>
                </c:pt>
                <c:pt idx="940">
                  <c:v>1.9510833333333337</c:v>
                </c:pt>
                <c:pt idx="941">
                  <c:v>1.9520833333333332</c:v>
                </c:pt>
                <c:pt idx="942">
                  <c:v>1.9856666666666669</c:v>
                </c:pt>
                <c:pt idx="943">
                  <c:v>2.0048333333333335</c:v>
                </c:pt>
                <c:pt idx="944">
                  <c:v>2.0048333333333335</c:v>
                </c:pt>
                <c:pt idx="945">
                  <c:v>2.0148333333333337</c:v>
                </c:pt>
                <c:pt idx="946">
                  <c:v>2.024</c:v>
                </c:pt>
                <c:pt idx="947">
                  <c:v>2.0105</c:v>
                </c:pt>
                <c:pt idx="948">
                  <c:v>2.0024999999999999</c:v>
                </c:pt>
                <c:pt idx="949">
                  <c:v>1.9964999999999999</c:v>
                </c:pt>
                <c:pt idx="950">
                  <c:v>2.0124999999999997</c:v>
                </c:pt>
                <c:pt idx="951">
                  <c:v>2.0035000000000003</c:v>
                </c:pt>
                <c:pt idx="952">
                  <c:v>2.0035000000000003</c:v>
                </c:pt>
                <c:pt idx="953">
                  <c:v>2.0035000000000003</c:v>
                </c:pt>
                <c:pt idx="954">
                  <c:v>2.0106666666666668</c:v>
                </c:pt>
                <c:pt idx="955">
                  <c:v>1.9987500000000002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2.0545833333333339</c:v>
                </c:pt>
                <c:pt idx="980">
                  <c:v>2.0659999999999998</c:v>
                </c:pt>
                <c:pt idx="981">
                  <c:v>2.0859999999999999</c:v>
                </c:pt>
                <c:pt idx="982">
                  <c:v>2.0829166666666667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2.258083333333333</c:v>
                </c:pt>
                <c:pt idx="996">
                  <c:v>2.2780833333333335</c:v>
                </c:pt>
                <c:pt idx="997">
                  <c:v>2.2737500000000002</c:v>
                </c:pt>
                <c:pt idx="998">
                  <c:v>2.2554166666666671</c:v>
                </c:pt>
                <c:pt idx="999">
                  <c:v>2.2264999999999997</c:v>
                </c:pt>
                <c:pt idx="1000">
                  <c:v>2.1952500000000001</c:v>
                </c:pt>
                <c:pt idx="1001">
                  <c:v>2.1509999999999998</c:v>
                </c:pt>
                <c:pt idx="1002">
                  <c:v>2.1924999999999999</c:v>
                </c:pt>
                <c:pt idx="1003" formatCode="0.00_);\(0.00\)">
                  <c:v>2.2816666666666667</c:v>
                </c:pt>
                <c:pt idx="1004">
                  <c:v>2.2799999999999998</c:v>
                </c:pt>
                <c:pt idx="1005">
                  <c:v>2.31</c:v>
                </c:pt>
                <c:pt idx="1006">
                  <c:v>2.2865833333333332</c:v>
                </c:pt>
                <c:pt idx="1007">
                  <c:v>2.3135833333333333</c:v>
                </c:pt>
                <c:pt idx="1008" formatCode="0.00_);\(0.00\)">
                  <c:v>2.3220833333333335</c:v>
                </c:pt>
                <c:pt idx="1009">
                  <c:v>2.3137499999999998</c:v>
                </c:pt>
                <c:pt idx="1010">
                  <c:v>2.2984999999999998</c:v>
                </c:pt>
                <c:pt idx="1011">
                  <c:v>2.2819999999999996</c:v>
                </c:pt>
                <c:pt idx="1012">
                  <c:v>2.2662499999999999</c:v>
                </c:pt>
                <c:pt idx="1013" formatCode="0.00_);\(0.00\)">
                  <c:v>2.2402500000000001</c:v>
                </c:pt>
                <c:pt idx="1014">
                  <c:v>2.1965833333333333</c:v>
                </c:pt>
                <c:pt idx="1015">
                  <c:v>2.1892499999999995</c:v>
                </c:pt>
                <c:pt idx="1016">
                  <c:v>2.1429166666666664</c:v>
                </c:pt>
                <c:pt idx="1017">
                  <c:v>2.1431666666666662</c:v>
                </c:pt>
                <c:pt idx="1018" formatCode="0.00_);\(0.00\)">
                  <c:v>2.1103333333333336</c:v>
                </c:pt>
                <c:pt idx="1019">
                  <c:v>2.1203333333333334</c:v>
                </c:pt>
                <c:pt idx="1020">
                  <c:v>2.1224166666666666</c:v>
                </c:pt>
                <c:pt idx="1021">
                  <c:v>2.1300000000000003</c:v>
                </c:pt>
                <c:pt idx="1022">
                  <c:v>2.1335833333333332</c:v>
                </c:pt>
                <c:pt idx="1023" formatCode="0.00_);\(0.00\)">
                  <c:v>2.1290833333333334</c:v>
                </c:pt>
                <c:pt idx="1024">
                  <c:v>2.1175833333333332</c:v>
                </c:pt>
                <c:pt idx="1025">
                  <c:v>2.1175833333333332</c:v>
                </c:pt>
                <c:pt idx="1026">
                  <c:v>2.1544166666666666</c:v>
                </c:pt>
                <c:pt idx="1027">
                  <c:v>2.1589999999999998</c:v>
                </c:pt>
                <c:pt idx="1028" formatCode="0.00_);\(0.00\)">
                  <c:v>2.1616666666666666</c:v>
                </c:pt>
                <c:pt idx="1029">
                  <c:v>2.1739166666666665</c:v>
                </c:pt>
                <c:pt idx="1030">
                  <c:v>2.1398333333333333</c:v>
                </c:pt>
                <c:pt idx="1031">
                  <c:v>2.149833333333333</c:v>
                </c:pt>
                <c:pt idx="1032">
                  <c:v>2.125083333333333</c:v>
                </c:pt>
                <c:pt idx="1033" formatCode="0.00_);\(0.00\)">
                  <c:v>2.0881666666666665</c:v>
                </c:pt>
                <c:pt idx="1034">
                  <c:v>2.0481666666666669</c:v>
                </c:pt>
                <c:pt idx="1035">
                  <c:v>2.0591666666666666</c:v>
                </c:pt>
                <c:pt idx="1036">
                  <c:v>2.0690833333333338</c:v>
                </c:pt>
                <c:pt idx="1037" formatCode="0.00_);\(0.00\)">
                  <c:v>2.0535833333333335</c:v>
                </c:pt>
                <c:pt idx="1038">
                  <c:v>2.0535833333333335</c:v>
                </c:pt>
                <c:pt idx="1039">
                  <c:v>2.0523333333333333</c:v>
                </c:pt>
                <c:pt idx="1040">
                  <c:v>2.0556666666666668</c:v>
                </c:pt>
                <c:pt idx="1041">
                  <c:v>2.0439166666666666</c:v>
                </c:pt>
                <c:pt idx="1042" formatCode="0.00_);\(0.00\)">
                  <c:v>2.054416666666667</c:v>
                </c:pt>
                <c:pt idx="1043">
                  <c:v>2.078583333333333</c:v>
                </c:pt>
                <c:pt idx="1044">
                  <c:v>2.1235833333333338</c:v>
                </c:pt>
                <c:pt idx="1045">
                  <c:v>2.1810833333333335</c:v>
                </c:pt>
                <c:pt idx="1046">
                  <c:v>2.1949999999999998</c:v>
                </c:pt>
                <c:pt idx="1047" formatCode="0.00_);\(0.00\)">
                  <c:v>2.2344166666666667</c:v>
                </c:pt>
                <c:pt idx="1048">
                  <c:v>2.2429166666666664</c:v>
                </c:pt>
                <c:pt idx="1049">
                  <c:v>2.2448333333333328</c:v>
                </c:pt>
                <c:pt idx="1050">
                  <c:v>2.2077499999999999</c:v>
                </c:pt>
                <c:pt idx="1051">
                  <c:v>2.2050833333333331</c:v>
                </c:pt>
                <c:pt idx="1052" formatCode="0.00_);\(0.00\)">
                  <c:v>2.1934166666666663</c:v>
                </c:pt>
                <c:pt idx="1053">
                  <c:v>2.1934166666666663</c:v>
                </c:pt>
                <c:pt idx="1054">
                  <c:v>2.1887500000000002</c:v>
                </c:pt>
                <c:pt idx="1055">
                  <c:v>2.1904166666666662</c:v>
                </c:pt>
                <c:pt idx="1056">
                  <c:v>2.189833333333334</c:v>
                </c:pt>
                <c:pt idx="1057" formatCode="0.00_);\(0.00\)">
                  <c:v>2.2204999999999999</c:v>
                </c:pt>
                <c:pt idx="1058">
                  <c:v>2.218666666666667</c:v>
                </c:pt>
                <c:pt idx="1059">
                  <c:v>2.1985000000000001</c:v>
                </c:pt>
                <c:pt idx="1060">
                  <c:v>2.2352500000000002</c:v>
                </c:pt>
                <c:pt idx="1061">
                  <c:v>2.2315833333333335</c:v>
                </c:pt>
                <c:pt idx="1062" formatCode="0.00_);\(0.00\)">
                  <c:v>2.2455833333333328</c:v>
                </c:pt>
                <c:pt idx="1063">
                  <c:v>2.2622499999999999</c:v>
                </c:pt>
                <c:pt idx="1064">
                  <c:v>2.2622499999999999</c:v>
                </c:pt>
                <c:pt idx="1065">
                  <c:v>2.2522500000000005</c:v>
                </c:pt>
                <c:pt idx="1066" formatCode="0.00_);\(0.00\)">
                  <c:v>2.2719166666666664</c:v>
                </c:pt>
                <c:pt idx="1067">
                  <c:v>2.2652500000000004</c:v>
                </c:pt>
                <c:pt idx="1068">
                  <c:v>2.2632499999999998</c:v>
                </c:pt>
                <c:pt idx="1069">
                  <c:v>2.2209166666666667</c:v>
                </c:pt>
                <c:pt idx="1070">
                  <c:v>2.1908333333333334</c:v>
                </c:pt>
                <c:pt idx="1071" formatCode="0.00_);\(0.00\)">
                  <c:v>2.1908333333333334</c:v>
                </c:pt>
                <c:pt idx="1072">
                  <c:v>2.2200000000000002</c:v>
                </c:pt>
                <c:pt idx="1073">
                  <c:v>2.2149999999999999</c:v>
                </c:pt>
                <c:pt idx="1074">
                  <c:v>2.2149999999999999</c:v>
                </c:pt>
                <c:pt idx="1075">
                  <c:v>2.2085833333333329</c:v>
                </c:pt>
                <c:pt idx="1076" formatCode="0.00_);\(0.00\)">
                  <c:v>2.1708333333333334</c:v>
                </c:pt>
                <c:pt idx="1077">
                  <c:v>2.1758333333333328</c:v>
                </c:pt>
                <c:pt idx="1078">
                  <c:v>2.1828333333333334</c:v>
                </c:pt>
                <c:pt idx="1079">
                  <c:v>2.1928333333333332</c:v>
                </c:pt>
                <c:pt idx="1080">
                  <c:v>2.1928333333333332</c:v>
                </c:pt>
                <c:pt idx="1081" formatCode="0.00_);\(0.00\)">
                  <c:v>2.2118333333333333</c:v>
                </c:pt>
                <c:pt idx="1082">
                  <c:v>2.2000833333333336</c:v>
                </c:pt>
                <c:pt idx="1083">
                  <c:v>2.1698333333333335</c:v>
                </c:pt>
                <c:pt idx="1084">
                  <c:v>2.1752499999999997</c:v>
                </c:pt>
                <c:pt idx="1085">
                  <c:v>2.1752499999999997</c:v>
                </c:pt>
                <c:pt idx="1086" formatCode="0.00_);\(0.00\)">
                  <c:v>2.17225</c:v>
                </c:pt>
                <c:pt idx="1087">
                  <c:v>2.17225</c:v>
                </c:pt>
                <c:pt idx="1088">
                  <c:v>2.1468333333333329</c:v>
                </c:pt>
                <c:pt idx="1089">
                  <c:v>2.1904166666666671</c:v>
                </c:pt>
                <c:pt idx="1090">
                  <c:v>2.1911666666666663</c:v>
                </c:pt>
                <c:pt idx="1091" formatCode="0.00_);\(0.00\)">
                  <c:v>2.1788333333333334</c:v>
                </c:pt>
                <c:pt idx="1092">
                  <c:v>2.1388333333333334</c:v>
                </c:pt>
                <c:pt idx="1093">
                  <c:v>2.1188333333333333</c:v>
                </c:pt>
                <c:pt idx="1094">
                  <c:v>2.0931666666666664</c:v>
                </c:pt>
                <c:pt idx="1095">
                  <c:v>2.1231666666666666</c:v>
                </c:pt>
                <c:pt idx="1096" formatCode="0.00_);\(0.00\)">
                  <c:v>2.1256666666666666</c:v>
                </c:pt>
                <c:pt idx="1097">
                  <c:v>2.2024166666666667</c:v>
                </c:pt>
                <c:pt idx="1098">
                  <c:v>2.1951666666666663</c:v>
                </c:pt>
                <c:pt idx="1099">
                  <c:v>2.1315833333333329</c:v>
                </c:pt>
                <c:pt idx="1100">
                  <c:v>2.1783333333333332</c:v>
                </c:pt>
                <c:pt idx="1101" formatCode="0.00_);\(0.00\)">
                  <c:v>2.1820000000000004</c:v>
                </c:pt>
                <c:pt idx="1102">
                  <c:v>2.1710000000000003</c:v>
                </c:pt>
                <c:pt idx="1103">
                  <c:v>2.1609999999999996</c:v>
                </c:pt>
                <c:pt idx="1104">
                  <c:v>2.129</c:v>
                </c:pt>
                <c:pt idx="1105" formatCode="0.00_);\(0.00\)">
                  <c:v>2.1315833333333334</c:v>
                </c:pt>
                <c:pt idx="1106">
                  <c:v>2.1411666666666664</c:v>
                </c:pt>
                <c:pt idx="1107">
                  <c:v>2.1275833333333334</c:v>
                </c:pt>
                <c:pt idx="1108">
                  <c:v>2.1275833333333334</c:v>
                </c:pt>
                <c:pt idx="1109">
                  <c:v>2.1340833333333338</c:v>
                </c:pt>
                <c:pt idx="1110" formatCode="0.00_);\(0.00\)">
                  <c:v>2.1366666666666672</c:v>
                </c:pt>
                <c:pt idx="1111">
                  <c:v>2.1375833333333336</c:v>
                </c:pt>
                <c:pt idx="1112">
                  <c:v>2.1345000000000001</c:v>
                </c:pt>
                <c:pt idx="1113">
                  <c:v>2.1444166666666664</c:v>
                </c:pt>
                <c:pt idx="1114">
                  <c:v>2.1460833333333333</c:v>
                </c:pt>
                <c:pt idx="1115" formatCode="0.00_);\(0.00\)">
                  <c:v>2.1511666666666671</c:v>
                </c:pt>
                <c:pt idx="1116">
                  <c:v>2.1890833333333335</c:v>
                </c:pt>
                <c:pt idx="1117">
                  <c:v>2.193916666666667</c:v>
                </c:pt>
                <c:pt idx="1118">
                  <c:v>2.1938333333333335</c:v>
                </c:pt>
                <c:pt idx="1119">
                  <c:v>2.1886666666666668</c:v>
                </c:pt>
                <c:pt idx="1120" formatCode="0.00_);\(0.00\)">
                  <c:v>2.190666666666667</c:v>
                </c:pt>
                <c:pt idx="1121">
                  <c:v>2.190666666666667</c:v>
                </c:pt>
                <c:pt idx="1122">
                  <c:v>2.1846666666666668</c:v>
                </c:pt>
                <c:pt idx="1123">
                  <c:v>2.1861666666666668</c:v>
                </c:pt>
                <c:pt idx="1124">
                  <c:v>2.1726666666666667</c:v>
                </c:pt>
                <c:pt idx="1125" formatCode="0.00_);\(0.00\)">
                  <c:v>2.1476666666666664</c:v>
                </c:pt>
                <c:pt idx="1126">
                  <c:v>2.1475</c:v>
                </c:pt>
                <c:pt idx="1127">
                  <c:v>2.1475</c:v>
                </c:pt>
                <c:pt idx="1128">
                  <c:v>2.1371666666666669</c:v>
                </c:pt>
                <c:pt idx="1129">
                  <c:v>2.1324166666666668</c:v>
                </c:pt>
                <c:pt idx="1130" formatCode="0.00_);\(0.00\)">
                  <c:v>2.1688333333333332</c:v>
                </c:pt>
                <c:pt idx="1131">
                  <c:v>2.1503333333333328</c:v>
                </c:pt>
                <c:pt idx="1132">
                  <c:v>2.1583333333333337</c:v>
                </c:pt>
                <c:pt idx="1133">
                  <c:v>2.1543333333333332</c:v>
                </c:pt>
                <c:pt idx="1134" formatCode="0.00_);\(0.00\)">
                  <c:v>2.1533333333333329</c:v>
                </c:pt>
                <c:pt idx="1135">
                  <c:v>2.1533333333333329</c:v>
                </c:pt>
                <c:pt idx="1136">
                  <c:v>2.1585833333333331</c:v>
                </c:pt>
                <c:pt idx="1137">
                  <c:v>2.1551666666666667</c:v>
                </c:pt>
                <c:pt idx="1138">
                  <c:v>2.157166666666666</c:v>
                </c:pt>
                <c:pt idx="1139" formatCode="0.00_);\(0.00\)">
                  <c:v>2.14575</c:v>
                </c:pt>
                <c:pt idx="1140">
                  <c:v>2.1507499999999999</c:v>
                </c:pt>
                <c:pt idx="1141">
                  <c:v>2.1619999999999999</c:v>
                </c:pt>
                <c:pt idx="1142">
                  <c:v>2.1670833333333337</c:v>
                </c:pt>
                <c:pt idx="1143">
                  <c:v>2.1669166666666664</c:v>
                </c:pt>
                <c:pt idx="1144" formatCode="0.00_);\(0.00\)">
                  <c:v>2.1799166666666667</c:v>
                </c:pt>
                <c:pt idx="1145">
                  <c:v>2.1579166666666665</c:v>
                </c:pt>
                <c:pt idx="1146">
                  <c:v>2.177</c:v>
                </c:pt>
                <c:pt idx="1147">
                  <c:v>2.1648333333333332</c:v>
                </c:pt>
                <c:pt idx="1148">
                  <c:v>2.1520833333333331</c:v>
                </c:pt>
                <c:pt idx="1149" formatCode="0.00_);\(0.00\)">
                  <c:v>2.1248333333333331</c:v>
                </c:pt>
                <c:pt idx="1150">
                  <c:v>2.1150833333333328</c:v>
                </c:pt>
                <c:pt idx="1151">
                  <c:v>2.1100833333333329</c:v>
                </c:pt>
                <c:pt idx="1152">
                  <c:v>2.1194166666666665</c:v>
                </c:pt>
                <c:pt idx="1153">
                  <c:v>2.1071666666666666</c:v>
                </c:pt>
                <c:pt idx="1154" formatCode="0.00_);\(0.00\)">
                  <c:v>2.1471666666666667</c:v>
                </c:pt>
                <c:pt idx="1155">
                  <c:v>2.1655000000000002</c:v>
                </c:pt>
                <c:pt idx="1156">
                  <c:v>2.1511666666666667</c:v>
                </c:pt>
                <c:pt idx="1157">
                  <c:v>2.1513333333333335</c:v>
                </c:pt>
                <c:pt idx="1158">
                  <c:v>2.1593333333333331</c:v>
                </c:pt>
                <c:pt idx="1159" formatCode="0.00_);\(0.00\)">
                  <c:v>2.1666666666666665</c:v>
                </c:pt>
                <c:pt idx="1160">
                  <c:v>2.1747500000000004</c:v>
                </c:pt>
                <c:pt idx="1161">
                  <c:v>2.1839999999999997</c:v>
                </c:pt>
                <c:pt idx="1162">
                  <c:v>2.202666666666667</c:v>
                </c:pt>
                <c:pt idx="1163">
                  <c:v>2.202666666666667</c:v>
                </c:pt>
                <c:pt idx="1164" formatCode="0.00_);\(0.00\)">
                  <c:v>2.2076666666666669</c:v>
                </c:pt>
                <c:pt idx="1165">
                  <c:v>2.2296666666666667</c:v>
                </c:pt>
                <c:pt idx="1166">
                  <c:v>2.223666666666666</c:v>
                </c:pt>
                <c:pt idx="1167">
                  <c:v>2.2336666666666667</c:v>
                </c:pt>
                <c:pt idx="1168">
                  <c:v>2.2313333333333336</c:v>
                </c:pt>
                <c:pt idx="1169" formatCode="0.00_);\(0.00\)">
                  <c:v>2.2572500000000004</c:v>
                </c:pt>
                <c:pt idx="1170">
                  <c:v>2.2659166666666666</c:v>
                </c:pt>
                <c:pt idx="1171">
                  <c:v>2.266083333333333</c:v>
                </c:pt>
                <c:pt idx="1172">
                  <c:v>2.2610833333333331</c:v>
                </c:pt>
                <c:pt idx="1173" formatCode="0.00_);\(0.00\)">
                  <c:v>2.2550833333333329</c:v>
                </c:pt>
                <c:pt idx="1174">
                  <c:v>2.2550833333333329</c:v>
                </c:pt>
                <c:pt idx="1175">
                  <c:v>2.2689166666666667</c:v>
                </c:pt>
                <c:pt idx="1176">
                  <c:v>2.2679166666666668</c:v>
                </c:pt>
                <c:pt idx="1177">
                  <c:v>2.2779166666666666</c:v>
                </c:pt>
                <c:pt idx="1178" formatCode="0.00_);\(0.00\)">
                  <c:v>2.2708333333333335</c:v>
                </c:pt>
                <c:pt idx="1179">
                  <c:v>2.27325</c:v>
                </c:pt>
                <c:pt idx="1180">
                  <c:v>2.2736666666666667</c:v>
                </c:pt>
                <c:pt idx="1181">
                  <c:v>2.2706666666666671</c:v>
                </c:pt>
                <c:pt idx="1182">
                  <c:v>2.2626666666666662</c:v>
                </c:pt>
                <c:pt idx="1183" formatCode="0.00_);\(0.00\)">
                  <c:v>2.2826666666666662</c:v>
                </c:pt>
                <c:pt idx="1184">
                  <c:v>2.259666666666666</c:v>
                </c:pt>
                <c:pt idx="1185">
                  <c:v>2.2766666666666668</c:v>
                </c:pt>
                <c:pt idx="1186">
                  <c:v>2.2907500000000005</c:v>
                </c:pt>
                <c:pt idx="1187">
                  <c:v>2.2897499999999997</c:v>
                </c:pt>
                <c:pt idx="1188" formatCode="0.00_);\(0.00\)">
                  <c:v>2.3006666666666669</c:v>
                </c:pt>
                <c:pt idx="1189">
                  <c:v>2.2794166666666662</c:v>
                </c:pt>
                <c:pt idx="1190">
                  <c:v>2.2230833333333333</c:v>
                </c:pt>
                <c:pt idx="1191">
                  <c:v>2.2333333333333329</c:v>
                </c:pt>
                <c:pt idx="1192">
                  <c:v>2.2333333333333329</c:v>
                </c:pt>
                <c:pt idx="1193">
                  <c:v>2.2383333333333333</c:v>
                </c:pt>
                <c:pt idx="1194">
                  <c:v>2.2383333333333333</c:v>
                </c:pt>
                <c:pt idx="1195">
                  <c:v>2.2163333333333335</c:v>
                </c:pt>
                <c:pt idx="1196">
                  <c:v>2.2263333333333333</c:v>
                </c:pt>
                <c:pt idx="1197">
                  <c:v>2.2461666666666669</c:v>
                </c:pt>
                <c:pt idx="1198">
                  <c:v>2.2561666666666671</c:v>
                </c:pt>
                <c:pt idx="1199">
                  <c:v>2.2911666666666668</c:v>
                </c:pt>
                <c:pt idx="1200">
                  <c:v>2.2911666666666668</c:v>
                </c:pt>
                <c:pt idx="1201">
                  <c:v>2.3031666666666664</c:v>
                </c:pt>
                <c:pt idx="1202">
                  <c:v>2.3042500000000001</c:v>
                </c:pt>
                <c:pt idx="1203">
                  <c:v>2.3298333333333332</c:v>
                </c:pt>
                <c:pt idx="1204">
                  <c:v>2.3278333333333334</c:v>
                </c:pt>
                <c:pt idx="1205">
                  <c:v>2.3378333333333337</c:v>
                </c:pt>
                <c:pt idx="1206">
                  <c:v>2.3478333333333334</c:v>
                </c:pt>
                <c:pt idx="1207">
                  <c:v>2.3508333333333331</c:v>
                </c:pt>
                <c:pt idx="1208">
                  <c:v>2.3246666666666664</c:v>
                </c:pt>
                <c:pt idx="1209">
                  <c:v>2.3246666666666664</c:v>
                </c:pt>
                <c:pt idx="1210">
                  <c:v>2.3346666666666671</c:v>
                </c:pt>
                <c:pt idx="1211">
                  <c:v>2.2942499999999995</c:v>
                </c:pt>
                <c:pt idx="1212">
                  <c:v>2.2742499999999999</c:v>
                </c:pt>
                <c:pt idx="1213">
                  <c:v>2.2695833333333328</c:v>
                </c:pt>
                <c:pt idx="1214">
                  <c:v>2.2174999999999998</c:v>
                </c:pt>
                <c:pt idx="1215">
                  <c:v>2.2131666666666665</c:v>
                </c:pt>
                <c:pt idx="1216">
                  <c:v>2.2151666666666672</c:v>
                </c:pt>
                <c:pt idx="1217">
                  <c:v>2.2171666666666665</c:v>
                </c:pt>
                <c:pt idx="1218">
                  <c:v>2.2073333333333331</c:v>
                </c:pt>
                <c:pt idx="1219">
                  <c:v>2.2073333333333331</c:v>
                </c:pt>
                <c:pt idx="1220">
                  <c:v>2.1985833333333336</c:v>
                </c:pt>
                <c:pt idx="1221">
                  <c:v>2.203583333333333</c:v>
                </c:pt>
                <c:pt idx="1222">
                  <c:v>2.2335833333333333</c:v>
                </c:pt>
                <c:pt idx="1223">
                  <c:v>2.250833333333333</c:v>
                </c:pt>
                <c:pt idx="1224">
                  <c:v>2.2757499999999999</c:v>
                </c:pt>
                <c:pt idx="1225">
                  <c:v>2.2762499999999997</c:v>
                </c:pt>
                <c:pt idx="1226">
                  <c:v>2.2803333333333335</c:v>
                </c:pt>
                <c:pt idx="1227">
                  <c:v>2.2718333333333334</c:v>
                </c:pt>
                <c:pt idx="1228">
                  <c:v>2.2645833333333329</c:v>
                </c:pt>
                <c:pt idx="1229">
                  <c:v>2.2895833333333337</c:v>
                </c:pt>
                <c:pt idx="1230">
                  <c:v>2.2805833333333334</c:v>
                </c:pt>
                <c:pt idx="1231">
                  <c:v>2.2789166666666669</c:v>
                </c:pt>
                <c:pt idx="1232">
                  <c:v>2.2688333333333333</c:v>
                </c:pt>
                <c:pt idx="1233">
                  <c:v>2.2848333333333333</c:v>
                </c:pt>
                <c:pt idx="1234">
                  <c:v>2.288583333333333</c:v>
                </c:pt>
                <c:pt idx="1235">
                  <c:v>2.2759999999999998</c:v>
                </c:pt>
                <c:pt idx="1236">
                  <c:v>2.2560000000000002</c:v>
                </c:pt>
                <c:pt idx="1237">
                  <c:v>2.266</c:v>
                </c:pt>
                <c:pt idx="1238">
                  <c:v>2.2495833333333333</c:v>
                </c:pt>
                <c:pt idx="1239">
                  <c:v>2.2495833333333333</c:v>
                </c:pt>
                <c:pt idx="1240">
                  <c:v>2.2454166666666668</c:v>
                </c:pt>
                <c:pt idx="1241">
                  <c:v>2.2554166666666666</c:v>
                </c:pt>
                <c:pt idx="1242">
                  <c:v>2.2654166666666664</c:v>
                </c:pt>
                <c:pt idx="1243">
                  <c:v>2.2550833333333338</c:v>
                </c:pt>
                <c:pt idx="1244">
                  <c:v>2.2639166666666664</c:v>
                </c:pt>
                <c:pt idx="1245">
                  <c:v>2.2942499999999999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2.2329166666666667</c:v>
                </c:pt>
                <c:pt idx="1255">
                  <c:v>2.2630833333333333</c:v>
                </c:pt>
                <c:pt idx="1256">
                  <c:v>2.2869166666666665</c:v>
                </c:pt>
                <c:pt idx="1257">
                  <c:v>2.2818333333333332</c:v>
                </c:pt>
                <c:pt idx="1258">
                  <c:v>2.2848333333333333</c:v>
                </c:pt>
                <c:pt idx="1259" formatCode="0.00_);\(0.00\)">
                  <c:v>2.2848333333333333</c:v>
                </c:pt>
                <c:pt idx="1260">
                  <c:v>2.3120000000000003</c:v>
                </c:pt>
                <c:pt idx="1261">
                  <c:v>2.3109999999999995</c:v>
                </c:pt>
                <c:pt idx="1262">
                  <c:v>2.3183333333333334</c:v>
                </c:pt>
                <c:pt idx="1263">
                  <c:v>2.3345833333333332</c:v>
                </c:pt>
                <c:pt idx="1264" formatCode="0.00_);\(0.00\)">
                  <c:v>2.3396666666666666</c:v>
                </c:pt>
                <c:pt idx="1265">
                  <c:v>2.3679999999999999</c:v>
                </c:pt>
                <c:pt idx="1266">
                  <c:v>2.3715833333333336</c:v>
                </c:pt>
                <c:pt idx="1267">
                  <c:v>2.3745833333333337</c:v>
                </c:pt>
                <c:pt idx="1268" formatCode="0.00_);\(0.00\)">
                  <c:v>2.3971666666666667</c:v>
                </c:pt>
                <c:pt idx="1269">
                  <c:v>2.4029166666666661</c:v>
                </c:pt>
                <c:pt idx="1270">
                  <c:v>2.3928333333333329</c:v>
                </c:pt>
                <c:pt idx="1271">
                  <c:v>2.3839166666666669</c:v>
                </c:pt>
                <c:pt idx="1272">
                  <c:v>2.3729166666666672</c:v>
                </c:pt>
                <c:pt idx="1273" formatCode="0.00_);\(0.00\)">
                  <c:v>2.4075833333333336</c:v>
                </c:pt>
                <c:pt idx="1274">
                  <c:v>2.42875</c:v>
                </c:pt>
                <c:pt idx="1275">
                  <c:v>2.4385833333333338</c:v>
                </c:pt>
                <c:pt idx="1276">
                  <c:v>2.44</c:v>
                </c:pt>
                <c:pt idx="1277">
                  <c:v>2.4444166666666667</c:v>
                </c:pt>
                <c:pt idx="1278" formatCode="0.00_);\(0.00\)">
                  <c:v>2.4635833333333337</c:v>
                </c:pt>
                <c:pt idx="1279">
                  <c:v>2.4412499999999997</c:v>
                </c:pt>
                <c:pt idx="1280">
                  <c:v>2.4172499999999997</c:v>
                </c:pt>
                <c:pt idx="1281">
                  <c:v>2.4077500000000001</c:v>
                </c:pt>
                <c:pt idx="1282">
                  <c:v>2.4036666666666666</c:v>
                </c:pt>
                <c:pt idx="1283" formatCode="0.00_);\(0.00\)">
                  <c:v>2.4316666666666671</c:v>
                </c:pt>
                <c:pt idx="1284">
                  <c:v>2.3946666666666663</c:v>
                </c:pt>
                <c:pt idx="1285">
                  <c:v>2.382916666666667</c:v>
                </c:pt>
                <c:pt idx="1286">
                  <c:v>2.4149166666666666</c:v>
                </c:pt>
                <c:pt idx="1287" formatCode="0.00_);\(0.00\)">
                  <c:v>2.4057500000000003</c:v>
                </c:pt>
                <c:pt idx="1288">
                  <c:v>2.3987499999999997</c:v>
                </c:pt>
                <c:pt idx="1289">
                  <c:v>2.3987499999999997</c:v>
                </c:pt>
                <c:pt idx="1290">
                  <c:v>2.3987499999999997</c:v>
                </c:pt>
                <c:pt idx="1291">
                  <c:v>2.4154999999999998</c:v>
                </c:pt>
                <c:pt idx="1292" formatCode="0.00_);\(0.00\)">
                  <c:v>2.402166666666667</c:v>
                </c:pt>
                <c:pt idx="1293">
                  <c:v>2.402166666666667</c:v>
                </c:pt>
                <c:pt idx="1294">
                  <c:v>2.402166666666667</c:v>
                </c:pt>
                <c:pt idx="1295">
                  <c:v>2.3961666666666668</c:v>
                </c:pt>
                <c:pt idx="1296">
                  <c:v>2.394166666666667</c:v>
                </c:pt>
                <c:pt idx="1297" formatCode="0.00_);\(0.00\)">
                  <c:v>2.3811666666666667</c:v>
                </c:pt>
                <c:pt idx="1298">
                  <c:v>2.3740000000000001</c:v>
                </c:pt>
                <c:pt idx="1299">
                  <c:v>2.3887499999999999</c:v>
                </c:pt>
                <c:pt idx="1300">
                  <c:v>2.3764166666666662</c:v>
                </c:pt>
                <c:pt idx="1301">
                  <c:v>2.3676666666666666</c:v>
                </c:pt>
                <c:pt idx="1302" formatCode="0.00_);\(0.00\)">
                  <c:v>2.3496666666666663</c:v>
                </c:pt>
                <c:pt idx="1303">
                  <c:v>2.3401666666666667</c:v>
                </c:pt>
                <c:pt idx="1304">
                  <c:v>2.3351666666666668</c:v>
                </c:pt>
                <c:pt idx="1305">
                  <c:v>2.3191666666666664</c:v>
                </c:pt>
                <c:pt idx="1306">
                  <c:v>2.3351666666666668</c:v>
                </c:pt>
                <c:pt idx="1307" formatCode="0.00_);\(0.00\)">
                  <c:v>2.3401666666666667</c:v>
                </c:pt>
                <c:pt idx="1308">
                  <c:v>2.3651666666666666</c:v>
                </c:pt>
                <c:pt idx="1309">
                  <c:v>2.3841666666666668</c:v>
                </c:pt>
                <c:pt idx="1310">
                  <c:v>2.3731666666666666</c:v>
                </c:pt>
                <c:pt idx="1311">
                  <c:v>2.3956666666666671</c:v>
                </c:pt>
                <c:pt idx="1312" formatCode="0.00_);\(0.00\)">
                  <c:v>2.3688333333333333</c:v>
                </c:pt>
                <c:pt idx="1313">
                  <c:v>2.339</c:v>
                </c:pt>
                <c:pt idx="1314">
                  <c:v>2.3249166666666663</c:v>
                </c:pt>
                <c:pt idx="1315">
                  <c:v>2.3915833333333336</c:v>
                </c:pt>
                <c:pt idx="1316">
                  <c:v>2.3846666666666665</c:v>
                </c:pt>
                <c:pt idx="1317" formatCode="0.00_);\(0.00\)">
                  <c:v>2.4019999999999997</c:v>
                </c:pt>
                <c:pt idx="1318">
                  <c:v>2.4060000000000001</c:v>
                </c:pt>
                <c:pt idx="1319">
                  <c:v>2.4109999999999996</c:v>
                </c:pt>
                <c:pt idx="1320">
                  <c:v>2.4697499999999999</c:v>
                </c:pt>
                <c:pt idx="1321">
                  <c:v>2.4837500000000001</c:v>
                </c:pt>
                <c:pt idx="1322" formatCode="0.00_);\(0.00\)">
                  <c:v>2.4797499999999997</c:v>
                </c:pt>
                <c:pt idx="1323">
                  <c:v>2.4357500000000001</c:v>
                </c:pt>
                <c:pt idx="1324">
                  <c:v>2.4360833333333329</c:v>
                </c:pt>
                <c:pt idx="1325">
                  <c:v>2.4064999999999999</c:v>
                </c:pt>
                <c:pt idx="1326" formatCode="0.00_);\(0.00\)">
                  <c:v>2.3864999999999998</c:v>
                </c:pt>
                <c:pt idx="1327">
                  <c:v>2.3880000000000003</c:v>
                </c:pt>
                <c:pt idx="1328">
                  <c:v>2.3850000000000002</c:v>
                </c:pt>
                <c:pt idx="1329">
                  <c:v>2.395</c:v>
                </c:pt>
                <c:pt idx="1330">
                  <c:v>2.3590000000000004</c:v>
                </c:pt>
                <c:pt idx="1331" formatCode="0.00_);\(0.00\)">
                  <c:v>2.3339999999999996</c:v>
                </c:pt>
                <c:pt idx="1332">
                  <c:v>2.3459999999999996</c:v>
                </c:pt>
                <c:pt idx="1333">
                  <c:v>2.3360000000000003</c:v>
                </c:pt>
                <c:pt idx="1334">
                  <c:v>2.351</c:v>
                </c:pt>
                <c:pt idx="1335">
                  <c:v>2.3447499999999999</c:v>
                </c:pt>
                <c:pt idx="1336" formatCode="0.00_);\(0.00\)">
                  <c:v>2.3368333333333333</c:v>
                </c:pt>
                <c:pt idx="1337">
                  <c:v>2.3368333333333333</c:v>
                </c:pt>
                <c:pt idx="1338">
                  <c:v>2.3568333333333338</c:v>
                </c:pt>
                <c:pt idx="1339">
                  <c:v>2.35175</c:v>
                </c:pt>
                <c:pt idx="1340">
                  <c:v>2.35175</c:v>
                </c:pt>
                <c:pt idx="1341" formatCode="0.00_);\(0.00\)">
                  <c:v>2.3639166666666664</c:v>
                </c:pt>
                <c:pt idx="1342">
                  <c:v>2.3670000000000004</c:v>
                </c:pt>
                <c:pt idx="1343">
                  <c:v>2.3766666666666665</c:v>
                </c:pt>
                <c:pt idx="1344">
                  <c:v>2.3766666666666665</c:v>
                </c:pt>
                <c:pt idx="1345">
                  <c:v>2.3657500000000002</c:v>
                </c:pt>
                <c:pt idx="1346" formatCode="0.00_);\(0.00\)">
                  <c:v>2.37575</c:v>
                </c:pt>
                <c:pt idx="1347">
                  <c:v>2.3677499999999996</c:v>
                </c:pt>
                <c:pt idx="1348">
                  <c:v>2.3577500000000002</c:v>
                </c:pt>
                <c:pt idx="1349">
                  <c:v>2.3537499999999998</c:v>
                </c:pt>
                <c:pt idx="1350">
                  <c:v>2.35575</c:v>
                </c:pt>
                <c:pt idx="1351" formatCode="0.00_);\(0.00\)">
                  <c:v>2.3507500000000001</c:v>
                </c:pt>
                <c:pt idx="1352">
                  <c:v>2.3677500000000005</c:v>
                </c:pt>
                <c:pt idx="1353">
                  <c:v>2.3649999999999998</c:v>
                </c:pt>
                <c:pt idx="1354">
                  <c:v>2.3560000000000003</c:v>
                </c:pt>
                <c:pt idx="1355" formatCode="0.00_);\(0.00\)">
                  <c:v>2.3673333333333333</c:v>
                </c:pt>
                <c:pt idx="1356">
                  <c:v>2.3723333333333332</c:v>
                </c:pt>
                <c:pt idx="1357">
                  <c:v>2.3748333333333336</c:v>
                </c:pt>
                <c:pt idx="1358">
                  <c:v>2.3748333333333336</c:v>
                </c:pt>
                <c:pt idx="1359">
                  <c:v>2.3548333333333331</c:v>
                </c:pt>
                <c:pt idx="1360" formatCode="0.00_);\(0.00\)">
                  <c:v>2.3448333333333333</c:v>
                </c:pt>
                <c:pt idx="1361">
                  <c:v>2.3448333333333333</c:v>
                </c:pt>
                <c:pt idx="1362">
                  <c:v>2.3398333333333334</c:v>
                </c:pt>
                <c:pt idx="1363">
                  <c:v>2.3478333333333334</c:v>
                </c:pt>
                <c:pt idx="1364">
                  <c:v>2.3478333333333334</c:v>
                </c:pt>
                <c:pt idx="1365" formatCode="0.00_);\(0.00\)">
                  <c:v>2.3639999999999999</c:v>
                </c:pt>
                <c:pt idx="1366">
                  <c:v>2.3639999999999999</c:v>
                </c:pt>
                <c:pt idx="1367">
                  <c:v>2.3789999999999996</c:v>
                </c:pt>
                <c:pt idx="1368">
                  <c:v>2.3669999999999995</c:v>
                </c:pt>
                <c:pt idx="1369">
                  <c:v>2.387</c:v>
                </c:pt>
                <c:pt idx="1370" formatCode="0.00_);\(0.00\)">
                  <c:v>2.3770000000000002</c:v>
                </c:pt>
                <c:pt idx="1371">
                  <c:v>2.387</c:v>
                </c:pt>
                <c:pt idx="1372">
                  <c:v>2.3919999999999999</c:v>
                </c:pt>
                <c:pt idx="1373">
                  <c:v>2.4006666666666665</c:v>
                </c:pt>
                <c:pt idx="1374">
                  <c:v>2.4006666666666665</c:v>
                </c:pt>
                <c:pt idx="1375" formatCode="0.00_);\(0.00\)">
                  <c:v>2.4006666666666665</c:v>
                </c:pt>
                <c:pt idx="1376">
                  <c:v>2.4006666666666665</c:v>
                </c:pt>
                <c:pt idx="1377">
                  <c:v>2.4004166666666666</c:v>
                </c:pt>
                <c:pt idx="1378">
                  <c:v>2.4004166666666666</c:v>
                </c:pt>
                <c:pt idx="1379">
                  <c:v>2.4031666666666669</c:v>
                </c:pt>
                <c:pt idx="1380" formatCode="0.00_);\(0.00\)">
                  <c:v>2.3971666666666667</c:v>
                </c:pt>
                <c:pt idx="1381">
                  <c:v>2.3808333333333334</c:v>
                </c:pt>
                <c:pt idx="1382">
                  <c:v>2.3958333333333326</c:v>
                </c:pt>
                <c:pt idx="1383">
                  <c:v>2.4008333333333334</c:v>
                </c:pt>
                <c:pt idx="1384" formatCode="0.00_);\(0.00\)">
                  <c:v>2.3908333333333331</c:v>
                </c:pt>
                <c:pt idx="1385">
                  <c:v>2.3908333333333331</c:v>
                </c:pt>
                <c:pt idx="1386">
                  <c:v>2.375833333333333</c:v>
                </c:pt>
                <c:pt idx="1387">
                  <c:v>2.3858333333333337</c:v>
                </c:pt>
                <c:pt idx="1388">
                  <c:v>2.3846666666666669</c:v>
                </c:pt>
                <c:pt idx="1389" formatCode="0.00_);\(0.00\)">
                  <c:v>2.3805000000000001</c:v>
                </c:pt>
                <c:pt idx="1390">
                  <c:v>2.4066666666666663</c:v>
                </c:pt>
                <c:pt idx="1391">
                  <c:v>2.4066666666666663</c:v>
                </c:pt>
                <c:pt idx="1392">
                  <c:v>2.3966666666666665</c:v>
                </c:pt>
                <c:pt idx="1393">
                  <c:v>2.3977499999999998</c:v>
                </c:pt>
                <c:pt idx="1394" formatCode="0.00_);\(0.00\)">
                  <c:v>2.3927500000000004</c:v>
                </c:pt>
                <c:pt idx="1395">
                  <c:v>2.41275</c:v>
                </c:pt>
                <c:pt idx="1396">
                  <c:v>2.415083333333333</c:v>
                </c:pt>
                <c:pt idx="1397">
                  <c:v>2.4058333333333333</c:v>
                </c:pt>
                <c:pt idx="1398">
                  <c:v>2.4058333333333333</c:v>
                </c:pt>
                <c:pt idx="1399" formatCode="0.00_);\(0.00\)">
                  <c:v>2.4003333333333332</c:v>
                </c:pt>
                <c:pt idx="1400">
                  <c:v>2.390333333333333</c:v>
                </c:pt>
                <c:pt idx="1401">
                  <c:v>2.3953333333333333</c:v>
                </c:pt>
                <c:pt idx="1402">
                  <c:v>2.3953333333333333</c:v>
                </c:pt>
                <c:pt idx="1403">
                  <c:v>2.3853333333333331</c:v>
                </c:pt>
                <c:pt idx="1404" formatCode="0.00_);\(0.00\)">
                  <c:v>2.3709166666666666</c:v>
                </c:pt>
                <c:pt idx="1405">
                  <c:v>2.3609166666666668</c:v>
                </c:pt>
                <c:pt idx="1406">
                  <c:v>2.3535833333333334</c:v>
                </c:pt>
                <c:pt idx="1407">
                  <c:v>2.3482499999999997</c:v>
                </c:pt>
                <c:pt idx="1408">
                  <c:v>2.3462499999999999</c:v>
                </c:pt>
                <c:pt idx="1409" formatCode="0.00_);\(0.00\)">
                  <c:v>2.3452500000000001</c:v>
                </c:pt>
                <c:pt idx="1410">
                  <c:v>2.35025</c:v>
                </c:pt>
                <c:pt idx="1411">
                  <c:v>2.3736666666666664</c:v>
                </c:pt>
                <c:pt idx="1412">
                  <c:v>2.363666666666667</c:v>
                </c:pt>
                <c:pt idx="1413">
                  <c:v>2.3536666666666659</c:v>
                </c:pt>
                <c:pt idx="1414" formatCode="0.00_);\(0.00\)">
                  <c:v>2.3511666666666664</c:v>
                </c:pt>
                <c:pt idx="1415">
                  <c:v>2.3544166666666659</c:v>
                </c:pt>
                <c:pt idx="1416">
                  <c:v>2.3464166666666668</c:v>
                </c:pt>
                <c:pt idx="1417">
                  <c:v>2.3414166666666674</c:v>
                </c:pt>
                <c:pt idx="1418">
                  <c:v>2.3382500000000004</c:v>
                </c:pt>
                <c:pt idx="1419" formatCode="0.00_);\(0.00\)">
                  <c:v>2.3134166666666669</c:v>
                </c:pt>
                <c:pt idx="1420">
                  <c:v>2.307666666666667</c:v>
                </c:pt>
                <c:pt idx="1421">
                  <c:v>2.319666666666667</c:v>
                </c:pt>
                <c:pt idx="1422">
                  <c:v>2.3146666666666667</c:v>
                </c:pt>
                <c:pt idx="1423">
                  <c:v>2.2785833333333332</c:v>
                </c:pt>
                <c:pt idx="1424" formatCode="0.00_);\(0.00\)">
                  <c:v>2.2835833333333331</c:v>
                </c:pt>
                <c:pt idx="1425">
                  <c:v>2.2955833333333331</c:v>
                </c:pt>
                <c:pt idx="1426">
                  <c:v>2.2976666666666663</c:v>
                </c:pt>
                <c:pt idx="1427">
                  <c:v>2.2762500000000006</c:v>
                </c:pt>
                <c:pt idx="1428" formatCode="0.00_);\(0.00\)">
                  <c:v>2.2792500000000002</c:v>
                </c:pt>
                <c:pt idx="1429">
                  <c:v>2.2722500000000001</c:v>
                </c:pt>
                <c:pt idx="1430">
                  <c:v>2.282083333333333</c:v>
                </c:pt>
                <c:pt idx="1431">
                  <c:v>2.3020833333333326</c:v>
                </c:pt>
                <c:pt idx="1432">
                  <c:v>2.2837499999999999</c:v>
                </c:pt>
                <c:pt idx="1433" formatCode="0.00_);\(0.00\)">
                  <c:v>2.2726666666666664</c:v>
                </c:pt>
                <c:pt idx="1434">
                  <c:v>2.2796666666666665</c:v>
                </c:pt>
                <c:pt idx="1435">
                  <c:v>2.2687499999999998</c:v>
                </c:pt>
                <c:pt idx="1436">
                  <c:v>2.27075</c:v>
                </c:pt>
                <c:pt idx="1437">
                  <c:v>2.27075</c:v>
                </c:pt>
                <c:pt idx="1438" formatCode="0.00_);\(0.00\)">
                  <c:v>2.2767500000000003</c:v>
                </c:pt>
                <c:pt idx="1439">
                  <c:v>2.2787500000000001</c:v>
                </c:pt>
                <c:pt idx="1440">
                  <c:v>2.2787500000000001</c:v>
                </c:pt>
                <c:pt idx="1441">
                  <c:v>2.2977499999999997</c:v>
                </c:pt>
                <c:pt idx="1442">
                  <c:v>2.2977499999999997</c:v>
                </c:pt>
                <c:pt idx="1443">
                  <c:v>2.2837499999999999</c:v>
                </c:pt>
                <c:pt idx="1444">
                  <c:v>2.2837499999999999</c:v>
                </c:pt>
                <c:pt idx="1445">
                  <c:v>2.2807499999999998</c:v>
                </c:pt>
                <c:pt idx="1446">
                  <c:v>2.27075</c:v>
                </c:pt>
                <c:pt idx="1447">
                  <c:v>2.2757500000000004</c:v>
                </c:pt>
                <c:pt idx="1448">
                  <c:v>2.2569166666666667</c:v>
                </c:pt>
                <c:pt idx="1449">
                  <c:v>2.2702499999999999</c:v>
                </c:pt>
                <c:pt idx="1450">
                  <c:v>2.2652500000000004</c:v>
                </c:pt>
                <c:pt idx="1451">
                  <c:v>2.2684166666666665</c:v>
                </c:pt>
                <c:pt idx="1452">
                  <c:v>2.2676666666666665</c:v>
                </c:pt>
                <c:pt idx="1453">
                  <c:v>2.2701666666666664</c:v>
                </c:pt>
                <c:pt idx="1454">
                  <c:v>2.2751666666666668</c:v>
                </c:pt>
                <c:pt idx="1455">
                  <c:v>2.2801666666666667</c:v>
                </c:pt>
                <c:pt idx="1456">
                  <c:v>2.2918333333333334</c:v>
                </c:pt>
                <c:pt idx="1457">
                  <c:v>2.2918333333333334</c:v>
                </c:pt>
                <c:pt idx="1458">
                  <c:v>2.3018333333333332</c:v>
                </c:pt>
                <c:pt idx="1459">
                  <c:v>2.3105833333333337</c:v>
                </c:pt>
                <c:pt idx="1460">
                  <c:v>2.3214166666666665</c:v>
                </c:pt>
                <c:pt idx="1461">
                  <c:v>2.3020833333333326</c:v>
                </c:pt>
                <c:pt idx="1462">
                  <c:v>2.3062500000000004</c:v>
                </c:pt>
                <c:pt idx="1463">
                  <c:v>2.3125</c:v>
                </c:pt>
                <c:pt idx="1464">
                  <c:v>2.3101666666666665</c:v>
                </c:pt>
                <c:pt idx="1465">
                  <c:v>2.3301666666666665</c:v>
                </c:pt>
                <c:pt idx="1466">
                  <c:v>2.3374166666666665</c:v>
                </c:pt>
                <c:pt idx="1467">
                  <c:v>2.3274166666666667</c:v>
                </c:pt>
                <c:pt idx="1468">
                  <c:v>2.3424166666666668</c:v>
                </c:pt>
                <c:pt idx="1469">
                  <c:v>2.3294166666666665</c:v>
                </c:pt>
                <c:pt idx="1470">
                  <c:v>2.3074166666666667</c:v>
                </c:pt>
                <c:pt idx="1471">
                  <c:v>2.3274166666666667</c:v>
                </c:pt>
                <c:pt idx="1472">
                  <c:v>2.3224166666666668</c:v>
                </c:pt>
                <c:pt idx="1473">
                  <c:v>2.3224166666666668</c:v>
                </c:pt>
                <c:pt idx="1474">
                  <c:v>2.3274166666666667</c:v>
                </c:pt>
                <c:pt idx="1475">
                  <c:v>2.3125</c:v>
                </c:pt>
                <c:pt idx="1476">
                  <c:v>2.3084999999999996</c:v>
                </c:pt>
                <c:pt idx="1477">
                  <c:v>2.3075833333333331</c:v>
                </c:pt>
                <c:pt idx="1478">
                  <c:v>2.3105833333333332</c:v>
                </c:pt>
                <c:pt idx="1479">
                  <c:v>2.3125833333333334</c:v>
                </c:pt>
                <c:pt idx="1480">
                  <c:v>2.3145833333333332</c:v>
                </c:pt>
                <c:pt idx="1481">
                  <c:v>2.3225833333333337</c:v>
                </c:pt>
                <c:pt idx="1482">
                  <c:v>2.3155833333333331</c:v>
                </c:pt>
                <c:pt idx="1483">
                  <c:v>2.290083333333333</c:v>
                </c:pt>
                <c:pt idx="1484">
                  <c:v>2.2850833333333336</c:v>
                </c:pt>
                <c:pt idx="1485">
                  <c:v>2.285916666666667</c:v>
                </c:pt>
                <c:pt idx="1486">
                  <c:v>2.285916666666667</c:v>
                </c:pt>
                <c:pt idx="1487">
                  <c:v>2.29725</c:v>
                </c:pt>
                <c:pt idx="1488">
                  <c:v>2.3122499999999997</c:v>
                </c:pt>
                <c:pt idx="1489">
                  <c:v>2.2952499999999998</c:v>
                </c:pt>
                <c:pt idx="1490">
                  <c:v>2.2948333333333326</c:v>
                </c:pt>
                <c:pt idx="1491">
                  <c:v>2.2899166666666666</c:v>
                </c:pt>
                <c:pt idx="1492">
                  <c:v>2.2848333333333337</c:v>
                </c:pt>
                <c:pt idx="1493">
                  <c:v>2.2839166666666668</c:v>
                </c:pt>
                <c:pt idx="1494">
                  <c:v>2.2789166666666665</c:v>
                </c:pt>
                <c:pt idx="1495">
                  <c:v>2.2789166666666665</c:v>
                </c:pt>
                <c:pt idx="1496">
                  <c:v>2.273916666666667</c:v>
                </c:pt>
                <c:pt idx="1497">
                  <c:v>2.273916666666667</c:v>
                </c:pt>
                <c:pt idx="1498">
                  <c:v>2.2639166666666664</c:v>
                </c:pt>
                <c:pt idx="1499">
                  <c:v>2.2639166666666664</c:v>
                </c:pt>
                <c:pt idx="1500">
                  <c:v>2.253916666666667</c:v>
                </c:pt>
                <c:pt idx="1501">
                  <c:v>2.253916666666667</c:v>
                </c:pt>
                <c:pt idx="1502">
                  <c:v>2.2510833333333333</c:v>
                </c:pt>
                <c:pt idx="1503">
                  <c:v>2.2504999999999997</c:v>
                </c:pt>
                <c:pt idx="1504">
                  <c:v>2.2550833333333333</c:v>
                </c:pt>
                <c:pt idx="1505">
                  <c:v>2.2550833333333333</c:v>
                </c:pt>
                <c:pt idx="1506">
                  <c:v>2.3000833333333328</c:v>
                </c:pt>
                <c:pt idx="1507">
                  <c:v>2.282083333333333</c:v>
                </c:pt>
                <c:pt idx="1508">
                  <c:v>2.2760833333333328</c:v>
                </c:pt>
                <c:pt idx="1509" formatCode="0.00_);\(0.00\)">
                  <c:v>2.2555833333333331</c:v>
                </c:pt>
                <c:pt idx="1510">
                  <c:v>2.2556666666666665</c:v>
                </c:pt>
                <c:pt idx="1511">
                  <c:v>2.2752499999999998</c:v>
                </c:pt>
                <c:pt idx="1512">
                  <c:v>2.289333333333333</c:v>
                </c:pt>
                <c:pt idx="1513">
                  <c:v>2.289416666666666</c:v>
                </c:pt>
                <c:pt idx="1514" formatCode="0.00_);\(0.00\)">
                  <c:v>2.3045</c:v>
                </c:pt>
                <c:pt idx="1515">
                  <c:v>2.3045</c:v>
                </c:pt>
                <c:pt idx="1516">
                  <c:v>2.3045</c:v>
                </c:pt>
                <c:pt idx="1517">
                  <c:v>2.3142499999999999</c:v>
                </c:pt>
                <c:pt idx="1518">
                  <c:v>2.3384166666666668</c:v>
                </c:pt>
                <c:pt idx="1519" formatCode="0.00_);\(0.00\)">
                  <c:v>2.3829999999999996</c:v>
                </c:pt>
                <c:pt idx="1520">
                  <c:v>2.3779999999999997</c:v>
                </c:pt>
                <c:pt idx="1521">
                  <c:v>2.3779999999999997</c:v>
                </c:pt>
                <c:pt idx="1522">
                  <c:v>2.3960833333333338</c:v>
                </c:pt>
                <c:pt idx="1523">
                  <c:v>2.4170833333333333</c:v>
                </c:pt>
                <c:pt idx="1524" formatCode="0.00_);\(0.00\)">
                  <c:v>2.4557500000000001</c:v>
                </c:pt>
                <c:pt idx="1525">
                  <c:v>2.4284166666666667</c:v>
                </c:pt>
                <c:pt idx="1526">
                  <c:v>2.4300833333333332</c:v>
                </c:pt>
                <c:pt idx="1527">
                  <c:v>2.5052500000000002</c:v>
                </c:pt>
                <c:pt idx="1528">
                  <c:v>2.4708333333333328</c:v>
                </c:pt>
                <c:pt idx="1529" formatCode="0.00_);\(0.00\)">
                  <c:v>2.476833333333333</c:v>
                </c:pt>
                <c:pt idx="1530">
                  <c:v>2.4744999999999999</c:v>
                </c:pt>
                <c:pt idx="1531">
                  <c:v>2.4744999999999999</c:v>
                </c:pt>
                <c:pt idx="1532">
                  <c:v>2.4759166666666665</c:v>
                </c:pt>
                <c:pt idx="1533">
                  <c:v>2.4593333333333338</c:v>
                </c:pt>
                <c:pt idx="1534" formatCode="0.00_);\(0.00\)">
                  <c:v>2.4510833333333331</c:v>
                </c:pt>
                <c:pt idx="1535">
                  <c:v>2.4410833333333337</c:v>
                </c:pt>
                <c:pt idx="1536">
                  <c:v>2.4312499999999999</c:v>
                </c:pt>
                <c:pt idx="1537">
                  <c:v>2.4242499999999998</c:v>
                </c:pt>
                <c:pt idx="1538" formatCode="0.00_);\(0.00\)">
                  <c:v>2.4242499999999998</c:v>
                </c:pt>
                <c:pt idx="1539">
                  <c:v>2.4192499999999999</c:v>
                </c:pt>
                <c:pt idx="1540">
                  <c:v>2.4081666666666672</c:v>
                </c:pt>
                <c:pt idx="1541">
                  <c:v>2.4025000000000003</c:v>
                </c:pt>
                <c:pt idx="1542">
                  <c:v>2.4075000000000002</c:v>
                </c:pt>
                <c:pt idx="1543" formatCode="0.00_);\(0.00\)">
                  <c:v>2.4124166666666667</c:v>
                </c:pt>
                <c:pt idx="1544">
                  <c:v>2.3919999999999999</c:v>
                </c:pt>
                <c:pt idx="1545">
                  <c:v>2.4108333333333332</c:v>
                </c:pt>
                <c:pt idx="1546">
                  <c:v>2.4116666666666671</c:v>
                </c:pt>
                <c:pt idx="1547">
                  <c:v>2.4174166666666665</c:v>
                </c:pt>
                <c:pt idx="1548" formatCode="0.00_);\(0.00\)">
                  <c:v>2.4216666666666669</c:v>
                </c:pt>
                <c:pt idx="1549">
                  <c:v>2.4344166666666669</c:v>
                </c:pt>
                <c:pt idx="1550">
                  <c:v>2.4444166666666667</c:v>
                </c:pt>
                <c:pt idx="1551">
                  <c:v>2.4644166666666667</c:v>
                </c:pt>
                <c:pt idx="1552">
                  <c:v>2.4864166666666665</c:v>
                </c:pt>
                <c:pt idx="1553" formatCode="0.00_);\(0.00\)">
                  <c:v>2.4710000000000001</c:v>
                </c:pt>
                <c:pt idx="1554">
                  <c:v>2.4365000000000001</c:v>
                </c:pt>
                <c:pt idx="1555">
                  <c:v>2.4289166666666664</c:v>
                </c:pt>
                <c:pt idx="1556">
                  <c:v>2.4189166666666666</c:v>
                </c:pt>
                <c:pt idx="1557">
                  <c:v>2.4239166666666669</c:v>
                </c:pt>
                <c:pt idx="1558" formatCode="0.00_);\(0.00\)">
                  <c:v>2.4072499999999999</c:v>
                </c:pt>
                <c:pt idx="1559">
                  <c:v>2.4190833333333335</c:v>
                </c:pt>
                <c:pt idx="1560">
                  <c:v>2.4290833333333333</c:v>
                </c:pt>
                <c:pt idx="1561">
                  <c:v>2.4290833333333333</c:v>
                </c:pt>
                <c:pt idx="1562">
                  <c:v>2.4320833333333334</c:v>
                </c:pt>
                <c:pt idx="1563" formatCode="0.00_);\(0.00\)">
                  <c:v>2.4444166666666667</c:v>
                </c:pt>
                <c:pt idx="1564">
                  <c:v>2.4454166666666666</c:v>
                </c:pt>
                <c:pt idx="1565">
                  <c:v>2.437416666666667</c:v>
                </c:pt>
                <c:pt idx="1566">
                  <c:v>2.441416666666667</c:v>
                </c:pt>
                <c:pt idx="1567">
                  <c:v>2.422166666666667</c:v>
                </c:pt>
                <c:pt idx="1568" formatCode="0.00_);\(0.00\)">
                  <c:v>2.4160000000000004</c:v>
                </c:pt>
                <c:pt idx="1569">
                  <c:v>2.4176666666666664</c:v>
                </c:pt>
                <c:pt idx="1570">
                  <c:v>2.4144166666666664</c:v>
                </c:pt>
                <c:pt idx="1571">
                  <c:v>2.4174166666666665</c:v>
                </c:pt>
                <c:pt idx="1572" formatCode="0.00_);\(0.00\)">
                  <c:v>2.4138333333333333</c:v>
                </c:pt>
                <c:pt idx="1573">
                  <c:v>2.4297499999999999</c:v>
                </c:pt>
                <c:pt idx="1574">
                  <c:v>2.4285833333333331</c:v>
                </c:pt>
                <c:pt idx="1575">
                  <c:v>2.4471666666666665</c:v>
                </c:pt>
                <c:pt idx="1576">
                  <c:v>2.4491666666666663</c:v>
                </c:pt>
                <c:pt idx="1577" formatCode="0.00_);\(0.00\)">
                  <c:v>2.4698333333333338</c:v>
                </c:pt>
                <c:pt idx="1578">
                  <c:v>2.4698333333333338</c:v>
                </c:pt>
                <c:pt idx="1579">
                  <c:v>2.4798333333333336</c:v>
                </c:pt>
                <c:pt idx="1580">
                  <c:v>2.4798333333333336</c:v>
                </c:pt>
                <c:pt idx="1581">
                  <c:v>2.49925</c:v>
                </c:pt>
                <c:pt idx="1582" formatCode="0.00_);\(0.00\)">
                  <c:v>2.5122499999999999</c:v>
                </c:pt>
                <c:pt idx="1583">
                  <c:v>2.5132500000000002</c:v>
                </c:pt>
                <c:pt idx="1584">
                  <c:v>2.5385833333333334</c:v>
                </c:pt>
                <c:pt idx="1585">
                  <c:v>2.5388333333333333</c:v>
                </c:pt>
                <c:pt idx="1586">
                  <c:v>2.5498333333333334</c:v>
                </c:pt>
                <c:pt idx="1587" formatCode="0.00_);\(0.00\)">
                  <c:v>2.5195833333333328</c:v>
                </c:pt>
                <c:pt idx="1588">
                  <c:v>2.5015833333333335</c:v>
                </c:pt>
                <c:pt idx="1589">
                  <c:v>2.5435833333333333</c:v>
                </c:pt>
                <c:pt idx="1590">
                  <c:v>2.5575833333333331</c:v>
                </c:pt>
                <c:pt idx="1591">
                  <c:v>2.5625833333333334</c:v>
                </c:pt>
                <c:pt idx="1592" formatCode="0.00_);\(0.00\)">
                  <c:v>2.5515833333333333</c:v>
                </c:pt>
                <c:pt idx="1593">
                  <c:v>2.5515833333333333</c:v>
                </c:pt>
                <c:pt idx="1594">
                  <c:v>2.5615833333333335</c:v>
                </c:pt>
                <c:pt idx="1595">
                  <c:v>2.5574166666666662</c:v>
                </c:pt>
                <c:pt idx="1596">
                  <c:v>2.5524166666666668</c:v>
                </c:pt>
                <c:pt idx="1597" formatCode="0.00_);\(0.00\)">
                  <c:v>2.5650833333333329</c:v>
                </c:pt>
                <c:pt idx="1598">
                  <c:v>2.5700833333333333</c:v>
                </c:pt>
                <c:pt idx="1599">
                  <c:v>2.5850833333333334</c:v>
                </c:pt>
                <c:pt idx="1600">
                  <c:v>2.5730833333333334</c:v>
                </c:pt>
                <c:pt idx="1601">
                  <c:v>2.5720833333333335</c:v>
                </c:pt>
                <c:pt idx="1602" formatCode="0.00_);\(0.00\)">
                  <c:v>2.5690833333333334</c:v>
                </c:pt>
                <c:pt idx="1603">
                  <c:v>2.5790833333333332</c:v>
                </c:pt>
                <c:pt idx="1604">
                  <c:v>2.5740833333333337</c:v>
                </c:pt>
                <c:pt idx="1605">
                  <c:v>2.5720833333333335</c:v>
                </c:pt>
                <c:pt idx="1606">
                  <c:v>2.5720833333333335</c:v>
                </c:pt>
                <c:pt idx="1607" formatCode="0.00_);\(0.00\)">
                  <c:v>2.5855833333333331</c:v>
                </c:pt>
                <c:pt idx="1608">
                  <c:v>2.5898333333333334</c:v>
                </c:pt>
                <c:pt idx="1609">
                  <c:v>2.5691666666666664</c:v>
                </c:pt>
                <c:pt idx="1610">
                  <c:v>2.5655000000000001</c:v>
                </c:pt>
                <c:pt idx="1611" formatCode="0.00_);\(0.00\)">
                  <c:v>2.5705000000000005</c:v>
                </c:pt>
                <c:pt idx="1612">
                  <c:v>2.5794999999999999</c:v>
                </c:pt>
                <c:pt idx="1613">
                  <c:v>2.577</c:v>
                </c:pt>
                <c:pt idx="1614">
                  <c:v>2.5630000000000002</c:v>
                </c:pt>
                <c:pt idx="1615">
                  <c:v>2.5680000000000001</c:v>
                </c:pt>
                <c:pt idx="1616" formatCode="0.00_);\(0.00\)">
                  <c:v>2.5561666666666665</c:v>
                </c:pt>
                <c:pt idx="1617">
                  <c:v>2.5561666666666665</c:v>
                </c:pt>
                <c:pt idx="1618">
                  <c:v>2.5541666666666667</c:v>
                </c:pt>
                <c:pt idx="1619">
                  <c:v>2.5561666666666665</c:v>
                </c:pt>
                <c:pt idx="1620">
                  <c:v>2.5445833333333336</c:v>
                </c:pt>
                <c:pt idx="1621" formatCode="0.00_);\(0.00\)">
                  <c:v>2.5295833333333331</c:v>
                </c:pt>
                <c:pt idx="1622">
                  <c:v>2.5339999999999998</c:v>
                </c:pt>
                <c:pt idx="1623">
                  <c:v>2.5137499999999999</c:v>
                </c:pt>
                <c:pt idx="1624">
                  <c:v>2.5137499999999999</c:v>
                </c:pt>
                <c:pt idx="1625">
                  <c:v>2.5187499999999998</c:v>
                </c:pt>
                <c:pt idx="1626" formatCode="0.00_);\(0.00\)">
                  <c:v>2.5305000000000004</c:v>
                </c:pt>
                <c:pt idx="1627">
                  <c:v>2.5234999999999999</c:v>
                </c:pt>
                <c:pt idx="1628">
                  <c:v>2.5201166666666666</c:v>
                </c:pt>
                <c:pt idx="1629">
                  <c:v>2.5368833333333338</c:v>
                </c:pt>
                <c:pt idx="1630">
                  <c:v>2.5308833333333336</c:v>
                </c:pt>
                <c:pt idx="1631" formatCode="0.00_);\(0.00\)">
                  <c:v>2.5118583333333331</c:v>
                </c:pt>
                <c:pt idx="1632">
                  <c:v>2.4982250000000001</c:v>
                </c:pt>
                <c:pt idx="1633">
                  <c:v>2.4903833333333334</c:v>
                </c:pt>
                <c:pt idx="1634">
                  <c:v>2.4907166666666667</c:v>
                </c:pt>
                <c:pt idx="1635" formatCode="0.00_);\(0.00\)">
                  <c:v>2.5005833333333332</c:v>
                </c:pt>
                <c:pt idx="1636">
                  <c:v>2.5118</c:v>
                </c:pt>
                <c:pt idx="1637">
                  <c:v>2.5118</c:v>
                </c:pt>
                <c:pt idx="1638">
                  <c:v>2.5268999999999999</c:v>
                </c:pt>
                <c:pt idx="1639">
                  <c:v>2.527941666666667</c:v>
                </c:pt>
                <c:pt idx="1640" formatCode="0.00_);\(0.00\)">
                  <c:v>2.5399416666666665</c:v>
                </c:pt>
                <c:pt idx="1641">
                  <c:v>2.5432250000000001</c:v>
                </c:pt>
                <c:pt idx="1642">
                  <c:v>2.5500666666666665</c:v>
                </c:pt>
                <c:pt idx="1643">
                  <c:v>2.5500666666666665</c:v>
                </c:pt>
                <c:pt idx="1644">
                  <c:v>2.5716000000000001</c:v>
                </c:pt>
                <c:pt idx="1645" formatCode="0.00_);\(0.00\)">
                  <c:v>2.592683333333333</c:v>
                </c:pt>
                <c:pt idx="1646">
                  <c:v>2.6131000000000002</c:v>
                </c:pt>
                <c:pt idx="1647">
                  <c:v>2.6011000000000002</c:v>
                </c:pt>
                <c:pt idx="1648">
                  <c:v>2.5806</c:v>
                </c:pt>
                <c:pt idx="1649">
                  <c:v>2.5542750000000001</c:v>
                </c:pt>
                <c:pt idx="1650" formatCode="0.00_);\(0.00\)">
                  <c:v>2.5342750000000001</c:v>
                </c:pt>
                <c:pt idx="1651">
                  <c:v>2.5395999999999996</c:v>
                </c:pt>
                <c:pt idx="1652">
                  <c:v>2.5423500000000003</c:v>
                </c:pt>
                <c:pt idx="1653">
                  <c:v>2.5516083333333328</c:v>
                </c:pt>
                <c:pt idx="1654">
                  <c:v>2.5699416666666672</c:v>
                </c:pt>
                <c:pt idx="1655" formatCode="0.00_);\(0.00\)">
                  <c:v>2.5616083333333335</c:v>
                </c:pt>
                <c:pt idx="1656">
                  <c:v>2.5716083333333337</c:v>
                </c:pt>
                <c:pt idx="1657">
                  <c:v>2.5710999999999999</c:v>
                </c:pt>
                <c:pt idx="1658">
                  <c:v>2.5710999999999999</c:v>
                </c:pt>
                <c:pt idx="1659">
                  <c:v>2.5691083333333338</c:v>
                </c:pt>
                <c:pt idx="1660" formatCode="0.00_);\(0.00\)">
                  <c:v>2.5691083333333338</c:v>
                </c:pt>
                <c:pt idx="1661">
                  <c:v>2.5701083333333332</c:v>
                </c:pt>
                <c:pt idx="1662">
                  <c:v>2.5710833333333336</c:v>
                </c:pt>
                <c:pt idx="1663">
                  <c:v>2.5777500000000004</c:v>
                </c:pt>
                <c:pt idx="1664">
                  <c:v>2.6172499999999999</c:v>
                </c:pt>
                <c:pt idx="1665" formatCode="0.00_);\(0.00\)">
                  <c:v>2.6407500000000002</c:v>
                </c:pt>
                <c:pt idx="1666">
                  <c:v>2.6549166666666668</c:v>
                </c:pt>
                <c:pt idx="1667">
                  <c:v>2.6679166666666667</c:v>
                </c:pt>
                <c:pt idx="1668">
                  <c:v>2.6516666666666664</c:v>
                </c:pt>
                <c:pt idx="1669">
                  <c:v>2.633666666666667</c:v>
                </c:pt>
                <c:pt idx="1670" formatCode="0.00_);\(0.00\)">
                  <c:v>2.613666666666667</c:v>
                </c:pt>
                <c:pt idx="1671">
                  <c:v>2.6036666666666668</c:v>
                </c:pt>
                <c:pt idx="1672">
                  <c:v>2.6180833333333333</c:v>
                </c:pt>
                <c:pt idx="1673">
                  <c:v>2.6041666666666665</c:v>
                </c:pt>
                <c:pt idx="1674">
                  <c:v>2.6091666666666673</c:v>
                </c:pt>
                <c:pt idx="1675" formatCode="0.00_);\(0.00\)">
                  <c:v>2.5691666666666668</c:v>
                </c:pt>
                <c:pt idx="1676">
                  <c:v>2.6041666666666665</c:v>
                </c:pt>
                <c:pt idx="1677">
                  <c:v>2.6161666666666665</c:v>
                </c:pt>
                <c:pt idx="1678">
                  <c:v>2.6134999999999997</c:v>
                </c:pt>
                <c:pt idx="1679" formatCode="0.00_);\(0.00\)">
                  <c:v>2.629</c:v>
                </c:pt>
                <c:pt idx="1680">
                  <c:v>2.6270000000000002</c:v>
                </c:pt>
                <c:pt idx="1681">
                  <c:v>2.629</c:v>
                </c:pt>
                <c:pt idx="1682">
                  <c:v>2.6316666666666668</c:v>
                </c:pt>
                <c:pt idx="1683">
                  <c:v>2.6310000000000002</c:v>
                </c:pt>
                <c:pt idx="1684" formatCode="0.00_);\(0.00\)">
                  <c:v>2.6310000000000002</c:v>
                </c:pt>
                <c:pt idx="1685">
                  <c:v>2.669</c:v>
                </c:pt>
                <c:pt idx="1686">
                  <c:v>2.6639999999999997</c:v>
                </c:pt>
                <c:pt idx="1687">
                  <c:v>2.6560000000000001</c:v>
                </c:pt>
                <c:pt idx="1688">
                  <c:v>2.6620000000000004</c:v>
                </c:pt>
                <c:pt idx="1689" formatCode="0.00_);\(0.00\)">
                  <c:v>2.6950000000000003</c:v>
                </c:pt>
                <c:pt idx="1690">
                  <c:v>2.6920000000000002</c:v>
                </c:pt>
                <c:pt idx="1691">
                  <c:v>2.6920000000000002</c:v>
                </c:pt>
                <c:pt idx="1692">
                  <c:v>2.6790000000000003</c:v>
                </c:pt>
                <c:pt idx="1693">
                  <c:v>2.669</c:v>
                </c:pt>
                <c:pt idx="1694" formatCode="0.00_);\(0.00\)">
                  <c:v>2.6678333333333337</c:v>
                </c:pt>
                <c:pt idx="1695">
                  <c:v>2.6503333333333332</c:v>
                </c:pt>
                <c:pt idx="1696">
                  <c:v>2.6264166666666666</c:v>
                </c:pt>
                <c:pt idx="1697">
                  <c:v>2.6163333333333334</c:v>
                </c:pt>
                <c:pt idx="1698">
                  <c:v>2.6213333333333333</c:v>
                </c:pt>
                <c:pt idx="1699">
                  <c:v>2.6311666666666667</c:v>
                </c:pt>
                <c:pt idx="1700">
                  <c:v>2.6283333333333334</c:v>
                </c:pt>
                <c:pt idx="1701">
                  <c:v>2.6343333333333336</c:v>
                </c:pt>
                <c:pt idx="1702">
                  <c:v>2.6543333333333332</c:v>
                </c:pt>
                <c:pt idx="1703">
                  <c:v>2.6573333333333333</c:v>
                </c:pt>
                <c:pt idx="1704">
                  <c:v>2.6496666666666671</c:v>
                </c:pt>
                <c:pt idx="1705">
                  <c:v>2.6731666666666669</c:v>
                </c:pt>
                <c:pt idx="1706">
                  <c:v>2.6660833333333334</c:v>
                </c:pt>
                <c:pt idx="1707">
                  <c:v>2.6657500000000001</c:v>
                </c:pt>
                <c:pt idx="1708">
                  <c:v>2.6567499999999997</c:v>
                </c:pt>
                <c:pt idx="1709">
                  <c:v>2.6558333333333333</c:v>
                </c:pt>
                <c:pt idx="1710">
                  <c:v>2.6588333333333334</c:v>
                </c:pt>
                <c:pt idx="1711">
                  <c:v>2.6548333333333334</c:v>
                </c:pt>
                <c:pt idx="1712">
                  <c:v>2.6568333333333336</c:v>
                </c:pt>
                <c:pt idx="1713">
                  <c:v>2.6668333333333329</c:v>
                </c:pt>
                <c:pt idx="1714">
                  <c:v>2.6392500000000005</c:v>
                </c:pt>
                <c:pt idx="1715">
                  <c:v>2.6392500000000005</c:v>
                </c:pt>
                <c:pt idx="1716">
                  <c:v>2.6292499999999994</c:v>
                </c:pt>
                <c:pt idx="1717">
                  <c:v>2.6292499999999994</c:v>
                </c:pt>
                <c:pt idx="1718">
                  <c:v>2.64425</c:v>
                </c:pt>
                <c:pt idx="1719">
                  <c:v>2.6422500000000002</c:v>
                </c:pt>
                <c:pt idx="1720">
                  <c:v>2.64825</c:v>
                </c:pt>
                <c:pt idx="1721">
                  <c:v>2.62825</c:v>
                </c:pt>
                <c:pt idx="1722">
                  <c:v>2.6292499999999994</c:v>
                </c:pt>
                <c:pt idx="1723">
                  <c:v>2.6342499999999998</c:v>
                </c:pt>
                <c:pt idx="1724">
                  <c:v>2.6422500000000002</c:v>
                </c:pt>
                <c:pt idx="1725">
                  <c:v>2.6662499999999993</c:v>
                </c:pt>
                <c:pt idx="1726">
                  <c:v>2.6555833333333334</c:v>
                </c:pt>
                <c:pt idx="1727">
                  <c:v>2.6484166666666664</c:v>
                </c:pt>
                <c:pt idx="1728">
                  <c:v>2.6422500000000002</c:v>
                </c:pt>
                <c:pt idx="1729">
                  <c:v>2.6422500000000002</c:v>
                </c:pt>
                <c:pt idx="1730">
                  <c:v>2.6345833333333331</c:v>
                </c:pt>
                <c:pt idx="1731">
                  <c:v>2.6030000000000002</c:v>
                </c:pt>
                <c:pt idx="1732">
                  <c:v>2.5840000000000001</c:v>
                </c:pt>
                <c:pt idx="1733">
                  <c:v>2.573</c:v>
                </c:pt>
                <c:pt idx="1734">
                  <c:v>2.5819166666666669</c:v>
                </c:pt>
                <c:pt idx="1735">
                  <c:v>2.5609166666666661</c:v>
                </c:pt>
                <c:pt idx="1736">
                  <c:v>2.5669166666666667</c:v>
                </c:pt>
                <c:pt idx="1737">
                  <c:v>2.570416666666667</c:v>
                </c:pt>
                <c:pt idx="1738">
                  <c:v>2.546416666666667</c:v>
                </c:pt>
                <c:pt idx="1739">
                  <c:v>2.538416666666667</c:v>
                </c:pt>
                <c:pt idx="1740">
                  <c:v>2.5489999999999999</c:v>
                </c:pt>
                <c:pt idx="1741">
                  <c:v>2.5516666666666667</c:v>
                </c:pt>
                <c:pt idx="1742">
                  <c:v>2.561666666666667</c:v>
                </c:pt>
                <c:pt idx="1743">
                  <c:v>2.5963333333333334</c:v>
                </c:pt>
                <c:pt idx="1744">
                  <c:v>2.5993333333333331</c:v>
                </c:pt>
                <c:pt idx="1745">
                  <c:v>2.6273333333333335</c:v>
                </c:pt>
                <c:pt idx="1746">
                  <c:v>2.6053333333333333</c:v>
                </c:pt>
                <c:pt idx="1747">
                  <c:v>2.6243333333333339</c:v>
                </c:pt>
                <c:pt idx="1748">
                  <c:v>2.6163333333333334</c:v>
                </c:pt>
                <c:pt idx="1749">
                  <c:v>2.6113333333333331</c:v>
                </c:pt>
                <c:pt idx="1750">
                  <c:v>2.5876666666666668</c:v>
                </c:pt>
                <c:pt idx="1751">
                  <c:v>2.5626666666666664</c:v>
                </c:pt>
                <c:pt idx="1752">
                  <c:v>2.5626666666666664</c:v>
                </c:pt>
                <c:pt idx="1753">
                  <c:v>2.5316666666666667</c:v>
                </c:pt>
                <c:pt idx="1754">
                  <c:v>2.5406666666666666</c:v>
                </c:pt>
                <c:pt idx="1755">
                  <c:v>2.5519583333333333</c:v>
                </c:pt>
                <c:pt idx="1756">
                  <c:v>2.5369583333333336</c:v>
                </c:pt>
                <c:pt idx="1757">
                  <c:v>2.5369583333333336</c:v>
                </c:pt>
                <c:pt idx="1758">
                  <c:v>2.5484583333333335</c:v>
                </c:pt>
                <c:pt idx="1759">
                  <c:v>2.5544583333333333</c:v>
                </c:pt>
                <c:pt idx="1760" formatCode="0.00_);\(0.00\)">
                  <c:v>2.5783750000000003</c:v>
                </c:pt>
                <c:pt idx="1761">
                  <c:v>2.5811250000000001</c:v>
                </c:pt>
                <c:pt idx="1762">
                  <c:v>2.5941250000000005</c:v>
                </c:pt>
                <c:pt idx="1763">
                  <c:v>2.6111249999999999</c:v>
                </c:pt>
                <c:pt idx="1764">
                  <c:v>2.6317083333333335</c:v>
                </c:pt>
                <c:pt idx="1765" formatCode="0.00_);\(0.00\)">
                  <c:v>2.6169166666666666</c:v>
                </c:pt>
                <c:pt idx="1766">
                  <c:v>2.6344166666666666</c:v>
                </c:pt>
                <c:pt idx="1767">
                  <c:v>2.6569166666666666</c:v>
                </c:pt>
                <c:pt idx="1768">
                  <c:v>2.6669166666666668</c:v>
                </c:pt>
                <c:pt idx="1769" formatCode="0.00_);\(0.00\)">
                  <c:v>2.683333333333334</c:v>
                </c:pt>
                <c:pt idx="1770">
                  <c:v>2.6533333333333329</c:v>
                </c:pt>
                <c:pt idx="1771">
                  <c:v>2.6573333333333333</c:v>
                </c:pt>
                <c:pt idx="1772">
                  <c:v>2.6631666666666667</c:v>
                </c:pt>
                <c:pt idx="1773">
                  <c:v>2.6511666666666667</c:v>
                </c:pt>
                <c:pt idx="1774" formatCode="0.00_);\(0.00\)">
                  <c:v>2.6445000000000003</c:v>
                </c:pt>
                <c:pt idx="1775">
                  <c:v>2.6415833333333332</c:v>
                </c:pt>
                <c:pt idx="1776">
                  <c:v>2.6619999999999999</c:v>
                </c:pt>
                <c:pt idx="1777">
                  <c:v>2.66</c:v>
                </c:pt>
                <c:pt idx="1778">
                  <c:v>2.66</c:v>
                </c:pt>
                <c:pt idx="1779" formatCode="0.00_);\(0.00\)">
                  <c:v>2.6465000000000001</c:v>
                </c:pt>
                <c:pt idx="1780">
                  <c:v>2.6489166666666666</c:v>
                </c:pt>
                <c:pt idx="1781">
                  <c:v>2.6439166666666671</c:v>
                </c:pt>
                <c:pt idx="1782">
                  <c:v>2.6375000000000002</c:v>
                </c:pt>
                <c:pt idx="1783">
                  <c:v>2.6525000000000003</c:v>
                </c:pt>
                <c:pt idx="1784" formatCode="0.00_);\(0.00\)">
                  <c:v>2.6663333333333337</c:v>
                </c:pt>
                <c:pt idx="1785">
                  <c:v>2.6816666666666666</c:v>
                </c:pt>
                <c:pt idx="1786">
                  <c:v>2.6765000000000003</c:v>
                </c:pt>
                <c:pt idx="1787">
                  <c:v>2.6849166666666666</c:v>
                </c:pt>
                <c:pt idx="1788">
                  <c:v>2.6877499999999999</c:v>
                </c:pt>
                <c:pt idx="1789" formatCode="0.00_);\(0.00\)">
                  <c:v>2.7125833333333329</c:v>
                </c:pt>
                <c:pt idx="1790">
                  <c:v>2.7092499999999995</c:v>
                </c:pt>
                <c:pt idx="1791">
                  <c:v>2.6962499999999996</c:v>
                </c:pt>
                <c:pt idx="1792">
                  <c:v>2.6962499999999996</c:v>
                </c:pt>
                <c:pt idx="1793" formatCode="0.00_);\(0.00\)">
                  <c:v>2.6962499999999996</c:v>
                </c:pt>
                <c:pt idx="1794">
                  <c:v>2.718083333333333</c:v>
                </c:pt>
                <c:pt idx="1795">
                  <c:v>2.7379583333333333</c:v>
                </c:pt>
                <c:pt idx="1796">
                  <c:v>2.7684583333333332</c:v>
                </c:pt>
                <c:pt idx="1797">
                  <c:v>2.8054583333333336</c:v>
                </c:pt>
                <c:pt idx="1798" formatCode="0.00_);\(0.00\)">
                  <c:v>2.8024583333333335</c:v>
                </c:pt>
                <c:pt idx="1799">
                  <c:v>2.8047916666666666</c:v>
                </c:pt>
                <c:pt idx="1800">
                  <c:v>2.8087916666666666</c:v>
                </c:pt>
                <c:pt idx="1801">
                  <c:v>2.7858750000000003</c:v>
                </c:pt>
                <c:pt idx="1802">
                  <c:v>2.7605416666666662</c:v>
                </c:pt>
                <c:pt idx="1803" formatCode="0.00_);\(0.00\)">
                  <c:v>2.7785416666666669</c:v>
                </c:pt>
                <c:pt idx="1804">
                  <c:v>2.762375</c:v>
                </c:pt>
                <c:pt idx="1805">
                  <c:v>2.785541666666667</c:v>
                </c:pt>
                <c:pt idx="1806">
                  <c:v>2.7835416666666659</c:v>
                </c:pt>
                <c:pt idx="1807">
                  <c:v>2.8148749999999993</c:v>
                </c:pt>
                <c:pt idx="1808" formatCode="0.00_);\(0.00\)">
                  <c:v>2.7900416666666668</c:v>
                </c:pt>
                <c:pt idx="1809">
                  <c:v>2.7728750000000004</c:v>
                </c:pt>
                <c:pt idx="1810">
                  <c:v>2.7528749999999995</c:v>
                </c:pt>
                <c:pt idx="1811">
                  <c:v>2.7678750000000001</c:v>
                </c:pt>
                <c:pt idx="1812">
                  <c:v>2.7778749999999999</c:v>
                </c:pt>
                <c:pt idx="1813" formatCode="0.00_);\(0.00\)">
                  <c:v>2.792875</c:v>
                </c:pt>
                <c:pt idx="1814">
                  <c:v>2.7778749999999999</c:v>
                </c:pt>
                <c:pt idx="1815">
                  <c:v>2.8028749999999998</c:v>
                </c:pt>
                <c:pt idx="1816">
                  <c:v>2.8006249999999997</c:v>
                </c:pt>
                <c:pt idx="1817">
                  <c:v>2.7789583333333336</c:v>
                </c:pt>
                <c:pt idx="1818" formatCode="0.00_);\(0.00\)">
                  <c:v>2.7631666666666654</c:v>
                </c:pt>
                <c:pt idx="1819">
                  <c:v>2.7798333333333338</c:v>
                </c:pt>
                <c:pt idx="1820">
                  <c:v>2.7698333333333327</c:v>
                </c:pt>
                <c:pt idx="1821">
                  <c:v>2.7498333333333331</c:v>
                </c:pt>
                <c:pt idx="1822">
                  <c:v>2.7638333333333329</c:v>
                </c:pt>
                <c:pt idx="1823" formatCode="0.00_);\(0.00\)">
                  <c:v>2.7838333333333334</c:v>
                </c:pt>
                <c:pt idx="1824">
                  <c:v>2.7890833333333327</c:v>
                </c:pt>
                <c:pt idx="1825">
                  <c:v>2.7940833333333344</c:v>
                </c:pt>
                <c:pt idx="1826">
                  <c:v>2.785083333333334</c:v>
                </c:pt>
                <c:pt idx="1827">
                  <c:v>2.8107500000000001</c:v>
                </c:pt>
                <c:pt idx="1828" formatCode="0.00_);\(0.00\)">
                  <c:v>2.8141666666666665</c:v>
                </c:pt>
                <c:pt idx="1829">
                  <c:v>2.8141666666666665</c:v>
                </c:pt>
                <c:pt idx="1830">
                  <c:v>2.8231666666666659</c:v>
                </c:pt>
                <c:pt idx="1831">
                  <c:v>2.8091666666666661</c:v>
                </c:pt>
                <c:pt idx="1832">
                  <c:v>2.809333333333333</c:v>
                </c:pt>
                <c:pt idx="1833" formatCode="0.00_);\(0.00\)">
                  <c:v>2.8143333333333338</c:v>
                </c:pt>
                <c:pt idx="1834">
                  <c:v>2.8285</c:v>
                </c:pt>
                <c:pt idx="1835">
                  <c:v>2.8234166666666667</c:v>
                </c:pt>
                <c:pt idx="1836">
                  <c:v>2.8064166666666668</c:v>
                </c:pt>
                <c:pt idx="1837" formatCode="0.00_);\(0.00\)">
                  <c:v>2.7884166666666665</c:v>
                </c:pt>
                <c:pt idx="1838">
                  <c:v>2.8114166666666662</c:v>
                </c:pt>
                <c:pt idx="1839">
                  <c:v>2.8114166666666662</c:v>
                </c:pt>
                <c:pt idx="1840">
                  <c:v>2.8349999999999995</c:v>
                </c:pt>
                <c:pt idx="1841">
                  <c:v>2.8429999999999995</c:v>
                </c:pt>
                <c:pt idx="1842">
                  <c:v>2.8184166666666663</c:v>
                </c:pt>
                <c:pt idx="1843" formatCode="0.00_);\(0.00\)">
                  <c:v>2.8070416666666667</c:v>
                </c:pt>
                <c:pt idx="1844">
                  <c:v>2.781625</c:v>
                </c:pt>
                <c:pt idx="1845">
                  <c:v>2.8126666666666669</c:v>
                </c:pt>
                <c:pt idx="1846">
                  <c:v>2.8196666666666665</c:v>
                </c:pt>
                <c:pt idx="1847">
                  <c:v>2.8490000000000002</c:v>
                </c:pt>
                <c:pt idx="1848" formatCode="0.00_);\(0.00\)">
                  <c:v>2.8560000000000003</c:v>
                </c:pt>
                <c:pt idx="1849">
                  <c:v>2.8692499999999996</c:v>
                </c:pt>
                <c:pt idx="1850">
                  <c:v>2.8942499999999995</c:v>
                </c:pt>
                <c:pt idx="1851">
                  <c:v>2.9220833333333336</c:v>
                </c:pt>
                <c:pt idx="1852">
                  <c:v>2.9691666666666667</c:v>
                </c:pt>
                <c:pt idx="1853" formatCode="0.00_);\(0.00\)">
                  <c:v>2.9914166666666664</c:v>
                </c:pt>
                <c:pt idx="1854">
                  <c:v>3.0502499999999997</c:v>
                </c:pt>
                <c:pt idx="1855">
                  <c:v>3.0249999999999999</c:v>
                </c:pt>
                <c:pt idx="1856">
                  <c:v>3.0257500000000004</c:v>
                </c:pt>
                <c:pt idx="1857">
                  <c:v>3.122666666666666</c:v>
                </c:pt>
                <c:pt idx="1858" formatCode="0.00_);\(0.00\)">
                  <c:v>3.1860833333333338</c:v>
                </c:pt>
                <c:pt idx="1859">
                  <c:v>3.1992500000000006</c:v>
                </c:pt>
                <c:pt idx="1860">
                  <c:v>3.2176666666666662</c:v>
                </c:pt>
                <c:pt idx="1861">
                  <c:v>3.240333333333334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3.1163333333333338</c:v>
                </c:pt>
                <c:pt idx="1865">
                  <c:v>3.0317500000000002</c:v>
                </c:pt>
                <c:pt idx="1866">
                  <c:v>2.8650833333333332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2.9607500000000004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3.0210833333333333</c:v>
                </c:pt>
                <c:pt idx="1873">
                  <c:v>3.0174166666666671</c:v>
                </c:pt>
                <c:pt idx="1874">
                  <c:v>2.8024166666666663</c:v>
                </c:pt>
                <c:pt idx="1875">
                  <c:v>2.8249166666666667</c:v>
                </c:pt>
                <c:pt idx="1876">
                  <c:v>2.8980833333333336</c:v>
                </c:pt>
                <c:pt idx="1877" formatCode="0.00_);\(0.00\)">
                  <c:v>2.9250833333333333</c:v>
                </c:pt>
                <c:pt idx="1878">
                  <c:v>2.8500833333333326</c:v>
                </c:pt>
                <c:pt idx="1879">
                  <c:v>2.839083333333333</c:v>
                </c:pt>
                <c:pt idx="1880">
                  <c:v>2.831583333333334</c:v>
                </c:pt>
                <c:pt idx="1881">
                  <c:v>2.731583333333333</c:v>
                </c:pt>
                <c:pt idx="1882" formatCode="0.00_);\(0.00\)">
                  <c:v>2.7290833333333331</c:v>
                </c:pt>
                <c:pt idx="1883">
                  <c:v>2.7511666666666663</c:v>
                </c:pt>
                <c:pt idx="1884">
                  <c:v>2.7511666666666663</c:v>
                </c:pt>
                <c:pt idx="1885">
                  <c:v>2.6194999999999999</c:v>
                </c:pt>
                <c:pt idx="1886" formatCode="0.00_);\(0.00\)">
                  <c:v>2.6529166666666666</c:v>
                </c:pt>
                <c:pt idx="1887">
                  <c:v>2.8529166666666668</c:v>
                </c:pt>
                <c:pt idx="1888">
                  <c:v>2.9069166666666661</c:v>
                </c:pt>
                <c:pt idx="1889">
                  <c:v>2.9809166666666673</c:v>
                </c:pt>
                <c:pt idx="1890">
                  <c:v>2.8659166666666667</c:v>
                </c:pt>
                <c:pt idx="1891" formatCode="0.00_);\(0.00\)">
                  <c:v>3.0089166666666665</c:v>
                </c:pt>
                <c:pt idx="1892">
                  <c:v>3.1166666666666667</c:v>
                </c:pt>
                <c:pt idx="1893">
                  <c:v>3.0991666666666666</c:v>
                </c:pt>
                <c:pt idx="1894">
                  <c:v>3.1219166666666669</c:v>
                </c:pt>
                <c:pt idx="1895">
                  <c:v>3.0741666666666667</c:v>
                </c:pt>
                <c:pt idx="1896" formatCode="0.00_);\(0.00\)">
                  <c:v>3.1022500000000002</c:v>
                </c:pt>
                <c:pt idx="1897">
                  <c:v>3.1523333333333334</c:v>
                </c:pt>
                <c:pt idx="1898">
                  <c:v>3.1352500000000005</c:v>
                </c:pt>
                <c:pt idx="1899">
                  <c:v>3.1568333333333332</c:v>
                </c:pt>
                <c:pt idx="1900">
                  <c:v>3.2238333333333329</c:v>
                </c:pt>
                <c:pt idx="1901" formatCode="0.00_);\(0.00\)">
                  <c:v>3.2908333333333331</c:v>
                </c:pt>
                <c:pt idx="1902">
                  <c:v>3.2935000000000003</c:v>
                </c:pt>
                <c:pt idx="1903">
                  <c:v>3.2641666666666675</c:v>
                </c:pt>
                <c:pt idx="1904">
                  <c:v>3.2695000000000003</c:v>
                </c:pt>
                <c:pt idx="1905">
                  <c:v>3.2934999999999999</c:v>
                </c:pt>
                <c:pt idx="1906" formatCode="0.00_);\(0.00\)">
                  <c:v>3.3065833333333337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3.0858333333333334</c:v>
                </c:pt>
                <c:pt idx="1910">
                  <c:v>3.0158333333333336</c:v>
                </c:pt>
                <c:pt idx="1911" formatCode="0.00_);\(0.00\)">
                  <c:v>3.0588333333333328</c:v>
                </c:pt>
                <c:pt idx="1912">
                  <c:v>3.0588333333333328</c:v>
                </c:pt>
                <c:pt idx="1913">
                  <c:v>3.0358333333333327</c:v>
                </c:pt>
                <c:pt idx="1914">
                  <c:v>3.0148333333333333</c:v>
                </c:pt>
                <c:pt idx="1915">
                  <c:v>3.0531666666666664</c:v>
                </c:pt>
                <c:pt idx="1916" formatCode="0.00_);\(0.00\)">
                  <c:v>3.0764999999999998</c:v>
                </c:pt>
                <c:pt idx="1917">
                  <c:v>3.0963333333333334</c:v>
                </c:pt>
                <c:pt idx="1918">
                  <c:v>3.1545000000000001</c:v>
                </c:pt>
                <c:pt idx="1919">
                  <c:v>3.0418333333333329</c:v>
                </c:pt>
                <c:pt idx="1920">
                  <c:v>2.9913333333333334</c:v>
                </c:pt>
                <c:pt idx="1921" formatCode="0.00_);\(0.00\)">
                  <c:v>2.9703333333333339</c:v>
                </c:pt>
                <c:pt idx="1922">
                  <c:v>2.9920833333333334</c:v>
                </c:pt>
                <c:pt idx="1923">
                  <c:v>3.0206666666666666</c:v>
                </c:pt>
                <c:pt idx="1924">
                  <c:v>3.0406666666666666</c:v>
                </c:pt>
                <c:pt idx="1925">
                  <c:v>3.1040000000000005</c:v>
                </c:pt>
                <c:pt idx="1926" formatCode="0.00_);\(0.00\)">
                  <c:v>3.1181666666666672</c:v>
                </c:pt>
                <c:pt idx="1927">
                  <c:v>3.1186666666666665</c:v>
                </c:pt>
                <c:pt idx="1928">
                  <c:v>3.1473333333333327</c:v>
                </c:pt>
                <c:pt idx="1929">
                  <c:v>3.1973333333333329</c:v>
                </c:pt>
                <c:pt idx="1930" formatCode="0.00_);\(0.00\)">
                  <c:v>3.2083333333333326</c:v>
                </c:pt>
                <c:pt idx="1931">
                  <c:v>3.240333333333334</c:v>
                </c:pt>
                <c:pt idx="1932">
                  <c:v>3.3000833333333337</c:v>
                </c:pt>
                <c:pt idx="1933">
                  <c:v>3.2388333333333326</c:v>
                </c:pt>
                <c:pt idx="1934">
                  <c:v>3.2175833333333324</c:v>
                </c:pt>
                <c:pt idx="1935" formatCode="0.00_);\(0.00\)">
                  <c:v>3.241333333333333</c:v>
                </c:pt>
                <c:pt idx="1936">
                  <c:v>3.2320000000000007</c:v>
                </c:pt>
                <c:pt idx="1937">
                  <c:v>3.2308333333333343</c:v>
                </c:pt>
                <c:pt idx="1938">
                  <c:v>3.2819999999999996</c:v>
                </c:pt>
                <c:pt idx="1939">
                  <c:v>3.2920000000000003</c:v>
                </c:pt>
                <c:pt idx="1940" formatCode="0.00_);\(0.00\)">
                  <c:v>3.3420000000000001</c:v>
                </c:pt>
                <c:pt idx="1941">
                  <c:v>3.4202499999999993</c:v>
                </c:pt>
                <c:pt idx="1942">
                  <c:v>3.4832500000000004</c:v>
                </c:pt>
                <c:pt idx="1943">
                  <c:v>3.4765000000000001</c:v>
                </c:pt>
                <c:pt idx="1944">
                  <c:v>3.4994166666666668</c:v>
                </c:pt>
                <c:pt idx="1945" formatCode="0.00_);\(0.00\)">
                  <c:v>3.4632499999999999</c:v>
                </c:pt>
                <c:pt idx="1946">
                  <c:v>3.4917500000000001</c:v>
                </c:pt>
                <c:pt idx="1947">
                  <c:v>3.4917500000000001</c:v>
                </c:pt>
                <c:pt idx="1948">
                  <c:v>3.5830833333333327</c:v>
                </c:pt>
                <c:pt idx="1949">
                  <c:v>3.596166666666667</c:v>
                </c:pt>
                <c:pt idx="1950">
                  <c:v>3.624166666666667</c:v>
                </c:pt>
                <c:pt idx="1951">
                  <c:v>3.6751666666666671</c:v>
                </c:pt>
                <c:pt idx="1952">
                  <c:v>3.6470833333333328</c:v>
                </c:pt>
                <c:pt idx="1953">
                  <c:v>3.6987500000000004</c:v>
                </c:pt>
                <c:pt idx="1954">
                  <c:v>3.692166666666667</c:v>
                </c:pt>
                <c:pt idx="1955">
                  <c:v>3.8446666666666669</c:v>
                </c:pt>
                <c:pt idx="1956">
                  <c:v>3.9113333333333333</c:v>
                </c:pt>
                <c:pt idx="1957">
                  <c:v>3.8863333333333334</c:v>
                </c:pt>
                <c:pt idx="1958">
                  <c:v>3.8568333333333329</c:v>
                </c:pt>
                <c:pt idx="1959">
                  <c:v>3.887833333333333</c:v>
                </c:pt>
                <c:pt idx="1960">
                  <c:v>3.7510833333333338</c:v>
                </c:pt>
                <c:pt idx="1961">
                  <c:v>3.6527499999999997</c:v>
                </c:pt>
                <c:pt idx="1962">
                  <c:v>3.6999999999999997</c:v>
                </c:pt>
                <c:pt idx="1963">
                  <c:v>3.7153333333333332</c:v>
                </c:pt>
                <c:pt idx="1964">
                  <c:v>3.6253333333333337</c:v>
                </c:pt>
                <c:pt idx="1965">
                  <c:v>3.5780833333333337</c:v>
                </c:pt>
                <c:pt idx="1966">
                  <c:v>3.5772499999999994</c:v>
                </c:pt>
                <c:pt idx="1967">
                  <c:v>3.5196666666666663</c:v>
                </c:pt>
                <c:pt idx="1968">
                  <c:v>3.5070833333333336</c:v>
                </c:pt>
                <c:pt idx="1969">
                  <c:v>3.5475833333333333</c:v>
                </c:pt>
                <c:pt idx="1970">
                  <c:v>3.663583333333333</c:v>
                </c:pt>
                <c:pt idx="1971">
                  <c:v>3.7251666666666661</c:v>
                </c:pt>
                <c:pt idx="1972">
                  <c:v>3.7904999999999998</c:v>
                </c:pt>
                <c:pt idx="1973">
                  <c:v>3.8115000000000006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3.8613333333333331</c:v>
                </c:pt>
                <c:pt idx="1978">
                  <c:v>3.7870833333333334</c:v>
                </c:pt>
                <c:pt idx="1979">
                  <c:v>3.898333333333333</c:v>
                </c:pt>
                <c:pt idx="1980">
                  <c:v>3.9276666666666666</c:v>
                </c:pt>
                <c:pt idx="1981">
                  <c:v>3.7992499999999993</c:v>
                </c:pt>
                <c:pt idx="1982">
                  <c:v>3.8028333333333335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4.0147500000000003</c:v>
                </c:pt>
                <c:pt idx="1991">
                  <c:v>4.0111666666666661</c:v>
                </c:pt>
                <c:pt idx="1992">
                  <c:v>3.9012499999999997</c:v>
                </c:pt>
                <c:pt idx="1993">
                  <c:v>3.9092500000000001</c:v>
                </c:pt>
                <c:pt idx="1994">
                  <c:v>3.8142500000000008</c:v>
                </c:pt>
                <c:pt idx="1995">
                  <c:v>3.8689999999999998</c:v>
                </c:pt>
                <c:pt idx="1996">
                  <c:v>3.7867500000000001</c:v>
                </c:pt>
                <c:pt idx="1997">
                  <c:v>3.6463333333333341</c:v>
                </c:pt>
                <c:pt idx="1998">
                  <c:v>3.6283333333333334</c:v>
                </c:pt>
                <c:pt idx="1999">
                  <c:v>3.7513333333333336</c:v>
                </c:pt>
                <c:pt idx="2000">
                  <c:v>3.7638333333333329</c:v>
                </c:pt>
                <c:pt idx="2001">
                  <c:v>3.7424166666666667</c:v>
                </c:pt>
                <c:pt idx="2002">
                  <c:v>3.746083333333333</c:v>
                </c:pt>
                <c:pt idx="2003">
                  <c:v>3.7610833333333331</c:v>
                </c:pt>
                <c:pt idx="2004">
                  <c:v>3.8025833333333332</c:v>
                </c:pt>
                <c:pt idx="2005">
                  <c:v>3.742583333333334</c:v>
                </c:pt>
                <c:pt idx="2006">
                  <c:v>3.8394999999999997</c:v>
                </c:pt>
                <c:pt idx="2007">
                  <c:v>3.8359166666666673</c:v>
                </c:pt>
                <c:pt idx="2008">
                  <c:v>3.77</c:v>
                </c:pt>
                <c:pt idx="2009">
                  <c:v>3.7353333333333336</c:v>
                </c:pt>
                <c:pt idx="2010">
                  <c:v>3.6908333333333334</c:v>
                </c:pt>
                <c:pt idx="2011">
                  <c:v>3.7008333333333332</c:v>
                </c:pt>
                <c:pt idx="2012" formatCode="0.00_);\(0.00\)">
                  <c:v>3.7235833333333326</c:v>
                </c:pt>
                <c:pt idx="2013">
                  <c:v>3.756416666666667</c:v>
                </c:pt>
                <c:pt idx="2014">
                  <c:v>3.7951666666666672</c:v>
                </c:pt>
                <c:pt idx="2015">
                  <c:v>3.8955000000000002</c:v>
                </c:pt>
                <c:pt idx="2016">
                  <c:v>4.0015833333333335</c:v>
                </c:pt>
                <c:pt idx="2017" formatCode="0.00_);\(0.00\)">
                  <c:v>4.1024166666666666</c:v>
                </c:pt>
                <c:pt idx="2018">
                  <c:v>4.3274166666666662</c:v>
                </c:pt>
                <c:pt idx="2019">
                  <c:v>4.2774166666666673</c:v>
                </c:pt>
                <c:pt idx="2020">
                  <c:v>3.9854166666666671</c:v>
                </c:pt>
                <c:pt idx="2021" formatCode="0.00_);\(0.00\)">
                  <c:v>4.042416666666667</c:v>
                </c:pt>
                <c:pt idx="2022">
                  <c:v>4.0488333333333326</c:v>
                </c:pt>
                <c:pt idx="2023">
                  <c:v>4.0733333333333333</c:v>
                </c:pt>
                <c:pt idx="2024">
                  <c:v>4.0059999999999993</c:v>
                </c:pt>
                <c:pt idx="2025">
                  <c:v>4.1088333333333331</c:v>
                </c:pt>
                <c:pt idx="2026" formatCode="0.00_);\(0.00\)">
                  <c:v>4.2469999999999999</c:v>
                </c:pt>
                <c:pt idx="2027">
                  <c:v>4.2894999999999994</c:v>
                </c:pt>
                <c:pt idx="2028">
                  <c:v>4.218166666666666</c:v>
                </c:pt>
                <c:pt idx="2029">
                  <c:v>4.2939166666666662</c:v>
                </c:pt>
                <c:pt idx="2030">
                  <c:v>4.2355833333333344</c:v>
                </c:pt>
                <c:pt idx="2031" formatCode="0.00_);\(0.00\)">
                  <c:v>4.2815833333333337</c:v>
                </c:pt>
                <c:pt idx="2032">
                  <c:v>4.3182499999999999</c:v>
                </c:pt>
                <c:pt idx="2033">
                  <c:v>4.2694999999999999</c:v>
                </c:pt>
                <c:pt idx="2034">
                  <c:v>4.3627500000000001</c:v>
                </c:pt>
                <c:pt idx="2035">
                  <c:v>4.5309166666666654</c:v>
                </c:pt>
                <c:pt idx="2036" formatCode="0.00_);\(0.00\)">
                  <c:v>4.4776666666666669</c:v>
                </c:pt>
                <c:pt idx="2037">
                  <c:v>4.4316666666666658</c:v>
                </c:pt>
                <c:pt idx="2038">
                  <c:v>4.4412500000000001</c:v>
                </c:pt>
                <c:pt idx="2039">
                  <c:v>4.4770833333333329</c:v>
                </c:pt>
                <c:pt idx="2040">
                  <c:v>4.3574166666666665</c:v>
                </c:pt>
                <c:pt idx="2041" formatCode="0.00_);\(0.00\)">
                  <c:v>4.4144166666666669</c:v>
                </c:pt>
                <c:pt idx="2042">
                  <c:v>4.4751666666666665</c:v>
                </c:pt>
                <c:pt idx="2043">
                  <c:v>4.3965000000000005</c:v>
                </c:pt>
                <c:pt idx="2044">
                  <c:v>4.3564999999999996</c:v>
                </c:pt>
                <c:pt idx="2045" formatCode="0.00_);\(0.00\)">
                  <c:v>4.3715000000000002</c:v>
                </c:pt>
                <c:pt idx="2046">
                  <c:v>4.3928333333333329</c:v>
                </c:pt>
                <c:pt idx="2047">
                  <c:v>4.426166666666667</c:v>
                </c:pt>
                <c:pt idx="2048">
                  <c:v>4.5148333333333337</c:v>
                </c:pt>
                <c:pt idx="2049">
                  <c:v>4.5956666666666672</c:v>
                </c:pt>
                <c:pt idx="2050" formatCode="0.00_);\(0.00\)">
                  <c:v>4.6181666666666663</c:v>
                </c:pt>
                <c:pt idx="2051">
                  <c:v>4.6726666666666654</c:v>
                </c:pt>
                <c:pt idx="2052">
                  <c:v>4.718</c:v>
                </c:pt>
                <c:pt idx="2053">
                  <c:v>4.7334999999999985</c:v>
                </c:pt>
                <c:pt idx="2054">
                  <c:v>4.7935000000000008</c:v>
                </c:pt>
                <c:pt idx="2055" formatCode="0.00_);\(0.00\)">
                  <c:v>4.7351666666666663</c:v>
                </c:pt>
                <c:pt idx="2056">
                  <c:v>4.5776666666666666</c:v>
                </c:pt>
                <c:pt idx="2057">
                  <c:v>4.5976666666666661</c:v>
                </c:pt>
                <c:pt idx="2058">
                  <c:v>4.598916666666665</c:v>
                </c:pt>
                <c:pt idx="2059">
                  <c:v>4.4946666666666673</c:v>
                </c:pt>
                <c:pt idx="2060" formatCode="0.00_);\(0.00\)">
                  <c:v>4.4836666666666671</c:v>
                </c:pt>
                <c:pt idx="2061">
                  <c:v>4.4904999999999999</c:v>
                </c:pt>
                <c:pt idx="2062">
                  <c:v>4.4422500000000005</c:v>
                </c:pt>
                <c:pt idx="2063">
                  <c:v>4.4586666666666668</c:v>
                </c:pt>
                <c:pt idx="2064">
                  <c:v>4.3195833333333331</c:v>
                </c:pt>
                <c:pt idx="2065" formatCode="0.00_);\(0.00\)">
                  <c:v>4.2377499999999992</c:v>
                </c:pt>
                <c:pt idx="2066">
                  <c:v>4.185833333333334</c:v>
                </c:pt>
                <c:pt idx="2067">
                  <c:v>4.2317499999999999</c:v>
                </c:pt>
                <c:pt idx="2068">
                  <c:v>4.2740833333333326</c:v>
                </c:pt>
                <c:pt idx="2069">
                  <c:v>4.2623333333333333</c:v>
                </c:pt>
                <c:pt idx="2070" formatCode="0.00_);\(0.00\)">
                  <c:v>4.2046666666666663</c:v>
                </c:pt>
                <c:pt idx="2071">
                  <c:v>4.089666666666667</c:v>
                </c:pt>
                <c:pt idx="2072">
                  <c:v>4.0049999999999999</c:v>
                </c:pt>
                <c:pt idx="2073">
                  <c:v>4.0200000000000005</c:v>
                </c:pt>
                <c:pt idx="2074">
                  <c:v>4.0870000000000006</c:v>
                </c:pt>
                <c:pt idx="2075" formatCode="0.00_);\(0.00\)">
                  <c:v>4.2060000000000004</c:v>
                </c:pt>
                <c:pt idx="2076">
                  <c:v>4.2160000000000002</c:v>
                </c:pt>
                <c:pt idx="2077">
                  <c:v>4.294083333333333</c:v>
                </c:pt>
                <c:pt idx="2078">
                  <c:v>4.2970833333333331</c:v>
                </c:pt>
                <c:pt idx="2079">
                  <c:v>4.2120833333333332</c:v>
                </c:pt>
                <c:pt idx="2080" formatCode="0.00_);\(0.00\)">
                  <c:v>4.2270833333333329</c:v>
                </c:pt>
                <c:pt idx="2081">
                  <c:v>4.2990833333333338</c:v>
                </c:pt>
                <c:pt idx="2082">
                  <c:v>4.2234166666666662</c:v>
                </c:pt>
                <c:pt idx="2083">
                  <c:v>4.261750000000001</c:v>
                </c:pt>
                <c:pt idx="2084" formatCode="0.00_);\(0.00\)">
                  <c:v>4.2760833333333332</c:v>
                </c:pt>
                <c:pt idx="2085">
                  <c:v>4.3270833333333334</c:v>
                </c:pt>
                <c:pt idx="2086">
                  <c:v>4.3714166666666676</c:v>
                </c:pt>
                <c:pt idx="2087">
                  <c:v>4.3439166666666669</c:v>
                </c:pt>
                <c:pt idx="2088">
                  <c:v>4.2929166666666667</c:v>
                </c:pt>
                <c:pt idx="2089" formatCode="0.00_);\(0.00\)">
                  <c:v>4.32125</c:v>
                </c:pt>
                <c:pt idx="2090">
                  <c:v>4.3343333333333334</c:v>
                </c:pt>
                <c:pt idx="2091">
                  <c:v>4.3144166666666663</c:v>
                </c:pt>
                <c:pt idx="2092">
                  <c:v>4.3375833333333338</c:v>
                </c:pt>
                <c:pt idx="2093">
                  <c:v>4.31325</c:v>
                </c:pt>
                <c:pt idx="2094" formatCode="0.00_);\(0.00\)">
                  <c:v>4.3478333333333348</c:v>
                </c:pt>
                <c:pt idx="2095">
                  <c:v>4.3578333333333337</c:v>
                </c:pt>
                <c:pt idx="2096">
                  <c:v>4.253916666666667</c:v>
                </c:pt>
                <c:pt idx="2097">
                  <c:v>4.2654999999999994</c:v>
                </c:pt>
                <c:pt idx="2098">
                  <c:v>4.2033333333333331</c:v>
                </c:pt>
                <c:pt idx="2099" formatCode="0.00_);\(0.00\)">
                  <c:v>4.202583333333334</c:v>
                </c:pt>
                <c:pt idx="2100">
                  <c:v>4.1479166666666663</c:v>
                </c:pt>
                <c:pt idx="2101">
                  <c:v>4.174666666666667</c:v>
                </c:pt>
                <c:pt idx="2102">
                  <c:v>4.2476666666666665</c:v>
                </c:pt>
                <c:pt idx="2103">
                  <c:v>4.2022500000000003</c:v>
                </c:pt>
                <c:pt idx="2104" formatCode="0.00_);\(0.00\)">
                  <c:v>4.2307500000000005</c:v>
                </c:pt>
                <c:pt idx="2105">
                  <c:v>4.2856666666666667</c:v>
                </c:pt>
                <c:pt idx="2106">
                  <c:v>4.2472500000000002</c:v>
                </c:pt>
                <c:pt idx="2107">
                  <c:v>4.2185833333333331</c:v>
                </c:pt>
                <c:pt idx="2108">
                  <c:v>4.2295833333333341</c:v>
                </c:pt>
                <c:pt idx="2109" formatCode="0.00_);\(0.00\)">
                  <c:v>4.2169999999999996</c:v>
                </c:pt>
                <c:pt idx="2110">
                  <c:v>4.16</c:v>
                </c:pt>
                <c:pt idx="2111">
                  <c:v>4.0019999999999998</c:v>
                </c:pt>
                <c:pt idx="2112">
                  <c:v>4.0171666666666654</c:v>
                </c:pt>
                <c:pt idx="2113" formatCode="0.00_);\(0.00\)">
                  <c:v>3.8958333333333335</c:v>
                </c:pt>
                <c:pt idx="2114">
                  <c:v>3.9218333333333333</c:v>
                </c:pt>
                <c:pt idx="2115">
                  <c:v>4.003916666666667</c:v>
                </c:pt>
                <c:pt idx="2116">
                  <c:v>3.9439166666666665</c:v>
                </c:pt>
                <c:pt idx="2117">
                  <c:v>3.9001666666666668</c:v>
                </c:pt>
                <c:pt idx="2118" formatCode="0.00_);\(0.00\)">
                  <c:v>3.9201666666666672</c:v>
                </c:pt>
                <c:pt idx="2119">
                  <c:v>4.0151666666666666</c:v>
                </c:pt>
                <c:pt idx="2120">
                  <c:v>4.1951666666666663</c:v>
                </c:pt>
                <c:pt idx="2121">
                  <c:v>4.2606666666666664</c:v>
                </c:pt>
                <c:pt idx="2122">
                  <c:v>4.1023333333333332</c:v>
                </c:pt>
                <c:pt idx="2123" formatCode="0.00_);\(0.00\)">
                  <c:v>3.9733333333333327</c:v>
                </c:pt>
                <c:pt idx="2124">
                  <c:v>3.8833333333333333</c:v>
                </c:pt>
                <c:pt idx="2125">
                  <c:v>3.7880000000000003</c:v>
                </c:pt>
                <c:pt idx="2126">
                  <c:v>3.823</c:v>
                </c:pt>
                <c:pt idx="2127">
                  <c:v>3.6752500000000001</c:v>
                </c:pt>
                <c:pt idx="2128" formatCode="0.00_);\(0.00\)">
                  <c:v>3.669</c:v>
                </c:pt>
                <c:pt idx="2129">
                  <c:v>3.669</c:v>
                </c:pt>
                <c:pt idx="2130">
                  <c:v>3.6020000000000003</c:v>
                </c:pt>
                <c:pt idx="2131">
                  <c:v>3.6120000000000001</c:v>
                </c:pt>
                <c:pt idx="2132">
                  <c:v>3.5819999999999994</c:v>
                </c:pt>
                <c:pt idx="2133" formatCode="0.00_);\(0.00\)">
                  <c:v>3.6287499999999997</c:v>
                </c:pt>
                <c:pt idx="2134">
                  <c:v>3.5919166666666666</c:v>
                </c:pt>
                <c:pt idx="2135">
                  <c:v>3.6409166666666661</c:v>
                </c:pt>
                <c:pt idx="2136">
                  <c:v>3.7829166666666665</c:v>
                </c:pt>
                <c:pt idx="2137" formatCode="0.00_);\(0.00\)">
                  <c:v>3.8339166666666671</c:v>
                </c:pt>
                <c:pt idx="2138">
                  <c:v>3.9689166666666664</c:v>
                </c:pt>
                <c:pt idx="2139">
                  <c:v>3.878916666666667</c:v>
                </c:pt>
                <c:pt idx="2140">
                  <c:v>3.9539166666666667</c:v>
                </c:pt>
                <c:pt idx="2141">
                  <c:v>3.9289166666666664</c:v>
                </c:pt>
                <c:pt idx="2142" formatCode="0.00_);\(0.00\)">
                  <c:v>3.9509166666666666</c:v>
                </c:pt>
                <c:pt idx="2143">
                  <c:v>3.8409166666666672</c:v>
                </c:pt>
                <c:pt idx="2144">
                  <c:v>3.7441666666666666</c:v>
                </c:pt>
                <c:pt idx="2145">
                  <c:v>3.7579166666666666</c:v>
                </c:pt>
                <c:pt idx="2146">
                  <c:v>3.6639166666666667</c:v>
                </c:pt>
                <c:pt idx="2147" formatCode="0.00_);\(0.00\)">
                  <c:v>3.6084999999999998</c:v>
                </c:pt>
                <c:pt idx="2148">
                  <c:v>3.7144999999999997</c:v>
                </c:pt>
                <c:pt idx="2149">
                  <c:v>3.7807499999999998</c:v>
                </c:pt>
                <c:pt idx="2150">
                  <c:v>3.746833333333333</c:v>
                </c:pt>
                <c:pt idx="2151">
                  <c:v>3.9097500000000003</c:v>
                </c:pt>
                <c:pt idx="2152" formatCode="0.00_);\(0.00\)">
                  <c:v>3.8227499999999996</c:v>
                </c:pt>
                <c:pt idx="2153">
                  <c:v>3.883083333333333</c:v>
                </c:pt>
                <c:pt idx="2154">
                  <c:v>3.9160833333333342</c:v>
                </c:pt>
                <c:pt idx="2155">
                  <c:v>3.8700833333333331</c:v>
                </c:pt>
                <c:pt idx="2156">
                  <c:v>3.6814166666666659</c:v>
                </c:pt>
                <c:pt idx="2157" formatCode="0.00_);\(0.00\)">
                  <c:v>3.7262499999999998</c:v>
                </c:pt>
                <c:pt idx="2158">
                  <c:v>3.6737499999999996</c:v>
                </c:pt>
                <c:pt idx="2159">
                  <c:v>3.7605000000000004</c:v>
                </c:pt>
                <c:pt idx="2160">
                  <c:v>3.7361666666666671</c:v>
                </c:pt>
                <c:pt idx="2161">
                  <c:v>3.7892499999999991</c:v>
                </c:pt>
                <c:pt idx="2162" formatCode="0.00_);\(0.00\)">
                  <c:v>3.7639999999999998</c:v>
                </c:pt>
                <c:pt idx="2163">
                  <c:v>3.7999999999999994</c:v>
                </c:pt>
                <c:pt idx="2164">
                  <c:v>3.8344166666666664</c:v>
                </c:pt>
                <c:pt idx="2165">
                  <c:v>3.8627499999999997</c:v>
                </c:pt>
                <c:pt idx="2166">
                  <c:v>4.0077500000000006</c:v>
                </c:pt>
                <c:pt idx="2167" formatCode="0.00_);\(0.00\)">
                  <c:v>3.9904166666666661</c:v>
                </c:pt>
                <c:pt idx="2168">
                  <c:v>3.9297500000000007</c:v>
                </c:pt>
                <c:pt idx="2169">
                  <c:v>3.8590833333333343</c:v>
                </c:pt>
                <c:pt idx="2170">
                  <c:v>3.8476666666666666</c:v>
                </c:pt>
                <c:pt idx="2171">
                  <c:v>3.7064166666666671</c:v>
                </c:pt>
                <c:pt idx="2172" formatCode="0.00_);\(0.00\)">
                  <c:v>3.7114166666666661</c:v>
                </c:pt>
                <c:pt idx="2173">
                  <c:v>3.6821666666666673</c:v>
                </c:pt>
                <c:pt idx="2174">
                  <c:v>3.5371666666666663</c:v>
                </c:pt>
                <c:pt idx="2175">
                  <c:v>3.4190833333333335</c:v>
                </c:pt>
                <c:pt idx="2176">
                  <c:v>3.3910833333333339</c:v>
                </c:pt>
                <c:pt idx="2177" formatCode="0.00_);\(0.00\)">
                  <c:v>3.4520833333333338</c:v>
                </c:pt>
                <c:pt idx="2178">
                  <c:v>3.4495833333333334</c:v>
                </c:pt>
                <c:pt idx="2179">
                  <c:v>3.3568333333333338</c:v>
                </c:pt>
                <c:pt idx="2180">
                  <c:v>3.3732500000000001</c:v>
                </c:pt>
                <c:pt idx="2181" formatCode="0.00_);\(0.00\)">
                  <c:v>3.3668333333333336</c:v>
                </c:pt>
                <c:pt idx="2182">
                  <c:v>3.3698333333333337</c:v>
                </c:pt>
                <c:pt idx="2183">
                  <c:v>3.3386666666666671</c:v>
                </c:pt>
                <c:pt idx="2184">
                  <c:v>3.3386666666666671</c:v>
                </c:pt>
                <c:pt idx="2185">
                  <c:v>3.4286666666666665</c:v>
                </c:pt>
                <c:pt idx="2186" formatCode="0.00_);\(0.00\)">
                  <c:v>3.5476666666666667</c:v>
                </c:pt>
                <c:pt idx="2187">
                  <c:v>3.6641666666666661</c:v>
                </c:pt>
                <c:pt idx="2188">
                  <c:v>3.5429166666666667</c:v>
                </c:pt>
                <c:pt idx="2189">
                  <c:v>3.4179166666666667</c:v>
                </c:pt>
                <c:pt idx="2190">
                  <c:v>3.3019166666666666</c:v>
                </c:pt>
                <c:pt idx="2191" formatCode="0.00_);\(0.00\)">
                  <c:v>3.3681666666666659</c:v>
                </c:pt>
                <c:pt idx="2192">
                  <c:v>3.3855833333333334</c:v>
                </c:pt>
                <c:pt idx="2193">
                  <c:v>3.2955833333333335</c:v>
                </c:pt>
                <c:pt idx="2194">
                  <c:v>3.3705833333333337</c:v>
                </c:pt>
                <c:pt idx="2195">
                  <c:v>3.3240833333333328</c:v>
                </c:pt>
                <c:pt idx="2196" formatCode="0.00_);\(0.00\)">
                  <c:v>3.3297499999999993</c:v>
                </c:pt>
                <c:pt idx="2197">
                  <c:v>3.3835833333333341</c:v>
                </c:pt>
                <c:pt idx="2198">
                  <c:v>3.460583333333334</c:v>
                </c:pt>
                <c:pt idx="2199">
                  <c:v>3.4668333333333332</c:v>
                </c:pt>
                <c:pt idx="2200">
                  <c:v>3.4629999999999996</c:v>
                </c:pt>
                <c:pt idx="2201">
                  <c:v>3.5066666666666664</c:v>
                </c:pt>
                <c:pt idx="2202">
                  <c:v>3.3999166666666665</c:v>
                </c:pt>
                <c:pt idx="2203">
                  <c:v>3.4131666666666671</c:v>
                </c:pt>
                <c:pt idx="2204">
                  <c:v>3.4818333333333338</c:v>
                </c:pt>
                <c:pt idx="2205">
                  <c:v>3.4829166666666675</c:v>
                </c:pt>
                <c:pt idx="2206">
                  <c:v>3.4795000000000003</c:v>
                </c:pt>
                <c:pt idx="2207">
                  <c:v>3.4780833333333336</c:v>
                </c:pt>
                <c:pt idx="2208">
                  <c:v>3.4770833333333333</c:v>
                </c:pt>
                <c:pt idx="2209">
                  <c:v>3.584000000000001</c:v>
                </c:pt>
                <c:pt idx="2210">
                  <c:v>3.5314999999999999</c:v>
                </c:pt>
                <c:pt idx="2211">
                  <c:v>3.6298333333333326</c:v>
                </c:pt>
                <c:pt idx="2212">
                  <c:v>3.7285833333333329</c:v>
                </c:pt>
                <c:pt idx="2213">
                  <c:v>3.7721666666666658</c:v>
                </c:pt>
                <c:pt idx="2214">
                  <c:v>3.7250833333333335</c:v>
                </c:pt>
                <c:pt idx="2215">
                  <c:v>3.8510833333333334</c:v>
                </c:pt>
                <c:pt idx="2216">
                  <c:v>3.7943333333333329</c:v>
                </c:pt>
                <c:pt idx="2217">
                  <c:v>3.8018333333333327</c:v>
                </c:pt>
                <c:pt idx="2218">
                  <c:v>3.9153333333333329</c:v>
                </c:pt>
                <c:pt idx="2219">
                  <c:v>3.9104166666666678</c:v>
                </c:pt>
                <c:pt idx="2220">
                  <c:v>3.9795833333333328</c:v>
                </c:pt>
                <c:pt idx="2221">
                  <c:v>3.9880833333333325</c:v>
                </c:pt>
                <c:pt idx="2222">
                  <c:v>3.9689999999999994</c:v>
                </c:pt>
                <c:pt idx="2223">
                  <c:v>3.8217499999999998</c:v>
                </c:pt>
                <c:pt idx="2224">
                  <c:v>3.8867499999999997</c:v>
                </c:pt>
                <c:pt idx="2225">
                  <c:v>3.8762500000000002</c:v>
                </c:pt>
                <c:pt idx="2226">
                  <c:v>3.9570833333333333</c:v>
                </c:pt>
                <c:pt idx="2227">
                  <c:v>4.045583333333334</c:v>
                </c:pt>
                <c:pt idx="2228">
                  <c:v>3.9307500000000002</c:v>
                </c:pt>
                <c:pt idx="2229">
                  <c:v>3.9328333333333334</c:v>
                </c:pt>
                <c:pt idx="2230">
                  <c:v>3.8673333333333333</c:v>
                </c:pt>
                <c:pt idx="2231">
                  <c:v>3.7693333333333325</c:v>
                </c:pt>
                <c:pt idx="2232">
                  <c:v>3.765166666666667</c:v>
                </c:pt>
                <c:pt idx="2233">
                  <c:v>3.7804166666666661</c:v>
                </c:pt>
                <c:pt idx="2234">
                  <c:v>3.7434166666666666</c:v>
                </c:pt>
                <c:pt idx="2235">
                  <c:v>3.5735000000000006</c:v>
                </c:pt>
                <c:pt idx="2236">
                  <c:v>3.508833333333333</c:v>
                </c:pt>
                <c:pt idx="2237">
                  <c:v>3.5513333333333335</c:v>
                </c:pt>
                <c:pt idx="2238">
                  <c:v>3.4908333333333332</c:v>
                </c:pt>
                <c:pt idx="2239">
                  <c:v>3.4475833333333328</c:v>
                </c:pt>
                <c:pt idx="2240">
                  <c:v>3.4824999999999999</c:v>
                </c:pt>
                <c:pt idx="2241">
                  <c:v>3.4175</c:v>
                </c:pt>
                <c:pt idx="2242">
                  <c:v>3.3521666666666659</c:v>
                </c:pt>
                <c:pt idx="2243">
                  <c:v>3.2681666666666671</c:v>
                </c:pt>
                <c:pt idx="2244">
                  <c:v>3.2955833333333331</c:v>
                </c:pt>
                <c:pt idx="2245">
                  <c:v>3.3585833333333333</c:v>
                </c:pt>
                <c:pt idx="2246">
                  <c:v>3.4555833333333337</c:v>
                </c:pt>
                <c:pt idx="2247">
                  <c:v>3.4715833333333332</c:v>
                </c:pt>
                <c:pt idx="2248">
                  <c:v>3.4255833333333325</c:v>
                </c:pt>
                <c:pt idx="2249">
                  <c:v>3.4195833333333332</c:v>
                </c:pt>
                <c:pt idx="2250">
                  <c:v>3.4525833333333336</c:v>
                </c:pt>
                <c:pt idx="2251">
                  <c:v>3.3905833333333337</c:v>
                </c:pt>
                <c:pt idx="2252">
                  <c:v>3.3946666666666672</c:v>
                </c:pt>
                <c:pt idx="2253">
                  <c:v>3.3764999999999996</c:v>
                </c:pt>
                <c:pt idx="2254">
                  <c:v>3.4224999999999994</c:v>
                </c:pt>
                <c:pt idx="2255">
                  <c:v>3.5269999999999997</c:v>
                </c:pt>
                <c:pt idx="2256">
                  <c:v>3.5620833333333333</c:v>
                </c:pt>
                <c:pt idx="2257">
                  <c:v>3.4407499999999995</c:v>
                </c:pt>
                <c:pt idx="2258">
                  <c:v>3.4841250000000001</c:v>
                </c:pt>
                <c:pt idx="2259">
                  <c:v>3.4786249999999996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4F-4C5F-8FD7-46B84F6DAE04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Data'!$Q$5:$Q$2264</c:f>
              <c:numCache>
                <c:formatCode>#,##0.00</c:formatCode>
                <c:ptCount val="2260"/>
                <c:pt idx="0">
                  <c:v>2.2379570408333334</c:v>
                </c:pt>
                <c:pt idx="1">
                  <c:v>2.2476019516666668</c:v>
                </c:pt>
                <c:pt idx="2">
                  <c:v>2.2029234591666671</c:v>
                </c:pt>
                <c:pt idx="3" formatCode="0.00_);\(0.00\)">
                  <c:v>2.1802415991666666</c:v>
                </c:pt>
                <c:pt idx="4">
                  <c:v>2.1657622774999998</c:v>
                </c:pt>
                <c:pt idx="5">
                  <c:v>2.155549835</c:v>
                </c:pt>
                <c:pt idx="6">
                  <c:v>2.1513427008333337</c:v>
                </c:pt>
                <c:pt idx="7">
                  <c:v>2.1514856758333329</c:v>
                </c:pt>
                <c:pt idx="8" formatCode="0.00_);\(0.00\)">
                  <c:v>2.1411222858333328</c:v>
                </c:pt>
                <c:pt idx="9">
                  <c:v>2.1442535991666669</c:v>
                </c:pt>
                <c:pt idx="10">
                  <c:v>2.1556060050000001</c:v>
                </c:pt>
                <c:pt idx="11">
                  <c:v>2.1456321841666668</c:v>
                </c:pt>
                <c:pt idx="12">
                  <c:v>2.1728864608333334</c:v>
                </c:pt>
                <c:pt idx="13" formatCode="0.00_);\(0.00\)">
                  <c:v>2.1908865299999998</c:v>
                </c:pt>
                <c:pt idx="14">
                  <c:v>2.1988707541666668</c:v>
                </c:pt>
                <c:pt idx="15">
                  <c:v>2.1840117475</c:v>
                </c:pt>
                <c:pt idx="16">
                  <c:v>2.1954312225000003</c:v>
                </c:pt>
                <c:pt idx="17">
                  <c:v>2.1932654841666666</c:v>
                </c:pt>
                <c:pt idx="18" formatCode="0.00_);\(0.00\)">
                  <c:v>2.192154013333333</c:v>
                </c:pt>
                <c:pt idx="19">
                  <c:v>2.1949503766666667</c:v>
                </c:pt>
                <c:pt idx="20">
                  <c:v>2.4409166666666668</c:v>
                </c:pt>
                <c:pt idx="21">
                  <c:v>2.2892856016666667</c:v>
                </c:pt>
                <c:pt idx="22">
                  <c:v>2.2823031258333333</c:v>
                </c:pt>
                <c:pt idx="23">
                  <c:v>2.2753717550000001</c:v>
                </c:pt>
                <c:pt idx="24" formatCode="0.00_);\(0.00\)">
                  <c:v>2.2849045100000001</c:v>
                </c:pt>
                <c:pt idx="25">
                  <c:v>2.2982217141666665</c:v>
                </c:pt>
                <c:pt idx="26">
                  <c:v>2.2873020291666668</c:v>
                </c:pt>
                <c:pt idx="27">
                  <c:v>2.2873783050000003</c:v>
                </c:pt>
                <c:pt idx="28" formatCode="0.00_);\(0.00\)">
                  <c:v>2.3160137991666665</c:v>
                </c:pt>
                <c:pt idx="29">
                  <c:v>2.2985837299999998</c:v>
                </c:pt>
                <c:pt idx="30">
                  <c:v>2.3168879241666667</c:v>
                </c:pt>
                <c:pt idx="31">
                  <c:v>2.3060398283333332</c:v>
                </c:pt>
                <c:pt idx="32" formatCode="0.00_);\(0.00\)">
                  <c:v>2.3056232274999999</c:v>
                </c:pt>
                <c:pt idx="33">
                  <c:v>2.3031300258333336</c:v>
                </c:pt>
                <c:pt idx="34">
                  <c:v>2.3085779041666665</c:v>
                </c:pt>
                <c:pt idx="35" formatCode="0.00_);\(0.00\)">
                  <c:v>2.4828198383333331</c:v>
                </c:pt>
                <c:pt idx="36">
                  <c:v>2.3158340316666668</c:v>
                </c:pt>
                <c:pt idx="37">
                  <c:v>2.3276719299999997</c:v>
                </c:pt>
                <c:pt idx="38">
                  <c:v>2.3267146108333332</c:v>
                </c:pt>
                <c:pt idx="39">
                  <c:v>2.3156915908333331</c:v>
                </c:pt>
                <c:pt idx="40" formatCode="0.00_);\(0.00\)">
                  <c:v>2.3128319591666666</c:v>
                </c:pt>
                <c:pt idx="41">
                  <c:v>2.3032947991666664</c:v>
                </c:pt>
                <c:pt idx="42">
                  <c:v>2.3060512916666669</c:v>
                </c:pt>
                <c:pt idx="43">
                  <c:v>2.2933402849999998</c:v>
                </c:pt>
                <c:pt idx="44">
                  <c:v>2.3121747558333334</c:v>
                </c:pt>
                <c:pt idx="45" formatCode="0.00_);\(0.00\)">
                  <c:v>2.3010650608333334</c:v>
                </c:pt>
                <c:pt idx="46">
                  <c:v>2.2993552149999998</c:v>
                </c:pt>
                <c:pt idx="47">
                  <c:v>2.2743375383333331</c:v>
                </c:pt>
                <c:pt idx="48">
                  <c:v>2.2788686991666669</c:v>
                </c:pt>
                <c:pt idx="49">
                  <c:v>2.2986787033333331</c:v>
                </c:pt>
                <c:pt idx="50" formatCode="0.00_);\(0.00\)">
                  <c:v>2.3035768808333335</c:v>
                </c:pt>
                <c:pt idx="51">
                  <c:v>2.3068131508333334</c:v>
                </c:pt>
                <c:pt idx="52">
                  <c:v>2.3107806833333333</c:v>
                </c:pt>
                <c:pt idx="53">
                  <c:v>2.324054059166667</c:v>
                </c:pt>
                <c:pt idx="54">
                  <c:v>2.3074825266666661</c:v>
                </c:pt>
                <c:pt idx="55" formatCode="0.00_);\(0.00\)">
                  <c:v>2.3067944075</c:v>
                </c:pt>
                <c:pt idx="56">
                  <c:v>2.3161004175</c:v>
                </c:pt>
                <c:pt idx="57">
                  <c:v>2.3449934699999999</c:v>
                </c:pt>
                <c:pt idx="58">
                  <c:v>2.3734193099999996</c:v>
                </c:pt>
                <c:pt idx="59">
                  <c:v>2.401237126666667</c:v>
                </c:pt>
                <c:pt idx="60" formatCode="0.00_);\(0.00\)">
                  <c:v>2.4275521933333337</c:v>
                </c:pt>
                <c:pt idx="61">
                  <c:v>2.5023004133333333</c:v>
                </c:pt>
                <c:pt idx="62">
                  <c:v>2.5571007866666662</c:v>
                </c:pt>
                <c:pt idx="63">
                  <c:v>2.5969154216666666</c:v>
                </c:pt>
                <c:pt idx="64" formatCode="0.00_);\(0.00\)">
                  <c:v>2.5919597533333336</c:v>
                </c:pt>
                <c:pt idx="65">
                  <c:v>2.5367942708333335</c:v>
                </c:pt>
                <c:pt idx="66">
                  <c:v>2.5299302091666669</c:v>
                </c:pt>
                <c:pt idx="67">
                  <c:v>2.5189381108333335</c:v>
                </c:pt>
                <c:pt idx="68">
                  <c:v>2.5612239150000007</c:v>
                </c:pt>
                <c:pt idx="69" formatCode="0.00_);\(0.00\)">
                  <c:v>2.6003458133333326</c:v>
                </c:pt>
                <c:pt idx="70">
                  <c:v>2.6036814783333333</c:v>
                </c:pt>
                <c:pt idx="71">
                  <c:v>2.5320929158333332</c:v>
                </c:pt>
                <c:pt idx="72">
                  <c:v>2.5653099900000003</c:v>
                </c:pt>
                <c:pt idx="73">
                  <c:v>2.563680324166667</c:v>
                </c:pt>
                <c:pt idx="74" formatCode="0.00_);\(0.00\)">
                  <c:v>2.5397707441666668</c:v>
                </c:pt>
                <c:pt idx="75">
                  <c:v>2.5450354783333329</c:v>
                </c:pt>
                <c:pt idx="76">
                  <c:v>2.5289655616666669</c:v>
                </c:pt>
                <c:pt idx="77">
                  <c:v>2.4828198383333331</c:v>
                </c:pt>
                <c:pt idx="78">
                  <c:v>2.4741580491666668</c:v>
                </c:pt>
                <c:pt idx="79" formatCode="0.00_);\(0.00\)">
                  <c:v>2.4003622908333329</c:v>
                </c:pt>
                <c:pt idx="80">
                  <c:v>2.4305020883333337</c:v>
                </c:pt>
                <c:pt idx="81">
                  <c:v>2.3513586333333336</c:v>
                </c:pt>
                <c:pt idx="82">
                  <c:v>2.3558770758333334</c:v>
                </c:pt>
                <c:pt idx="83">
                  <c:v>2.3679918508333331</c:v>
                </c:pt>
                <c:pt idx="84" formatCode="0.00_);\(0.00\)">
                  <c:v>2.372286434166667</c:v>
                </c:pt>
                <c:pt idx="85">
                  <c:v>2.3798549583333335</c:v>
                </c:pt>
                <c:pt idx="86">
                  <c:v>2.3958142824999999</c:v>
                </c:pt>
                <c:pt idx="87">
                  <c:v>2.3983145916666664</c:v>
                </c:pt>
                <c:pt idx="88">
                  <c:v>2.361104856666667</c:v>
                </c:pt>
                <c:pt idx="89" formatCode="0.00_);\(0.00\)">
                  <c:v>2.3437263833333337</c:v>
                </c:pt>
                <c:pt idx="90">
                  <c:v>2.3110297958333335</c:v>
                </c:pt>
                <c:pt idx="91">
                  <c:v>2.2580866800000003</c:v>
                </c:pt>
                <c:pt idx="92">
                  <c:v>2.3122790383333327</c:v>
                </c:pt>
                <c:pt idx="93">
                  <c:v>2.3356381600000002</c:v>
                </c:pt>
                <c:pt idx="94" formatCode="0.00_);\(0.00\)">
                  <c:v>2.3656361183333332</c:v>
                </c:pt>
                <c:pt idx="95">
                  <c:v>2.3656361183333332</c:v>
                </c:pt>
                <c:pt idx="96">
                  <c:v>2.3939944566666669</c:v>
                </c:pt>
                <c:pt idx="97">
                  <c:v>2.3981876033333331</c:v>
                </c:pt>
                <c:pt idx="98" formatCode="0.00_);\(0.00\)">
                  <c:v>2.4070819775000003</c:v>
                </c:pt>
                <c:pt idx="99">
                  <c:v>2.4188586466666666</c:v>
                </c:pt>
                <c:pt idx="100">
                  <c:v>2.4158787716666668</c:v>
                </c:pt>
                <c:pt idx="101">
                  <c:v>2.4396287666666669</c:v>
                </c:pt>
                <c:pt idx="102">
                  <c:v>2.4416439083333334</c:v>
                </c:pt>
                <c:pt idx="103" formatCode="0.00_);\(0.00\)">
                  <c:v>2.4487408199999998</c:v>
                </c:pt>
                <c:pt idx="104">
                  <c:v>2.4582900133333334</c:v>
                </c:pt>
                <c:pt idx="105">
                  <c:v>2.4841662525000001</c:v>
                </c:pt>
                <c:pt idx="106">
                  <c:v>2.4765833333333327</c:v>
                </c:pt>
                <c:pt idx="107">
                  <c:v>2.4833333333333334</c:v>
                </c:pt>
                <c:pt idx="108" formatCode="0.00_);\(0.00\)">
                  <c:v>2.5190833341666665</c:v>
                </c:pt>
                <c:pt idx="109">
                  <c:v>2.5229166658333333</c:v>
                </c:pt>
                <c:pt idx="110">
                  <c:v>2.5587500008333333</c:v>
                </c:pt>
                <c:pt idx="111">
                  <c:v>2.5440000016666668</c:v>
                </c:pt>
                <c:pt idx="112">
                  <c:v>2.5476670916666664</c:v>
                </c:pt>
                <c:pt idx="113" formatCode="0.00_);\(0.00\)">
                  <c:v>2.5682402916666667</c:v>
                </c:pt>
                <c:pt idx="114">
                  <c:v>2.5671827916666667</c:v>
                </c:pt>
                <c:pt idx="115">
                  <c:v>2.6246040641666668</c:v>
                </c:pt>
                <c:pt idx="116">
                  <c:v>2.700031408333333</c:v>
                </c:pt>
                <c:pt idx="117">
                  <c:v>2.6822915416666664</c:v>
                </c:pt>
                <c:pt idx="118" formatCode="0.00_);\(0.00\)">
                  <c:v>2.610837674166667</c:v>
                </c:pt>
                <c:pt idx="119">
                  <c:v>2.6163380283333333</c:v>
                </c:pt>
                <c:pt idx="120">
                  <c:v>2.6255058033333336</c:v>
                </c:pt>
                <c:pt idx="121" formatCode="0.00_);\(0.00\)">
                  <c:v>2.5906692349999996</c:v>
                </c:pt>
                <c:pt idx="122">
                  <c:v>2.6284285541666668</c:v>
                </c:pt>
                <c:pt idx="123">
                  <c:v>2.5997582000000001</c:v>
                </c:pt>
                <c:pt idx="124">
                  <c:v>2.6445454974999998</c:v>
                </c:pt>
                <c:pt idx="125">
                  <c:v>2.6189166666666668</c:v>
                </c:pt>
                <c:pt idx="126" formatCode="0.00_);\(0.00\)">
                  <c:v>2.6400833333333336</c:v>
                </c:pt>
                <c:pt idx="127">
                  <c:v>2.6635</c:v>
                </c:pt>
                <c:pt idx="128">
                  <c:v>2.6683333333333334</c:v>
                </c:pt>
                <c:pt idx="129">
                  <c:v>2.6742500000000002</c:v>
                </c:pt>
                <c:pt idx="130">
                  <c:v>2.7197499999999999</c:v>
                </c:pt>
                <c:pt idx="131" formatCode="0.00_);\(0.00\)">
                  <c:v>2.7517499999999999</c:v>
                </c:pt>
                <c:pt idx="132">
                  <c:v>2.748416666666667</c:v>
                </c:pt>
                <c:pt idx="133">
                  <c:v>2.7128333333333337</c:v>
                </c:pt>
                <c:pt idx="134">
                  <c:v>2.6804166666666664</c:v>
                </c:pt>
                <c:pt idx="135">
                  <c:v>2.6640833333333331</c:v>
                </c:pt>
                <c:pt idx="136" formatCode="0.00_);\(0.00\)">
                  <c:v>2.6738333333333331</c:v>
                </c:pt>
                <c:pt idx="137">
                  <c:v>2.6975833333333337</c:v>
                </c:pt>
                <c:pt idx="138">
                  <c:v>2.7322500000000001</c:v>
                </c:pt>
                <c:pt idx="139">
                  <c:v>2.6724999999999994</c:v>
                </c:pt>
                <c:pt idx="140">
                  <c:v>2.6555</c:v>
                </c:pt>
                <c:pt idx="141">
                  <c:v>2.663416666666667</c:v>
                </c:pt>
                <c:pt idx="142" formatCode="0.00_);\(0.00\)">
                  <c:v>2.6804166666666664</c:v>
                </c:pt>
                <c:pt idx="143">
                  <c:v>2.6591666666666667</c:v>
                </c:pt>
                <c:pt idx="144">
                  <c:v>2.6558333333333333</c:v>
                </c:pt>
                <c:pt idx="145">
                  <c:v>2.6941666666666673</c:v>
                </c:pt>
                <c:pt idx="146">
                  <c:v>2.6960833333333327</c:v>
                </c:pt>
                <c:pt idx="147" formatCode="0.00_);\(0.00\)">
                  <c:v>2.7238333333333333</c:v>
                </c:pt>
                <c:pt idx="148">
                  <c:v>2.7134999999999998</c:v>
                </c:pt>
                <c:pt idx="149">
                  <c:v>2.7672499999999993</c:v>
                </c:pt>
                <c:pt idx="150">
                  <c:v>2.7050833333333331</c:v>
                </c:pt>
                <c:pt idx="151">
                  <c:v>2.7138333333333331</c:v>
                </c:pt>
                <c:pt idx="152" formatCode="0.00_);\(0.00\)">
                  <c:v>2.7260000000000004</c:v>
                </c:pt>
                <c:pt idx="153">
                  <c:v>2.7192500000000002</c:v>
                </c:pt>
                <c:pt idx="154">
                  <c:v>2.7197499999999999</c:v>
                </c:pt>
                <c:pt idx="155">
                  <c:v>2.7254166666666664</c:v>
                </c:pt>
                <c:pt idx="156">
                  <c:v>2.7393333333333332</c:v>
                </c:pt>
                <c:pt idx="157" formatCode="0.00_);\(0.00\)">
                  <c:v>2.7250000000000001</c:v>
                </c:pt>
                <c:pt idx="158">
                  <c:v>2.7282499999999996</c:v>
                </c:pt>
                <c:pt idx="159">
                  <c:v>2.7050833333333331</c:v>
                </c:pt>
                <c:pt idx="160">
                  <c:v>2.69875</c:v>
                </c:pt>
                <c:pt idx="161">
                  <c:v>2.7226666666666666</c:v>
                </c:pt>
                <c:pt idx="162" formatCode="0.00_);\(0.00\)">
                  <c:v>2.7322500000000001</c:v>
                </c:pt>
                <c:pt idx="163">
                  <c:v>2.722</c:v>
                </c:pt>
                <c:pt idx="164">
                  <c:v>2.6928333333333327</c:v>
                </c:pt>
                <c:pt idx="165">
                  <c:v>2.7072500000000002</c:v>
                </c:pt>
                <c:pt idx="166" formatCode="0.00_);\(0.00\)">
                  <c:v>2.731666666666666</c:v>
                </c:pt>
                <c:pt idx="167">
                  <c:v>2.7253333333333334</c:v>
                </c:pt>
                <c:pt idx="168">
                  <c:v>2.750458333333333</c:v>
                </c:pt>
                <c:pt idx="169">
                  <c:v>2.8415833333333329</c:v>
                </c:pt>
                <c:pt idx="170">
                  <c:v>2.793333333333333</c:v>
                </c:pt>
                <c:pt idx="171" formatCode="0.00_);\(0.00\)">
                  <c:v>2.7722499999999997</c:v>
                </c:pt>
                <c:pt idx="172">
                  <c:v>2.7964166666666661</c:v>
                </c:pt>
                <c:pt idx="173">
                  <c:v>2.8051666666666666</c:v>
                </c:pt>
                <c:pt idx="174">
                  <c:v>2.7324999999999999</c:v>
                </c:pt>
                <c:pt idx="175">
                  <c:v>2.7630833333333329</c:v>
                </c:pt>
                <c:pt idx="176" formatCode="0.00_);\(0.00\)">
                  <c:v>2.756416666666667</c:v>
                </c:pt>
                <c:pt idx="177">
                  <c:v>2.7627083333333338</c:v>
                </c:pt>
                <c:pt idx="178">
                  <c:v>2.7760000000000002</c:v>
                </c:pt>
                <c:pt idx="179">
                  <c:v>2.7710416666666666</c:v>
                </c:pt>
                <c:pt idx="180">
                  <c:v>2.7534166666666664</c:v>
                </c:pt>
                <c:pt idx="181" formatCode="0.00_);\(0.00\)">
                  <c:v>2.7016249999999999</c:v>
                </c:pt>
                <c:pt idx="182">
                  <c:v>2.7390416666666666</c:v>
                </c:pt>
                <c:pt idx="183">
                  <c:v>2.73725</c:v>
                </c:pt>
                <c:pt idx="184">
                  <c:v>2.7534583333333331</c:v>
                </c:pt>
                <c:pt idx="185">
                  <c:v>2.7533333333333339</c:v>
                </c:pt>
                <c:pt idx="186">
                  <c:v>2.7249999999999996</c:v>
                </c:pt>
                <c:pt idx="187">
                  <c:v>2.7475000000000001</c:v>
                </c:pt>
                <c:pt idx="188">
                  <c:v>2.7652083333333324</c:v>
                </c:pt>
                <c:pt idx="189">
                  <c:v>2.7506249999999999</c:v>
                </c:pt>
                <c:pt idx="190">
                  <c:v>2.7423749999999996</c:v>
                </c:pt>
                <c:pt idx="191">
                  <c:v>2.7054583333333331</c:v>
                </c:pt>
                <c:pt idx="192">
                  <c:v>2.7108750000000001</c:v>
                </c:pt>
                <c:pt idx="193">
                  <c:v>2.6985416666666668</c:v>
                </c:pt>
                <c:pt idx="194">
                  <c:v>2.7425833333333327</c:v>
                </c:pt>
                <c:pt idx="195">
                  <c:v>2.7287499999999998</c:v>
                </c:pt>
                <c:pt idx="196">
                  <c:v>2.7517499999999999</c:v>
                </c:pt>
                <c:pt idx="197">
                  <c:v>2.7291666666666665</c:v>
                </c:pt>
                <c:pt idx="198">
                  <c:v>2.7181666666666668</c:v>
                </c:pt>
                <c:pt idx="199">
                  <c:v>2.6986666666666665</c:v>
                </c:pt>
                <c:pt idx="200">
                  <c:v>2.7162500000000001</c:v>
                </c:pt>
                <c:pt idx="201">
                  <c:v>2.7140416666666667</c:v>
                </c:pt>
                <c:pt idx="202">
                  <c:v>2.6837083333333336</c:v>
                </c:pt>
                <c:pt idx="203">
                  <c:v>2.6921249999999994</c:v>
                </c:pt>
                <c:pt idx="204">
                  <c:v>2.6851666666666669</c:v>
                </c:pt>
                <c:pt idx="205">
                  <c:v>2.6763333333333335</c:v>
                </c:pt>
                <c:pt idx="206">
                  <c:v>2.6897500000000001</c:v>
                </c:pt>
                <c:pt idx="207">
                  <c:v>2.7044583333333332</c:v>
                </c:pt>
                <c:pt idx="208">
                  <c:v>2.7097916666666673</c:v>
                </c:pt>
                <c:pt idx="209">
                  <c:v>2.7041666666666671</c:v>
                </c:pt>
                <c:pt idx="210">
                  <c:v>2.7002083333333329</c:v>
                </c:pt>
                <c:pt idx="211">
                  <c:v>2.6905833333333331</c:v>
                </c:pt>
                <c:pt idx="212">
                  <c:v>2.6984999999999997</c:v>
                </c:pt>
                <c:pt idx="213">
                  <c:v>2.6832916666666669</c:v>
                </c:pt>
                <c:pt idx="214">
                  <c:v>2.677</c:v>
                </c:pt>
                <c:pt idx="215">
                  <c:v>2.6905000000000001</c:v>
                </c:pt>
                <c:pt idx="216">
                  <c:v>2.6869999999999998</c:v>
                </c:pt>
                <c:pt idx="217">
                  <c:v>2.6892083333333332</c:v>
                </c:pt>
                <c:pt idx="218">
                  <c:v>2.7129166666666671</c:v>
                </c:pt>
                <c:pt idx="219">
                  <c:v>2.6934166666666663</c:v>
                </c:pt>
                <c:pt idx="220">
                  <c:v>2.6809166666666666</c:v>
                </c:pt>
                <c:pt idx="221">
                  <c:v>2.6444166666666669</c:v>
                </c:pt>
                <c:pt idx="222">
                  <c:v>2.6361666666666665</c:v>
                </c:pt>
                <c:pt idx="223">
                  <c:v>2.6364166666666669</c:v>
                </c:pt>
                <c:pt idx="224">
                  <c:v>2.6108333333333333</c:v>
                </c:pt>
                <c:pt idx="225">
                  <c:v>2.6332499999999999</c:v>
                </c:pt>
                <c:pt idx="226">
                  <c:v>2.6248333333333331</c:v>
                </c:pt>
                <c:pt idx="227">
                  <c:v>2.6095833333333336</c:v>
                </c:pt>
                <c:pt idx="228">
                  <c:v>2.5911666666666666</c:v>
                </c:pt>
                <c:pt idx="229">
                  <c:v>2.5654999999999997</c:v>
                </c:pt>
                <c:pt idx="230">
                  <c:v>2.5722499999999999</c:v>
                </c:pt>
                <c:pt idx="231">
                  <c:v>2.5314166666666664</c:v>
                </c:pt>
                <c:pt idx="232">
                  <c:v>2.5819999999999999</c:v>
                </c:pt>
                <c:pt idx="233">
                  <c:v>2.5138333333333338</c:v>
                </c:pt>
                <c:pt idx="234">
                  <c:v>2.5096666666666665</c:v>
                </c:pt>
                <c:pt idx="235">
                  <c:v>2.4920833333333334</c:v>
                </c:pt>
                <c:pt idx="236">
                  <c:v>2.525583333333334</c:v>
                </c:pt>
                <c:pt idx="237">
                  <c:v>2.4591666666666669</c:v>
                </c:pt>
                <c:pt idx="238">
                  <c:v>2.50075</c:v>
                </c:pt>
                <c:pt idx="239">
                  <c:v>2.5289999999999999</c:v>
                </c:pt>
                <c:pt idx="240">
                  <c:v>2.5825833333333335</c:v>
                </c:pt>
                <c:pt idx="241">
                  <c:v>2.5750000000000002</c:v>
                </c:pt>
                <c:pt idx="242">
                  <c:v>2.5443333333333338</c:v>
                </c:pt>
                <c:pt idx="243">
                  <c:v>2.5180833333333337</c:v>
                </c:pt>
                <c:pt idx="244">
                  <c:v>2.6511666666666667</c:v>
                </c:pt>
                <c:pt idx="245">
                  <c:v>2.6675</c:v>
                </c:pt>
                <c:pt idx="246">
                  <c:v>2.6599166666666672</c:v>
                </c:pt>
                <c:pt idx="247" formatCode="0.00_);\(0.00\)">
                  <c:v>2.6496666666666671</c:v>
                </c:pt>
                <c:pt idx="248">
                  <c:v>2.6094166666666667</c:v>
                </c:pt>
                <c:pt idx="249">
                  <c:v>2.5988333333333329</c:v>
                </c:pt>
                <c:pt idx="250">
                  <c:v>2.5812499999999998</c:v>
                </c:pt>
                <c:pt idx="251">
                  <c:v>2.5795833333333333</c:v>
                </c:pt>
                <c:pt idx="252" formatCode="0.00_);\(0.00\)">
                  <c:v>2.5498333333333334</c:v>
                </c:pt>
                <c:pt idx="253">
                  <c:v>2.5529999999999999</c:v>
                </c:pt>
                <c:pt idx="254">
                  <c:v>2.5254166666666666</c:v>
                </c:pt>
                <c:pt idx="255">
                  <c:v>2.5022500000000001</c:v>
                </c:pt>
                <c:pt idx="256">
                  <c:v>2.5013333333333332</c:v>
                </c:pt>
                <c:pt idx="257" formatCode="0.00_);\(0.00\)">
                  <c:v>2.5198333333333331</c:v>
                </c:pt>
                <c:pt idx="258">
                  <c:v>2.5552499999999996</c:v>
                </c:pt>
                <c:pt idx="259">
                  <c:v>2.5755000000000003</c:v>
                </c:pt>
                <c:pt idx="260">
                  <c:v>2.5560833333333339</c:v>
                </c:pt>
                <c:pt idx="261">
                  <c:v>2.5790000000000002</c:v>
                </c:pt>
                <c:pt idx="262" formatCode="0.00_);\(0.00\)">
                  <c:v>2.560916666666667</c:v>
                </c:pt>
                <c:pt idx="263">
                  <c:v>2.5709166666666667</c:v>
                </c:pt>
                <c:pt idx="264">
                  <c:v>2.5509166666666667</c:v>
                </c:pt>
                <c:pt idx="265">
                  <c:v>2.5704166666666666</c:v>
                </c:pt>
                <c:pt idx="266">
                  <c:v>2.5682499999999995</c:v>
                </c:pt>
                <c:pt idx="267" formatCode="0.00_);\(0.00\)">
                  <c:v>2.5908333333333329</c:v>
                </c:pt>
                <c:pt idx="268">
                  <c:v>2.6080000000000001</c:v>
                </c:pt>
                <c:pt idx="269">
                  <c:v>2.6301666666666668</c:v>
                </c:pt>
                <c:pt idx="270">
                  <c:v>2.6425000000000005</c:v>
                </c:pt>
                <c:pt idx="271">
                  <c:v>2.6515833333333334</c:v>
                </c:pt>
                <c:pt idx="272" formatCode="0.00_);\(0.00\)">
                  <c:v>2.6479166666666667</c:v>
                </c:pt>
                <c:pt idx="273">
                  <c:v>2.6589166666666668</c:v>
                </c:pt>
                <c:pt idx="274">
                  <c:v>2.6332499999999999</c:v>
                </c:pt>
                <c:pt idx="275">
                  <c:v>2.6416666666666671</c:v>
                </c:pt>
                <c:pt idx="276">
                  <c:v>2.6580833333333334</c:v>
                </c:pt>
                <c:pt idx="277" formatCode="0.00_);\(0.00\)">
                  <c:v>2.6426666666666669</c:v>
                </c:pt>
                <c:pt idx="278">
                  <c:v>2.6403333333333334</c:v>
                </c:pt>
                <c:pt idx="279">
                  <c:v>2.6492499999999999</c:v>
                </c:pt>
                <c:pt idx="280">
                  <c:v>2.6311666666666667</c:v>
                </c:pt>
                <c:pt idx="281" formatCode="0.00_);\(0.00\)">
                  <c:v>2.6398333333333333</c:v>
                </c:pt>
                <c:pt idx="282">
                  <c:v>2.6552500000000001</c:v>
                </c:pt>
                <c:pt idx="283">
                  <c:v>2.6319166666666667</c:v>
                </c:pt>
                <c:pt idx="284">
                  <c:v>2.6269166666666668</c:v>
                </c:pt>
                <c:pt idx="285">
                  <c:v>2.6056666666666666</c:v>
                </c:pt>
                <c:pt idx="286" formatCode="0.00_);\(0.00\)">
                  <c:v>2.5886666666666667</c:v>
                </c:pt>
                <c:pt idx="287">
                  <c:v>2.5872499999999996</c:v>
                </c:pt>
                <c:pt idx="288">
                  <c:v>2.5884999999999998</c:v>
                </c:pt>
                <c:pt idx="289">
                  <c:v>2.6060833333333329</c:v>
                </c:pt>
                <c:pt idx="290">
                  <c:v>2.6321666666666665</c:v>
                </c:pt>
                <c:pt idx="291" formatCode="0.00_);\(0.00\)">
                  <c:v>2.6266666666666665</c:v>
                </c:pt>
                <c:pt idx="292">
                  <c:v>2.6212499999999999</c:v>
                </c:pt>
                <c:pt idx="293">
                  <c:v>2.6351666666666667</c:v>
                </c:pt>
                <c:pt idx="294">
                  <c:v>2.6495000000000002</c:v>
                </c:pt>
                <c:pt idx="295">
                  <c:v>2.672166666666667</c:v>
                </c:pt>
                <c:pt idx="296" formatCode="0.00_);\(0.00\)">
                  <c:v>2.6448333333333336</c:v>
                </c:pt>
                <c:pt idx="297">
                  <c:v>2.6313333333333335</c:v>
                </c:pt>
                <c:pt idx="298">
                  <c:v>2.6317500000000003</c:v>
                </c:pt>
                <c:pt idx="299">
                  <c:v>2.6579999999999999</c:v>
                </c:pt>
                <c:pt idx="300">
                  <c:v>2.6395</c:v>
                </c:pt>
                <c:pt idx="301" formatCode="0.00_);\(0.00\)">
                  <c:v>2.6309166666666672</c:v>
                </c:pt>
                <c:pt idx="302">
                  <c:v>2.6355</c:v>
                </c:pt>
                <c:pt idx="303">
                  <c:v>2.6337499999999996</c:v>
                </c:pt>
                <c:pt idx="304">
                  <c:v>2.6263333333333332</c:v>
                </c:pt>
                <c:pt idx="305">
                  <c:v>2.6157500000000002</c:v>
                </c:pt>
                <c:pt idx="306" formatCode="0.00_);\(0.00\)">
                  <c:v>2.6071666666666666</c:v>
                </c:pt>
                <c:pt idx="307">
                  <c:v>2.6071666666666666</c:v>
                </c:pt>
                <c:pt idx="308">
                  <c:v>2.6158333333333332</c:v>
                </c:pt>
                <c:pt idx="309">
                  <c:v>2.6031666666666662</c:v>
                </c:pt>
                <c:pt idx="310">
                  <c:v>2.6191666666666671</c:v>
                </c:pt>
                <c:pt idx="311" formatCode="0.00_);\(0.00\)">
                  <c:v>2.6046666666666662</c:v>
                </c:pt>
                <c:pt idx="312">
                  <c:v>2.5969166666666665</c:v>
                </c:pt>
                <c:pt idx="313">
                  <c:v>2.5993333333333335</c:v>
                </c:pt>
                <c:pt idx="314">
                  <c:v>2.5596666666666668</c:v>
                </c:pt>
                <c:pt idx="315">
                  <c:v>2.5704166666666666</c:v>
                </c:pt>
                <c:pt idx="316" formatCode="0.00_);\(0.00\)">
                  <c:v>2.5540833333333333</c:v>
                </c:pt>
                <c:pt idx="317">
                  <c:v>2.5758333333333332</c:v>
                </c:pt>
                <c:pt idx="318">
                  <c:v>2.5825</c:v>
                </c:pt>
                <c:pt idx="319">
                  <c:v>2.58175</c:v>
                </c:pt>
                <c:pt idx="320">
                  <c:v>2.5943333333333336</c:v>
                </c:pt>
                <c:pt idx="321" formatCode="0.00_);\(0.00\)">
                  <c:v>2.5945833333333339</c:v>
                </c:pt>
                <c:pt idx="322">
                  <c:v>2.5867499999999999</c:v>
                </c:pt>
                <c:pt idx="323">
                  <c:v>2.5637916666666665</c:v>
                </c:pt>
                <c:pt idx="324">
                  <c:v>2.5553750000000002</c:v>
                </c:pt>
                <c:pt idx="325" formatCode="0.00_);\(0.00\)">
                  <c:v>2.5766666666666667</c:v>
                </c:pt>
                <c:pt idx="326">
                  <c:v>2.5755833333333329</c:v>
                </c:pt>
                <c:pt idx="327">
                  <c:v>2.5483333333333333</c:v>
                </c:pt>
                <c:pt idx="328">
                  <c:v>2.5506249999999997</c:v>
                </c:pt>
                <c:pt idx="329">
                  <c:v>2.5537916666666667</c:v>
                </c:pt>
                <c:pt idx="330" formatCode="0.00_);\(0.00\)">
                  <c:v>2.5764166666666668</c:v>
                </c:pt>
                <c:pt idx="331">
                  <c:v>2.5812500000000003</c:v>
                </c:pt>
                <c:pt idx="332">
                  <c:v>2.5724166666666672</c:v>
                </c:pt>
                <c:pt idx="333">
                  <c:v>2.5749166666666663</c:v>
                </c:pt>
                <c:pt idx="334">
                  <c:v>2.5605000000000002</c:v>
                </c:pt>
                <c:pt idx="335" formatCode="0.00_);\(0.00\)">
                  <c:v>2.5682499999999999</c:v>
                </c:pt>
                <c:pt idx="336">
                  <c:v>2.5589166666666667</c:v>
                </c:pt>
                <c:pt idx="337">
                  <c:v>2.5521666666666665</c:v>
                </c:pt>
                <c:pt idx="338">
                  <c:v>2.5718333333333336</c:v>
                </c:pt>
                <c:pt idx="339">
                  <c:v>2.5676666666666663</c:v>
                </c:pt>
                <c:pt idx="340" formatCode="0.00_);\(0.00\)">
                  <c:v>2.5739166666666664</c:v>
                </c:pt>
                <c:pt idx="341">
                  <c:v>2.5615000000000001</c:v>
                </c:pt>
                <c:pt idx="342">
                  <c:v>2.5602499999999999</c:v>
                </c:pt>
                <c:pt idx="343">
                  <c:v>2.5556666666666668</c:v>
                </c:pt>
                <c:pt idx="344">
                  <c:v>2.56</c:v>
                </c:pt>
                <c:pt idx="345" formatCode="0.00_);\(0.00\)">
                  <c:v>2.5656666666666674</c:v>
                </c:pt>
                <c:pt idx="346">
                  <c:v>2.5696666666666665</c:v>
                </c:pt>
                <c:pt idx="347">
                  <c:v>2.5786666666666664</c:v>
                </c:pt>
                <c:pt idx="348">
                  <c:v>2.5625833333333334</c:v>
                </c:pt>
                <c:pt idx="349" formatCode="0.00_);\(0.00\)">
                  <c:v>2.5836666666666663</c:v>
                </c:pt>
                <c:pt idx="350">
                  <c:v>2.5878333333333328</c:v>
                </c:pt>
                <c:pt idx="351">
                  <c:v>2.5065833333333334</c:v>
                </c:pt>
                <c:pt idx="352">
                  <c:v>2.5882499999999999</c:v>
                </c:pt>
                <c:pt idx="353">
                  <c:v>2.5864166666666666</c:v>
                </c:pt>
                <c:pt idx="354">
                  <c:v>2.6080833333333335</c:v>
                </c:pt>
                <c:pt idx="355" formatCode="0.00_);\(0.00\)">
                  <c:v>2.5956666666666663</c:v>
                </c:pt>
                <c:pt idx="356">
                  <c:v>2.6065</c:v>
                </c:pt>
                <c:pt idx="357">
                  <c:v>2.52725</c:v>
                </c:pt>
                <c:pt idx="358">
                  <c:v>2.5909999999999997</c:v>
                </c:pt>
                <c:pt idx="359">
                  <c:v>2.5819999999999999</c:v>
                </c:pt>
                <c:pt idx="360">
                  <c:v>2.6067499999999999</c:v>
                </c:pt>
                <c:pt idx="361" formatCode="0.00_);\(0.00\)">
                  <c:v>2.5965833333333337</c:v>
                </c:pt>
                <c:pt idx="362">
                  <c:v>2.5839166666666666</c:v>
                </c:pt>
                <c:pt idx="363">
                  <c:v>2.5899166666666669</c:v>
                </c:pt>
                <c:pt idx="364">
                  <c:v>2.5564999999999998</c:v>
                </c:pt>
                <c:pt idx="365">
                  <c:v>2.55925</c:v>
                </c:pt>
                <c:pt idx="366" formatCode="0.00_);\(0.00\)">
                  <c:v>2.5479166666666671</c:v>
                </c:pt>
                <c:pt idx="367">
                  <c:v>2.5509166666666672</c:v>
                </c:pt>
                <c:pt idx="368">
                  <c:v>2.5469999999999993</c:v>
                </c:pt>
                <c:pt idx="369">
                  <c:v>2.5529166666666669</c:v>
                </c:pt>
                <c:pt idx="370">
                  <c:v>2.5273333333333334</c:v>
                </c:pt>
                <c:pt idx="371" formatCode="0.00_);\(0.00\)">
                  <c:v>2.5081666666666664</c:v>
                </c:pt>
                <c:pt idx="372">
                  <c:v>2.5185833333333334</c:v>
                </c:pt>
                <c:pt idx="373">
                  <c:v>2.5065833333333334</c:v>
                </c:pt>
                <c:pt idx="374">
                  <c:v>2.5103333333333335</c:v>
                </c:pt>
                <c:pt idx="375" formatCode="0.00_);\(0.00\)">
                  <c:v>2.4935833333333335</c:v>
                </c:pt>
                <c:pt idx="376">
                  <c:v>2.4854166666666662</c:v>
                </c:pt>
                <c:pt idx="377">
                  <c:v>2.5200416666666663</c:v>
                </c:pt>
                <c:pt idx="378">
                  <c:v>2.52725</c:v>
                </c:pt>
                <c:pt idx="379">
                  <c:v>2.5209999999999999</c:v>
                </c:pt>
                <c:pt idx="380" formatCode="0.00_);\(0.00\)">
                  <c:v>2.5353749999999997</c:v>
                </c:pt>
                <c:pt idx="381">
                  <c:v>2.5438749999999999</c:v>
                </c:pt>
                <c:pt idx="382">
                  <c:v>2.5388750000000004</c:v>
                </c:pt>
                <c:pt idx="383">
                  <c:v>2.5472916666666663</c:v>
                </c:pt>
                <c:pt idx="384">
                  <c:v>2.5004999999999997</c:v>
                </c:pt>
                <c:pt idx="385" formatCode="0.00_);\(0.00\)">
                  <c:v>2.4809166666666669</c:v>
                </c:pt>
                <c:pt idx="386">
                  <c:v>2.4823333333333331</c:v>
                </c:pt>
                <c:pt idx="387">
                  <c:v>2.4756666666666667</c:v>
                </c:pt>
                <c:pt idx="388">
                  <c:v>2.4798333333333327</c:v>
                </c:pt>
                <c:pt idx="389">
                  <c:v>2.4767499999999996</c:v>
                </c:pt>
                <c:pt idx="390" formatCode="0.00_);\(0.00\)">
                  <c:v>2.4944166666666665</c:v>
                </c:pt>
                <c:pt idx="391">
                  <c:v>2.4943333333333335</c:v>
                </c:pt>
                <c:pt idx="392">
                  <c:v>2.5030000000000001</c:v>
                </c:pt>
                <c:pt idx="393">
                  <c:v>2.4916666666666667</c:v>
                </c:pt>
                <c:pt idx="394">
                  <c:v>2.4887500000000009</c:v>
                </c:pt>
                <c:pt idx="395" formatCode="0.00_);\(0.00\)">
                  <c:v>2.5110833333333336</c:v>
                </c:pt>
                <c:pt idx="396">
                  <c:v>2.5218333333333334</c:v>
                </c:pt>
                <c:pt idx="397">
                  <c:v>2.5138333333333338</c:v>
                </c:pt>
                <c:pt idx="398">
                  <c:v>2.5324166666666668</c:v>
                </c:pt>
                <c:pt idx="399">
                  <c:v>2.5447499999999996</c:v>
                </c:pt>
                <c:pt idx="400" formatCode="0.00_);\(0.00\)">
                  <c:v>2.5271666666666666</c:v>
                </c:pt>
                <c:pt idx="401">
                  <c:v>2.5404166666666668</c:v>
                </c:pt>
                <c:pt idx="402">
                  <c:v>2.5289166666666669</c:v>
                </c:pt>
                <c:pt idx="403">
                  <c:v>2.5404166666666663</c:v>
                </c:pt>
                <c:pt idx="404">
                  <c:v>2.5474999999999999</c:v>
                </c:pt>
                <c:pt idx="405" formatCode="0.00_);\(0.00\)">
                  <c:v>2.5326666666666671</c:v>
                </c:pt>
                <c:pt idx="406">
                  <c:v>2.5645833333333337</c:v>
                </c:pt>
                <c:pt idx="407">
                  <c:v>2.5805000000000002</c:v>
                </c:pt>
                <c:pt idx="408">
                  <c:v>2.5656666666666665</c:v>
                </c:pt>
                <c:pt idx="409">
                  <c:v>2.5786666666666664</c:v>
                </c:pt>
                <c:pt idx="410" formatCode="0.00_);\(0.00\)">
                  <c:v>2.5634166666666665</c:v>
                </c:pt>
                <c:pt idx="411">
                  <c:v>2.5566666666666666</c:v>
                </c:pt>
                <c:pt idx="412">
                  <c:v>2.5454166666666667</c:v>
                </c:pt>
                <c:pt idx="413">
                  <c:v>2.5266666666666668</c:v>
                </c:pt>
                <c:pt idx="414">
                  <c:v>2.5150833333333331</c:v>
                </c:pt>
                <c:pt idx="415" formatCode="0.00_);\(0.00\)">
                  <c:v>2.5135833333333331</c:v>
                </c:pt>
                <c:pt idx="416">
                  <c:v>2.5190000000000001</c:v>
                </c:pt>
                <c:pt idx="417">
                  <c:v>2.5237500024999999</c:v>
                </c:pt>
                <c:pt idx="418">
                  <c:v>2.5237500024999999</c:v>
                </c:pt>
                <c:pt idx="419">
                  <c:v>2.5409999999999999</c:v>
                </c:pt>
                <c:pt idx="420" formatCode="0.00_);\(0.00\)">
                  <c:v>2.5468333333333337</c:v>
                </c:pt>
                <c:pt idx="421">
                  <c:v>2.5474999999999999</c:v>
                </c:pt>
                <c:pt idx="422">
                  <c:v>2.5469166666666667</c:v>
                </c:pt>
                <c:pt idx="423">
                  <c:v>2.5289166666666669</c:v>
                </c:pt>
                <c:pt idx="424">
                  <c:v>2.5326666641666669</c:v>
                </c:pt>
                <c:pt idx="425" formatCode="0.00_);\(0.00\)">
                  <c:v>2.5170000025000001</c:v>
                </c:pt>
                <c:pt idx="426">
                  <c:v>2.5175833333333335</c:v>
                </c:pt>
                <c:pt idx="427">
                  <c:v>2.5265833333333334</c:v>
                </c:pt>
                <c:pt idx="428">
                  <c:v>2.5164166666666667</c:v>
                </c:pt>
                <c:pt idx="429">
                  <c:v>2.5098333333333334</c:v>
                </c:pt>
                <c:pt idx="430" formatCode="0.00_);\(0.00\)">
                  <c:v>2.5165833333333336</c:v>
                </c:pt>
                <c:pt idx="431">
                  <c:v>2.4950833333333331</c:v>
                </c:pt>
                <c:pt idx="432">
                  <c:v>2.4794999999999998</c:v>
                </c:pt>
                <c:pt idx="433">
                  <c:v>2.4710833333333331</c:v>
                </c:pt>
                <c:pt idx="434">
                  <c:v>2.4710000000000001</c:v>
                </c:pt>
                <c:pt idx="435" formatCode="0.00_);\(0.00\)">
                  <c:v>2.4655833333333335</c:v>
                </c:pt>
                <c:pt idx="436">
                  <c:v>2.4580000000000006</c:v>
                </c:pt>
                <c:pt idx="437">
                  <c:v>2.4618333333333333</c:v>
                </c:pt>
                <c:pt idx="438">
                  <c:v>2.4734999999999996</c:v>
                </c:pt>
                <c:pt idx="439">
                  <c:v>2.4605000000000001</c:v>
                </c:pt>
                <c:pt idx="440">
                  <c:v>2.4697499999999994</c:v>
                </c:pt>
                <c:pt idx="441">
                  <c:v>2.4697499999999999</c:v>
                </c:pt>
                <c:pt idx="442">
                  <c:v>2.4937499999999995</c:v>
                </c:pt>
                <c:pt idx="443">
                  <c:v>2.5111666666666665</c:v>
                </c:pt>
                <c:pt idx="444">
                  <c:v>2.5048333333333335</c:v>
                </c:pt>
                <c:pt idx="445">
                  <c:v>2.4911666666666665</c:v>
                </c:pt>
                <c:pt idx="446">
                  <c:v>2.502416666666667</c:v>
                </c:pt>
                <c:pt idx="447">
                  <c:v>2.5157499999999997</c:v>
                </c:pt>
                <c:pt idx="448">
                  <c:v>2.4845000000000002</c:v>
                </c:pt>
                <c:pt idx="449">
                  <c:v>2.4570000000000003</c:v>
                </c:pt>
                <c:pt idx="450">
                  <c:v>2.4283333333333332</c:v>
                </c:pt>
                <c:pt idx="451">
                  <c:v>2.4345833333333338</c:v>
                </c:pt>
                <c:pt idx="452">
                  <c:v>2.4324166666666667</c:v>
                </c:pt>
                <c:pt idx="453">
                  <c:v>2.4167083333333328</c:v>
                </c:pt>
                <c:pt idx="454">
                  <c:v>2.4424583333333332</c:v>
                </c:pt>
                <c:pt idx="455">
                  <c:v>2.4259999983333334</c:v>
                </c:pt>
                <c:pt idx="456">
                  <c:v>2.4132083333333334</c:v>
                </c:pt>
                <c:pt idx="457">
                  <c:v>2.3952083333333332</c:v>
                </c:pt>
                <c:pt idx="458">
                  <c:v>2.3963333358333334</c:v>
                </c:pt>
                <c:pt idx="459">
                  <c:v>2.3898750000000004</c:v>
                </c:pt>
                <c:pt idx="460">
                  <c:v>2.384208333333333</c:v>
                </c:pt>
                <c:pt idx="461">
                  <c:v>2.3822083333333333</c:v>
                </c:pt>
                <c:pt idx="462">
                  <c:v>2.3353333333333337</c:v>
                </c:pt>
                <c:pt idx="463">
                  <c:v>2.3371666666666666</c:v>
                </c:pt>
                <c:pt idx="464">
                  <c:v>2.348125</c:v>
                </c:pt>
                <c:pt idx="465">
                  <c:v>2.3307500000000001</c:v>
                </c:pt>
                <c:pt idx="466">
                  <c:v>2.3289999999999997</c:v>
                </c:pt>
                <c:pt idx="467">
                  <c:v>2.3087499999999999</c:v>
                </c:pt>
                <c:pt idx="468">
                  <c:v>2.3146666666666667</c:v>
                </c:pt>
                <c:pt idx="469">
                  <c:v>2.279666666666667</c:v>
                </c:pt>
                <c:pt idx="470">
                  <c:v>2.2650833333333336</c:v>
                </c:pt>
                <c:pt idx="471">
                  <c:v>2.2850833333333331</c:v>
                </c:pt>
                <c:pt idx="472">
                  <c:v>2.2609166666666667</c:v>
                </c:pt>
                <c:pt idx="473">
                  <c:v>2.2567499999999998</c:v>
                </c:pt>
                <c:pt idx="474">
                  <c:v>2.2395</c:v>
                </c:pt>
                <c:pt idx="475">
                  <c:v>2.2384999999999997</c:v>
                </c:pt>
                <c:pt idx="476">
                  <c:v>2.181</c:v>
                </c:pt>
                <c:pt idx="477">
                  <c:v>2.1659999999999999</c:v>
                </c:pt>
                <c:pt idx="478">
                  <c:v>2.1421666666666668</c:v>
                </c:pt>
                <c:pt idx="479">
                  <c:v>2.1404999999999998</c:v>
                </c:pt>
                <c:pt idx="480">
                  <c:v>2.1875</c:v>
                </c:pt>
                <c:pt idx="481">
                  <c:v>2.1816666666666666</c:v>
                </c:pt>
                <c:pt idx="482">
                  <c:v>2.2464166666666663</c:v>
                </c:pt>
                <c:pt idx="483">
                  <c:v>2.2349166666666664</c:v>
                </c:pt>
                <c:pt idx="484">
                  <c:v>2.229916666666667</c:v>
                </c:pt>
                <c:pt idx="485">
                  <c:v>2.2208333333333332</c:v>
                </c:pt>
                <c:pt idx="486">
                  <c:v>2.1422499999999993</c:v>
                </c:pt>
                <c:pt idx="487">
                  <c:v>2.1309999999999998</c:v>
                </c:pt>
                <c:pt idx="488">
                  <c:v>2.1350000016666661</c:v>
                </c:pt>
                <c:pt idx="489">
                  <c:v>2.122333335</c:v>
                </c:pt>
                <c:pt idx="490">
                  <c:v>2.0838333316666664</c:v>
                </c:pt>
                <c:pt idx="491">
                  <c:v>2.0831666666666662</c:v>
                </c:pt>
                <c:pt idx="492">
                  <c:v>2.0848333333333335</c:v>
                </c:pt>
                <c:pt idx="493">
                  <c:v>2.0878333333333337</c:v>
                </c:pt>
                <c:pt idx="494">
                  <c:v>2.0671666666666666</c:v>
                </c:pt>
                <c:pt idx="495">
                  <c:v>2.145</c:v>
                </c:pt>
                <c:pt idx="496">
                  <c:v>2.1450833333333335</c:v>
                </c:pt>
                <c:pt idx="497">
                  <c:v>2.1647500000000002</c:v>
                </c:pt>
                <c:pt idx="498">
                  <c:v>2.1839166666666667</c:v>
                </c:pt>
                <c:pt idx="499">
                  <c:v>2.2546666666666666</c:v>
                </c:pt>
                <c:pt idx="500">
                  <c:v>2.2275833333333335</c:v>
                </c:pt>
                <c:pt idx="501" formatCode="0.00_);\(0.00\)">
                  <c:v>2.2210000000000001</c:v>
                </c:pt>
                <c:pt idx="502">
                  <c:v>2.1825416666666668</c:v>
                </c:pt>
                <c:pt idx="503">
                  <c:v>2.1774166666666663</c:v>
                </c:pt>
                <c:pt idx="504">
                  <c:v>2.1992499999999997</c:v>
                </c:pt>
                <c:pt idx="505">
                  <c:v>2.1962500000000005</c:v>
                </c:pt>
                <c:pt idx="506" formatCode="0.00_);\(0.00\)">
                  <c:v>2.1847499999999997</c:v>
                </c:pt>
                <c:pt idx="507">
                  <c:v>2.181</c:v>
                </c:pt>
                <c:pt idx="508">
                  <c:v>2.2248333333333332</c:v>
                </c:pt>
                <c:pt idx="509">
                  <c:v>2.2174166666666664</c:v>
                </c:pt>
                <c:pt idx="510">
                  <c:v>2.2006666666666668</c:v>
                </c:pt>
                <c:pt idx="511" formatCode="0.00_);\(0.00\)">
                  <c:v>2.2136666666666667</c:v>
                </c:pt>
                <c:pt idx="512">
                  <c:v>2.2397499999999995</c:v>
                </c:pt>
                <c:pt idx="513">
                  <c:v>2.2070833333333337</c:v>
                </c:pt>
                <c:pt idx="514">
                  <c:v>2.2094166666666664</c:v>
                </c:pt>
                <c:pt idx="515">
                  <c:v>2.207208333333333</c:v>
                </c:pt>
                <c:pt idx="516" formatCode="0.00_);\(0.00\)">
                  <c:v>2.2348749999999993</c:v>
                </c:pt>
                <c:pt idx="517">
                  <c:v>2.2289583333333338</c:v>
                </c:pt>
                <c:pt idx="518">
                  <c:v>2.2128749999999999</c:v>
                </c:pt>
                <c:pt idx="519">
                  <c:v>2.2017500000000001</c:v>
                </c:pt>
                <c:pt idx="520">
                  <c:v>2.2100000000000004</c:v>
                </c:pt>
                <c:pt idx="521" formatCode="0.00_);\(0.00\)">
                  <c:v>2.2270833333333333</c:v>
                </c:pt>
                <c:pt idx="522">
                  <c:v>2.2130833333333331</c:v>
                </c:pt>
                <c:pt idx="523">
                  <c:v>2.2254166666666664</c:v>
                </c:pt>
                <c:pt idx="524">
                  <c:v>2.2130000000000001</c:v>
                </c:pt>
                <c:pt idx="525">
                  <c:v>2.225166666666667</c:v>
                </c:pt>
                <c:pt idx="526" formatCode="0.00_);\(0.00\)">
                  <c:v>2.2457499999999997</c:v>
                </c:pt>
                <c:pt idx="527">
                  <c:v>2.2127499999999998</c:v>
                </c:pt>
                <c:pt idx="528">
                  <c:v>2.1910000000000003</c:v>
                </c:pt>
                <c:pt idx="529">
                  <c:v>2.2130833333333335</c:v>
                </c:pt>
                <c:pt idx="530">
                  <c:v>2.2094999999999998</c:v>
                </c:pt>
                <c:pt idx="531" formatCode="0.00_);\(0.00\)">
                  <c:v>2.2140833333333334</c:v>
                </c:pt>
                <c:pt idx="532">
                  <c:v>2.2040833333333336</c:v>
                </c:pt>
                <c:pt idx="533">
                  <c:v>2.2050833333333331</c:v>
                </c:pt>
                <c:pt idx="534">
                  <c:v>2.2110833333333333</c:v>
                </c:pt>
                <c:pt idx="535" formatCode="0.00_);\(0.00\)">
                  <c:v>2.2358333333333333</c:v>
                </c:pt>
                <c:pt idx="536">
                  <c:v>2.2350000000000003</c:v>
                </c:pt>
                <c:pt idx="537">
                  <c:v>2.2204166666666669</c:v>
                </c:pt>
                <c:pt idx="538">
                  <c:v>2.2478333333333338</c:v>
                </c:pt>
                <c:pt idx="539">
                  <c:v>2.2375833333333337</c:v>
                </c:pt>
                <c:pt idx="540" formatCode="0.00_);\(0.00\)">
                  <c:v>2.2418333333333331</c:v>
                </c:pt>
                <c:pt idx="541">
                  <c:v>2.2329166666666667</c:v>
                </c:pt>
                <c:pt idx="542">
                  <c:v>2.2509166666666665</c:v>
                </c:pt>
                <c:pt idx="543">
                  <c:v>2.2566666666666673</c:v>
                </c:pt>
                <c:pt idx="544">
                  <c:v>2.2638333333333329</c:v>
                </c:pt>
                <c:pt idx="545" formatCode="0.00_);\(0.00\)">
                  <c:v>2.2698750000000003</c:v>
                </c:pt>
                <c:pt idx="546">
                  <c:v>2.2717083333333328</c:v>
                </c:pt>
                <c:pt idx="547">
                  <c:v>2.2765416666666671</c:v>
                </c:pt>
                <c:pt idx="548">
                  <c:v>2.2710833333333329</c:v>
                </c:pt>
                <c:pt idx="549">
                  <c:v>2.2794166666666666</c:v>
                </c:pt>
                <c:pt idx="550" formatCode="0.00_);\(0.00\)">
                  <c:v>2.3409166666666668</c:v>
                </c:pt>
                <c:pt idx="551">
                  <c:v>2.3309166666666665</c:v>
                </c:pt>
                <c:pt idx="552">
                  <c:v>2.3280833333333333</c:v>
                </c:pt>
                <c:pt idx="553">
                  <c:v>2.3351666666666668</c:v>
                </c:pt>
                <c:pt idx="554">
                  <c:v>2.3700833333333335</c:v>
                </c:pt>
                <c:pt idx="555" formatCode="0.00_);\(0.00\)">
                  <c:v>2.3724166666666666</c:v>
                </c:pt>
                <c:pt idx="556">
                  <c:v>2.3456666666666668</c:v>
                </c:pt>
                <c:pt idx="557">
                  <c:v>2.3278333333333339</c:v>
                </c:pt>
                <c:pt idx="558">
                  <c:v>2.3144999999999998</c:v>
                </c:pt>
                <c:pt idx="559">
                  <c:v>2.3490000000000002</c:v>
                </c:pt>
                <c:pt idx="560" formatCode="0.00_);\(0.00\)">
                  <c:v>2.3467499999999997</c:v>
                </c:pt>
                <c:pt idx="561">
                  <c:v>2.3457499999999998</c:v>
                </c:pt>
                <c:pt idx="562">
                  <c:v>2.32925</c:v>
                </c:pt>
                <c:pt idx="563">
                  <c:v>2.3168333333333333</c:v>
                </c:pt>
                <c:pt idx="564">
                  <c:v>2.3139166666666666</c:v>
                </c:pt>
                <c:pt idx="565" formatCode="0.00_);\(0.00\)">
                  <c:v>2.3165</c:v>
                </c:pt>
                <c:pt idx="566">
                  <c:v>2.3160833333333328</c:v>
                </c:pt>
                <c:pt idx="567">
                  <c:v>2.3094166666666669</c:v>
                </c:pt>
                <c:pt idx="568">
                  <c:v>2.2982499999999999</c:v>
                </c:pt>
                <c:pt idx="569">
                  <c:v>2.2946666666666666</c:v>
                </c:pt>
                <c:pt idx="570" formatCode="0.00_);\(0.00\)">
                  <c:v>2.2853333333333334</c:v>
                </c:pt>
                <c:pt idx="571">
                  <c:v>2.299583333333334</c:v>
                </c:pt>
                <c:pt idx="572">
                  <c:v>2.2760833333333337</c:v>
                </c:pt>
                <c:pt idx="573">
                  <c:v>2.2714166666666671</c:v>
                </c:pt>
                <c:pt idx="574" formatCode="0.00_);\(0.00\)">
                  <c:v>2.2569166666666667</c:v>
                </c:pt>
                <c:pt idx="575">
                  <c:v>2.2461666666666669</c:v>
                </c:pt>
                <c:pt idx="576">
                  <c:v>2.2495833333333333</c:v>
                </c:pt>
                <c:pt idx="577">
                  <c:v>2.2242500000000001</c:v>
                </c:pt>
                <c:pt idx="578">
                  <c:v>2.2396666666666665</c:v>
                </c:pt>
                <c:pt idx="579" formatCode="0.00_);\(0.00\)">
                  <c:v>2.2276666666666665</c:v>
                </c:pt>
                <c:pt idx="580">
                  <c:v>2.2229999999999999</c:v>
                </c:pt>
                <c:pt idx="581">
                  <c:v>2.2392500000000002</c:v>
                </c:pt>
                <c:pt idx="582">
                  <c:v>2.2132499999999999</c:v>
                </c:pt>
                <c:pt idx="583">
                  <c:v>2.2229166666666664</c:v>
                </c:pt>
                <c:pt idx="584" formatCode="0.00_);\(0.00\)">
                  <c:v>2.2270000000000003</c:v>
                </c:pt>
                <c:pt idx="585">
                  <c:v>2.2255000000000003</c:v>
                </c:pt>
                <c:pt idx="586">
                  <c:v>2.2385000000000002</c:v>
                </c:pt>
                <c:pt idx="587">
                  <c:v>2.2461666666666669</c:v>
                </c:pt>
                <c:pt idx="588">
                  <c:v>2.2511666666666668</c:v>
                </c:pt>
                <c:pt idx="589" formatCode="0.00_);\(0.00\)">
                  <c:v>2.2408333333333332</c:v>
                </c:pt>
                <c:pt idx="590">
                  <c:v>2.2358333333333333</c:v>
                </c:pt>
                <c:pt idx="591">
                  <c:v>2.2679166666666664</c:v>
                </c:pt>
                <c:pt idx="592">
                  <c:v>2.2546666666666662</c:v>
                </c:pt>
                <c:pt idx="593">
                  <c:v>2.2456666666666663</c:v>
                </c:pt>
                <c:pt idx="594" formatCode="0.00_);\(0.00\)">
                  <c:v>2.2633333333333332</c:v>
                </c:pt>
                <c:pt idx="595">
                  <c:v>2.2634166666666666</c:v>
                </c:pt>
                <c:pt idx="596">
                  <c:v>2.2800833333333332</c:v>
                </c:pt>
                <c:pt idx="597">
                  <c:v>2.2726666666666664</c:v>
                </c:pt>
                <c:pt idx="598">
                  <c:v>2.2670833333333338</c:v>
                </c:pt>
                <c:pt idx="599" formatCode="0.00_);\(0.00\)">
                  <c:v>2.2549166666666669</c:v>
                </c:pt>
                <c:pt idx="600">
                  <c:v>2.2539166666666666</c:v>
                </c:pt>
                <c:pt idx="601">
                  <c:v>2.2348333333333334</c:v>
                </c:pt>
                <c:pt idx="602">
                  <c:v>2.2315</c:v>
                </c:pt>
                <c:pt idx="603" formatCode="0.00_);\(0.00\)">
                  <c:v>2.2454999999999998</c:v>
                </c:pt>
                <c:pt idx="604">
                  <c:v>2.2272500000000002</c:v>
                </c:pt>
                <c:pt idx="605">
                  <c:v>2.249166666666667</c:v>
                </c:pt>
                <c:pt idx="606">
                  <c:v>2.2275000000000005</c:v>
                </c:pt>
                <c:pt idx="607">
                  <c:v>2.222</c:v>
                </c:pt>
                <c:pt idx="608" formatCode="0.00_);\(0.00\)">
                  <c:v>2.2236666666666669</c:v>
                </c:pt>
                <c:pt idx="609">
                  <c:v>2.2239999999999998</c:v>
                </c:pt>
                <c:pt idx="610">
                  <c:v>2.2289999999999996</c:v>
                </c:pt>
                <c:pt idx="611">
                  <c:v>2.2289999999999996</c:v>
                </c:pt>
                <c:pt idx="612">
                  <c:v>2.2245833333333334</c:v>
                </c:pt>
                <c:pt idx="613" formatCode="0.00_);\(0.00\)">
                  <c:v>2.1893333333333334</c:v>
                </c:pt>
                <c:pt idx="614">
                  <c:v>2.1623333333333332</c:v>
                </c:pt>
                <c:pt idx="615">
                  <c:v>2.1463333333333332</c:v>
                </c:pt>
                <c:pt idx="616">
                  <c:v>2.1413333333333333</c:v>
                </c:pt>
                <c:pt idx="617">
                  <c:v>2.14425</c:v>
                </c:pt>
                <c:pt idx="618" formatCode="0.00_);\(0.00\)">
                  <c:v>2.1582500000000002</c:v>
                </c:pt>
                <c:pt idx="619">
                  <c:v>2.16025</c:v>
                </c:pt>
                <c:pt idx="620">
                  <c:v>2.17225</c:v>
                </c:pt>
                <c:pt idx="621">
                  <c:v>2.185916666666667</c:v>
                </c:pt>
                <c:pt idx="622">
                  <c:v>2.1700000000000004</c:v>
                </c:pt>
                <c:pt idx="623" formatCode="0.00_);\(0.00\)">
                  <c:v>2.164333333333333</c:v>
                </c:pt>
                <c:pt idx="624">
                  <c:v>2.1767499999999997</c:v>
                </c:pt>
                <c:pt idx="625">
                  <c:v>2.1636666666666673</c:v>
                </c:pt>
                <c:pt idx="626" formatCode="0.00_);\(0.00\)">
                  <c:v>2.1936666666666667</c:v>
                </c:pt>
                <c:pt idx="627">
                  <c:v>2.1976666666666662</c:v>
                </c:pt>
                <c:pt idx="628">
                  <c:v>2.2164166666666665</c:v>
                </c:pt>
                <c:pt idx="629">
                  <c:v>2.1827500000000004</c:v>
                </c:pt>
                <c:pt idx="630">
                  <c:v>2.1857500000000005</c:v>
                </c:pt>
                <c:pt idx="631" formatCode="0.00_);\(0.00\)">
                  <c:v>2.171583333333333</c:v>
                </c:pt>
                <c:pt idx="632">
                  <c:v>2.1814166666666668</c:v>
                </c:pt>
                <c:pt idx="633">
                  <c:v>2.1664166666666671</c:v>
                </c:pt>
                <c:pt idx="634">
                  <c:v>2.1909166666666668</c:v>
                </c:pt>
                <c:pt idx="635">
                  <c:v>2.1779999999999999</c:v>
                </c:pt>
                <c:pt idx="636" formatCode="0.00_);\(0.00\)">
                  <c:v>2.1629166666666668</c:v>
                </c:pt>
                <c:pt idx="637">
                  <c:v>2.1456666666666666</c:v>
                </c:pt>
                <c:pt idx="638">
                  <c:v>2.1171666666666664</c:v>
                </c:pt>
                <c:pt idx="639">
                  <c:v>2.1472500000000001</c:v>
                </c:pt>
                <c:pt idx="640">
                  <c:v>2.1714166666666666</c:v>
                </c:pt>
                <c:pt idx="641" formatCode="0.00_);\(0.00\)">
                  <c:v>2.2009166666666666</c:v>
                </c:pt>
                <c:pt idx="642">
                  <c:v>2.2149166666666669</c:v>
                </c:pt>
                <c:pt idx="643">
                  <c:v>2.2137500000000001</c:v>
                </c:pt>
                <c:pt idx="644">
                  <c:v>2.1447499999999997</c:v>
                </c:pt>
                <c:pt idx="645">
                  <c:v>2.1474166666666665</c:v>
                </c:pt>
                <c:pt idx="646" formatCode="0.00_);\(0.00\)">
                  <c:v>2.1792499999999997</c:v>
                </c:pt>
                <c:pt idx="647">
                  <c:v>2.1857500000000001</c:v>
                </c:pt>
                <c:pt idx="648">
                  <c:v>2.1902500000000003</c:v>
                </c:pt>
                <c:pt idx="649">
                  <c:v>2.1831666666666663</c:v>
                </c:pt>
                <c:pt idx="650">
                  <c:v>2.1985833333333331</c:v>
                </c:pt>
                <c:pt idx="651" formatCode="0.00_);\(0.00\)">
                  <c:v>2.1965833333333333</c:v>
                </c:pt>
                <c:pt idx="652">
                  <c:v>2.1925833333333333</c:v>
                </c:pt>
                <c:pt idx="653">
                  <c:v>2.2053333333333334</c:v>
                </c:pt>
                <c:pt idx="654">
                  <c:v>2.19225</c:v>
                </c:pt>
                <c:pt idx="655">
                  <c:v>2.1906666666666665</c:v>
                </c:pt>
                <c:pt idx="656" formatCode="0.00_);\(0.00\)">
                  <c:v>2.1828333333333334</c:v>
                </c:pt>
                <c:pt idx="657">
                  <c:v>2.180833330833333</c:v>
                </c:pt>
                <c:pt idx="658">
                  <c:v>2.1695833333333336</c:v>
                </c:pt>
                <c:pt idx="659">
                  <c:v>2.143583333333333</c:v>
                </c:pt>
                <c:pt idx="660">
                  <c:v>2.1535833333333332</c:v>
                </c:pt>
                <c:pt idx="661" formatCode="0.00_);\(0.00\)">
                  <c:v>2.1444999999999999</c:v>
                </c:pt>
                <c:pt idx="662">
                  <c:v>2.1429166666666668</c:v>
                </c:pt>
                <c:pt idx="663">
                  <c:v>2.1225000000000001</c:v>
                </c:pt>
                <c:pt idx="664">
                  <c:v>2.1231666666666666</c:v>
                </c:pt>
                <c:pt idx="665">
                  <c:v>2.0807500000000001</c:v>
                </c:pt>
                <c:pt idx="666" formatCode="0.00_);\(0.00\)">
                  <c:v>2.0876666666666668</c:v>
                </c:pt>
                <c:pt idx="667">
                  <c:v>2.0637499999999998</c:v>
                </c:pt>
                <c:pt idx="668">
                  <c:v>2.0639166666666666</c:v>
                </c:pt>
                <c:pt idx="669">
                  <c:v>2.0603333333333338</c:v>
                </c:pt>
                <c:pt idx="670" formatCode="0.00_);\(0.00\)">
                  <c:v>2.0799166666666671</c:v>
                </c:pt>
                <c:pt idx="671">
                  <c:v>2.0902500000000002</c:v>
                </c:pt>
                <c:pt idx="672">
                  <c:v>2.0858333333333334</c:v>
                </c:pt>
                <c:pt idx="673">
                  <c:v>2.0661666666666667</c:v>
                </c:pt>
                <c:pt idx="674">
                  <c:v>2.0740833333333337</c:v>
                </c:pt>
                <c:pt idx="675" formatCode="0.00_);\(0.00\)">
                  <c:v>2.0541666666666667</c:v>
                </c:pt>
                <c:pt idx="676">
                  <c:v>2.0587499999999999</c:v>
                </c:pt>
                <c:pt idx="677">
                  <c:v>2.0517499999999997</c:v>
                </c:pt>
                <c:pt idx="678">
                  <c:v>2.0647499999999996</c:v>
                </c:pt>
                <c:pt idx="679">
                  <c:v>2.0505</c:v>
                </c:pt>
                <c:pt idx="680" formatCode="0.00_);\(0.00\)">
                  <c:v>2.0514999999999999</c:v>
                </c:pt>
                <c:pt idx="681">
                  <c:v>2.0571666666666668</c:v>
                </c:pt>
                <c:pt idx="682">
                  <c:v>2.0689166666666665</c:v>
                </c:pt>
                <c:pt idx="683">
                  <c:v>2.0511666666666666</c:v>
                </c:pt>
                <c:pt idx="684">
                  <c:v>2.0489166666666665</c:v>
                </c:pt>
                <c:pt idx="685" formatCode="0.00_);\(0.00\)">
                  <c:v>2.0598333333333332</c:v>
                </c:pt>
                <c:pt idx="686">
                  <c:v>2.0565833333333332</c:v>
                </c:pt>
                <c:pt idx="687">
                  <c:v>2.0479999999999996</c:v>
                </c:pt>
                <c:pt idx="688">
                  <c:v>2.0202500000000003</c:v>
                </c:pt>
                <c:pt idx="689">
                  <c:v>2.0113333333333334</c:v>
                </c:pt>
                <c:pt idx="690">
                  <c:v>2.0153333333333334</c:v>
                </c:pt>
                <c:pt idx="691">
                  <c:v>2.0228333333333333</c:v>
                </c:pt>
                <c:pt idx="692">
                  <c:v>2.0104166666666665</c:v>
                </c:pt>
                <c:pt idx="693">
                  <c:v>2.0038333333333331</c:v>
                </c:pt>
                <c:pt idx="694">
                  <c:v>1.9838333333333333</c:v>
                </c:pt>
                <c:pt idx="695">
                  <c:v>1.9809166666666667</c:v>
                </c:pt>
                <c:pt idx="696">
                  <c:v>1.9854166666666668</c:v>
                </c:pt>
                <c:pt idx="697">
                  <c:v>1.9714166666666666</c:v>
                </c:pt>
                <c:pt idx="698">
                  <c:v>1.9781666666666669</c:v>
                </c:pt>
                <c:pt idx="699">
                  <c:v>1.9699166666666665</c:v>
                </c:pt>
                <c:pt idx="700">
                  <c:v>1.9670000000000005</c:v>
                </c:pt>
                <c:pt idx="701">
                  <c:v>1.9825833333333331</c:v>
                </c:pt>
                <c:pt idx="702">
                  <c:v>1.9862500000000001</c:v>
                </c:pt>
                <c:pt idx="703">
                  <c:v>1.9682500000000001</c:v>
                </c:pt>
                <c:pt idx="704">
                  <c:v>1.9668333333333334</c:v>
                </c:pt>
                <c:pt idx="705">
                  <c:v>1.9789166666666669</c:v>
                </c:pt>
                <c:pt idx="706">
                  <c:v>1.9859166666666663</c:v>
                </c:pt>
                <c:pt idx="707">
                  <c:v>1.9777916666666666</c:v>
                </c:pt>
                <c:pt idx="708">
                  <c:v>1.9816666666666667</c:v>
                </c:pt>
                <c:pt idx="709">
                  <c:v>1.9653333333333336</c:v>
                </c:pt>
                <c:pt idx="710">
                  <c:v>1.9610833333333331</c:v>
                </c:pt>
                <c:pt idx="711">
                  <c:v>1.9249166666666666</c:v>
                </c:pt>
                <c:pt idx="712">
                  <c:v>1.9248333333333336</c:v>
                </c:pt>
                <c:pt idx="713">
                  <c:v>1.9381666666666666</c:v>
                </c:pt>
                <c:pt idx="714">
                  <c:v>1.9471666666666667</c:v>
                </c:pt>
                <c:pt idx="715">
                  <c:v>1.9217500000000001</c:v>
                </c:pt>
                <c:pt idx="716">
                  <c:v>1.93875</c:v>
                </c:pt>
                <c:pt idx="717">
                  <c:v>1.9305833333333335</c:v>
                </c:pt>
                <c:pt idx="718">
                  <c:v>1.9335833333333332</c:v>
                </c:pt>
                <c:pt idx="719">
                  <c:v>1.9338333333333335</c:v>
                </c:pt>
                <c:pt idx="720">
                  <c:v>1.9284999999999999</c:v>
                </c:pt>
                <c:pt idx="721">
                  <c:v>1.8893333333333331</c:v>
                </c:pt>
                <c:pt idx="722">
                  <c:v>1.8929166666666666</c:v>
                </c:pt>
                <c:pt idx="723">
                  <c:v>1.8975</c:v>
                </c:pt>
                <c:pt idx="724">
                  <c:v>1.9040833333333336</c:v>
                </c:pt>
                <c:pt idx="725">
                  <c:v>1.9034999999999995</c:v>
                </c:pt>
                <c:pt idx="726">
                  <c:v>1.9034999999999995</c:v>
                </c:pt>
                <c:pt idx="727">
                  <c:v>1.9144166666666667</c:v>
                </c:pt>
                <c:pt idx="728">
                  <c:v>1.9311666666666667</c:v>
                </c:pt>
                <c:pt idx="729">
                  <c:v>1.9394166666666666</c:v>
                </c:pt>
                <c:pt idx="730">
                  <c:v>1.9380833333333334</c:v>
                </c:pt>
                <c:pt idx="731">
                  <c:v>1.9469999999999998</c:v>
                </c:pt>
                <c:pt idx="732">
                  <c:v>1.9406666666666663</c:v>
                </c:pt>
                <c:pt idx="733">
                  <c:v>1.9452499999999997</c:v>
                </c:pt>
                <c:pt idx="734">
                  <c:v>1.9531666666666665</c:v>
                </c:pt>
                <c:pt idx="735">
                  <c:v>1.9407500000000002</c:v>
                </c:pt>
                <c:pt idx="736">
                  <c:v>1.9390000000000001</c:v>
                </c:pt>
                <c:pt idx="737">
                  <c:v>1.9489166666666666</c:v>
                </c:pt>
                <c:pt idx="738">
                  <c:v>1.9705833333333331</c:v>
                </c:pt>
                <c:pt idx="739">
                  <c:v>1.9699999999999998</c:v>
                </c:pt>
                <c:pt idx="740">
                  <c:v>1.9550833333333335</c:v>
                </c:pt>
                <c:pt idx="741">
                  <c:v>1.9430000000000003</c:v>
                </c:pt>
                <c:pt idx="742">
                  <c:v>1.9645833333333329</c:v>
                </c:pt>
                <c:pt idx="743">
                  <c:v>1.9651666666666667</c:v>
                </c:pt>
                <c:pt idx="744">
                  <c:v>1.9544166666666667</c:v>
                </c:pt>
                <c:pt idx="745">
                  <c:v>1.9236666666666666</c:v>
                </c:pt>
                <c:pt idx="746">
                  <c:v>1.9535</c:v>
                </c:pt>
                <c:pt idx="747">
                  <c:v>1.9617500000000005</c:v>
                </c:pt>
                <c:pt idx="748">
                  <c:v>1.9664999999999999</c:v>
                </c:pt>
                <c:pt idx="749">
                  <c:v>1.974833333333333</c:v>
                </c:pt>
                <c:pt idx="750">
                  <c:v>2.0641666666666665</c:v>
                </c:pt>
                <c:pt idx="751">
                  <c:v>2.0731666666666668</c:v>
                </c:pt>
                <c:pt idx="752" formatCode="0.00_);\(0.00\)">
                  <c:v>2.1019166666666669</c:v>
                </c:pt>
                <c:pt idx="753">
                  <c:v>2.1251666666666669</c:v>
                </c:pt>
                <c:pt idx="754">
                  <c:v>2.1251666666666669</c:v>
                </c:pt>
                <c:pt idx="755">
                  <c:v>2.1584166666666662</c:v>
                </c:pt>
                <c:pt idx="756">
                  <c:v>2.1621666666666668</c:v>
                </c:pt>
                <c:pt idx="757" formatCode="0.00_);\(0.00\)">
                  <c:v>2.1359041666666667</c:v>
                </c:pt>
                <c:pt idx="758">
                  <c:v>2.1114166666666669</c:v>
                </c:pt>
                <c:pt idx="759">
                  <c:v>2.0754166666666669</c:v>
                </c:pt>
                <c:pt idx="760">
                  <c:v>2.1312500000000001</c:v>
                </c:pt>
                <c:pt idx="761">
                  <c:v>2.1516666666666668</c:v>
                </c:pt>
                <c:pt idx="762" formatCode="0.00_);\(0.00\)">
                  <c:v>2.1307437500000002</c:v>
                </c:pt>
                <c:pt idx="763">
                  <c:v>2.1187500000000004</c:v>
                </c:pt>
                <c:pt idx="764">
                  <c:v>2.1192500000000001</c:v>
                </c:pt>
                <c:pt idx="765">
                  <c:v>2.1062499999999997</c:v>
                </c:pt>
                <c:pt idx="766">
                  <c:v>2.109</c:v>
                </c:pt>
                <c:pt idx="767" formatCode="0.00_);\(0.00\)">
                  <c:v>2.1028333333333338</c:v>
                </c:pt>
                <c:pt idx="768">
                  <c:v>2.1179999999999999</c:v>
                </c:pt>
                <c:pt idx="769">
                  <c:v>2.1196666666666668</c:v>
                </c:pt>
                <c:pt idx="770">
                  <c:v>2.1288333333333336</c:v>
                </c:pt>
                <c:pt idx="771">
                  <c:v>2.1215833333333336</c:v>
                </c:pt>
                <c:pt idx="772" formatCode="0.00_);\(0.00\)">
                  <c:v>2.0955833333333334</c:v>
                </c:pt>
                <c:pt idx="773">
                  <c:v>2.105833333333333</c:v>
                </c:pt>
                <c:pt idx="774">
                  <c:v>2.0618333333333334</c:v>
                </c:pt>
                <c:pt idx="775">
                  <c:v>2.1050749999999998</c:v>
                </c:pt>
                <c:pt idx="776">
                  <c:v>2.0924958333333334</c:v>
                </c:pt>
                <c:pt idx="777" formatCode="0.00_);\(0.00\)">
                  <c:v>2.1108291666666665</c:v>
                </c:pt>
                <c:pt idx="778">
                  <c:v>2.093833333333333</c:v>
                </c:pt>
                <c:pt idx="779">
                  <c:v>2.1081583333333334</c:v>
                </c:pt>
                <c:pt idx="780">
                  <c:v>2.1320833333333336</c:v>
                </c:pt>
                <c:pt idx="781">
                  <c:v>2.1356666666666668</c:v>
                </c:pt>
                <c:pt idx="782" formatCode="0.00_);\(0.00\)">
                  <c:v>2.1495833333333332</c:v>
                </c:pt>
                <c:pt idx="783">
                  <c:v>2.1155791666666666</c:v>
                </c:pt>
                <c:pt idx="784">
                  <c:v>2.1155791666666666</c:v>
                </c:pt>
                <c:pt idx="785">
                  <c:v>2.1401625000000002</c:v>
                </c:pt>
                <c:pt idx="786">
                  <c:v>2.1656666666666666</c:v>
                </c:pt>
                <c:pt idx="787" formatCode="0.00_);\(0.00\)">
                  <c:v>2.1726666666666667</c:v>
                </c:pt>
                <c:pt idx="788">
                  <c:v>2.1425833333333331</c:v>
                </c:pt>
                <c:pt idx="789">
                  <c:v>2.1905833333333331</c:v>
                </c:pt>
                <c:pt idx="790">
                  <c:v>2.1751599999999995</c:v>
                </c:pt>
                <c:pt idx="791">
                  <c:v>2.1745833333333331</c:v>
                </c:pt>
                <c:pt idx="792" formatCode="0.00_);\(0.00\)">
                  <c:v>2.1546600000000002</c:v>
                </c:pt>
                <c:pt idx="793">
                  <c:v>2.1648400000000003</c:v>
                </c:pt>
                <c:pt idx="794">
                  <c:v>2.1591666666666662</c:v>
                </c:pt>
                <c:pt idx="795">
                  <c:v>2.1389166666666668</c:v>
                </c:pt>
                <c:pt idx="796">
                  <c:v>2.1187916666666666</c:v>
                </c:pt>
                <c:pt idx="797" formatCode="0.00_);\(0.00\)">
                  <c:v>2.1013749999999995</c:v>
                </c:pt>
                <c:pt idx="798">
                  <c:v>2.1036250000000005</c:v>
                </c:pt>
                <c:pt idx="799">
                  <c:v>2.1052083333333331</c:v>
                </c:pt>
                <c:pt idx="800">
                  <c:v>2.1071249999999999</c:v>
                </c:pt>
                <c:pt idx="801">
                  <c:v>2.1052916666666666</c:v>
                </c:pt>
                <c:pt idx="802" formatCode="0.00_);\(0.00\)">
                  <c:v>2.1032916666666668</c:v>
                </c:pt>
                <c:pt idx="803">
                  <c:v>2.1289583333333333</c:v>
                </c:pt>
                <c:pt idx="804">
                  <c:v>2.1554166666666661</c:v>
                </c:pt>
                <c:pt idx="805">
                  <c:v>2.149</c:v>
                </c:pt>
                <c:pt idx="806">
                  <c:v>2.1511666666666667</c:v>
                </c:pt>
                <c:pt idx="807" formatCode="0.00_);\(0.00\)">
                  <c:v>2.1821666666666668</c:v>
                </c:pt>
                <c:pt idx="808">
                  <c:v>2.199583333333333</c:v>
                </c:pt>
                <c:pt idx="809">
                  <c:v>2.1766666666666667</c:v>
                </c:pt>
                <c:pt idx="810">
                  <c:v>2.1760000000000002</c:v>
                </c:pt>
                <c:pt idx="811">
                  <c:v>2.2116666666666664</c:v>
                </c:pt>
                <c:pt idx="812" formatCode="0.00_);\(0.00\)">
                  <c:v>2.2089999999999996</c:v>
                </c:pt>
                <c:pt idx="813">
                  <c:v>2.169</c:v>
                </c:pt>
                <c:pt idx="814">
                  <c:v>2.2004166666666669</c:v>
                </c:pt>
                <c:pt idx="815">
                  <c:v>2.2117499999999999</c:v>
                </c:pt>
                <c:pt idx="816">
                  <c:v>2.1829166666666668</c:v>
                </c:pt>
                <c:pt idx="817" formatCode="0.00_);\(0.00\)">
                  <c:v>2.1944166666666662</c:v>
                </c:pt>
                <c:pt idx="818">
                  <c:v>2.1986666666666665</c:v>
                </c:pt>
                <c:pt idx="819">
                  <c:v>2.1828333333333334</c:v>
                </c:pt>
                <c:pt idx="820">
                  <c:v>2.1463333333333336</c:v>
                </c:pt>
                <c:pt idx="821" formatCode="0.00_);\(0.00\)">
                  <c:v>2.1460833333333333</c:v>
                </c:pt>
                <c:pt idx="822">
                  <c:v>2.1188333333333333</c:v>
                </c:pt>
                <c:pt idx="823">
                  <c:v>2.1087500000000001</c:v>
                </c:pt>
                <c:pt idx="824">
                  <c:v>2.0850833333333334</c:v>
                </c:pt>
                <c:pt idx="825">
                  <c:v>2.0731666666666668</c:v>
                </c:pt>
                <c:pt idx="826" formatCode="0.00_);\(0.00\)">
                  <c:v>2.0404166666666668</c:v>
                </c:pt>
                <c:pt idx="827">
                  <c:v>2.0095000000000001</c:v>
                </c:pt>
                <c:pt idx="828">
                  <c:v>1.9741666666666664</c:v>
                </c:pt>
                <c:pt idx="829">
                  <c:v>1.9471666666666667</c:v>
                </c:pt>
                <c:pt idx="830">
                  <c:v>1.939916666666667</c:v>
                </c:pt>
                <c:pt idx="831" formatCode="0.00_);\(0.00\)">
                  <c:v>1.8975</c:v>
                </c:pt>
                <c:pt idx="832">
                  <c:v>1.8913333333333331</c:v>
                </c:pt>
                <c:pt idx="833">
                  <c:v>1.9040833333333336</c:v>
                </c:pt>
                <c:pt idx="834">
                  <c:v>1.9198333333333337</c:v>
                </c:pt>
                <c:pt idx="835">
                  <c:v>1.9148333333333338</c:v>
                </c:pt>
                <c:pt idx="836" formatCode="0.00_);\(0.00\)">
                  <c:v>1.9343333333333337</c:v>
                </c:pt>
                <c:pt idx="837">
                  <c:v>1.9989166666666669</c:v>
                </c:pt>
                <c:pt idx="838">
                  <c:v>2.0605833333333332</c:v>
                </c:pt>
                <c:pt idx="839">
                  <c:v>2.0659999999999998</c:v>
                </c:pt>
                <c:pt idx="840">
                  <c:v>2.0444166666666668</c:v>
                </c:pt>
                <c:pt idx="841" formatCode="0.00_);\(0.00\)">
                  <c:v>2.0304166666666665</c:v>
                </c:pt>
                <c:pt idx="842">
                  <c:v>2.0284166666666663</c:v>
                </c:pt>
                <c:pt idx="843">
                  <c:v>2.0529166666666669</c:v>
                </c:pt>
                <c:pt idx="844">
                  <c:v>2.0429166666666667</c:v>
                </c:pt>
                <c:pt idx="845">
                  <c:v>2.0429166666666667</c:v>
                </c:pt>
                <c:pt idx="846" formatCode="0.00_);\(0.00\)">
                  <c:v>2.0609166666666665</c:v>
                </c:pt>
                <c:pt idx="847">
                  <c:v>2.0559166666666671</c:v>
                </c:pt>
                <c:pt idx="848">
                  <c:v>2.0741666666666667</c:v>
                </c:pt>
                <c:pt idx="849">
                  <c:v>2.0770833333333334</c:v>
                </c:pt>
                <c:pt idx="850">
                  <c:v>2.0820833333333337</c:v>
                </c:pt>
                <c:pt idx="851" formatCode="0.00_);\(0.00\)">
                  <c:v>2.067333333333333</c:v>
                </c:pt>
                <c:pt idx="852">
                  <c:v>2.0755833333333333</c:v>
                </c:pt>
                <c:pt idx="853">
                  <c:v>2.0819166666666669</c:v>
                </c:pt>
                <c:pt idx="854">
                  <c:v>2.0792499999999996</c:v>
                </c:pt>
                <c:pt idx="855" formatCode="0.00_);\(0.00\)">
                  <c:v>2.0505000000000004</c:v>
                </c:pt>
                <c:pt idx="856">
                  <c:v>2.0503333333333336</c:v>
                </c:pt>
                <c:pt idx="857">
                  <c:v>2.0453333333333332</c:v>
                </c:pt>
                <c:pt idx="858">
                  <c:v>2.0323333333333333</c:v>
                </c:pt>
                <c:pt idx="859">
                  <c:v>2.0273333333333334</c:v>
                </c:pt>
                <c:pt idx="860" formatCode="0.00_);\(0.00\)">
                  <c:v>1.994</c:v>
                </c:pt>
                <c:pt idx="861">
                  <c:v>2.0014166666666662</c:v>
                </c:pt>
                <c:pt idx="862">
                  <c:v>2.0109166666666671</c:v>
                </c:pt>
                <c:pt idx="863">
                  <c:v>2.016833333333333</c:v>
                </c:pt>
                <c:pt idx="864">
                  <c:v>2.0068333333333332</c:v>
                </c:pt>
                <c:pt idx="865" formatCode="0.00_);\(0.00\)">
                  <c:v>2.0135833333333335</c:v>
                </c:pt>
                <c:pt idx="866">
                  <c:v>2.0042499999999999</c:v>
                </c:pt>
                <c:pt idx="867">
                  <c:v>1.9942499999999999</c:v>
                </c:pt>
                <c:pt idx="868">
                  <c:v>1.9988333333333337</c:v>
                </c:pt>
                <c:pt idx="869">
                  <c:v>1.97525</c:v>
                </c:pt>
                <c:pt idx="870" formatCode="0.00_);\(0.00\)">
                  <c:v>1.97525</c:v>
                </c:pt>
                <c:pt idx="871">
                  <c:v>1.9744999999999999</c:v>
                </c:pt>
                <c:pt idx="872">
                  <c:v>1.9545000000000001</c:v>
                </c:pt>
                <c:pt idx="873">
                  <c:v>1.9473333333333329</c:v>
                </c:pt>
                <c:pt idx="874">
                  <c:v>1.9573333333333329</c:v>
                </c:pt>
                <c:pt idx="875" formatCode="0.00_);\(0.00\)">
                  <c:v>1.9869166666666669</c:v>
                </c:pt>
                <c:pt idx="876">
                  <c:v>2.0106666666666664</c:v>
                </c:pt>
                <c:pt idx="877">
                  <c:v>1.9660833333333334</c:v>
                </c:pt>
                <c:pt idx="878">
                  <c:v>1.9769166666666662</c:v>
                </c:pt>
                <c:pt idx="879">
                  <c:v>1.9773333333333329</c:v>
                </c:pt>
                <c:pt idx="880">
                  <c:v>1.9831666666666663</c:v>
                </c:pt>
                <c:pt idx="881">
                  <c:v>1.9582500000000003</c:v>
                </c:pt>
                <c:pt idx="882">
                  <c:v>1.9592499999999997</c:v>
                </c:pt>
                <c:pt idx="883" formatCode="0.00_);\(0.00\)">
                  <c:v>1.9437500000000003</c:v>
                </c:pt>
                <c:pt idx="884">
                  <c:v>1.9640833333333332</c:v>
                </c:pt>
                <c:pt idx="885">
                  <c:v>1.9699166666666665</c:v>
                </c:pt>
                <c:pt idx="886">
                  <c:v>1.974</c:v>
                </c:pt>
                <c:pt idx="887">
                  <c:v>1.974</c:v>
                </c:pt>
                <c:pt idx="888" formatCode="0.00_);\(0.00\)">
                  <c:v>1.9538333333333331</c:v>
                </c:pt>
                <c:pt idx="889">
                  <c:v>1.9708333333333332</c:v>
                </c:pt>
                <c:pt idx="890">
                  <c:v>1.9516666666666669</c:v>
                </c:pt>
                <c:pt idx="891">
                  <c:v>1.9816666666666662</c:v>
                </c:pt>
                <c:pt idx="892">
                  <c:v>1.9666666666666666</c:v>
                </c:pt>
                <c:pt idx="893" formatCode="0.00_);\(0.00\)">
                  <c:v>1.9666666666666666</c:v>
                </c:pt>
                <c:pt idx="894">
                  <c:v>1.94825</c:v>
                </c:pt>
                <c:pt idx="895">
                  <c:v>1.9379166666666665</c:v>
                </c:pt>
                <c:pt idx="896">
                  <c:v>1.9416666666666662</c:v>
                </c:pt>
                <c:pt idx="897">
                  <c:v>1.9555833333333335</c:v>
                </c:pt>
                <c:pt idx="898" formatCode="0.00_);\(0.00\)">
                  <c:v>1.9830833333333333</c:v>
                </c:pt>
                <c:pt idx="899">
                  <c:v>1.9800833333333336</c:v>
                </c:pt>
                <c:pt idx="900">
                  <c:v>1.9499999999999995</c:v>
                </c:pt>
                <c:pt idx="901">
                  <c:v>1.94625</c:v>
                </c:pt>
                <c:pt idx="902">
                  <c:v>1.9416666666666671</c:v>
                </c:pt>
                <c:pt idx="903" formatCode="0.00_);\(0.00\)">
                  <c:v>1.9416666666666671</c:v>
                </c:pt>
                <c:pt idx="904">
                  <c:v>1.9516666666666662</c:v>
                </c:pt>
                <c:pt idx="905">
                  <c:v>1.949166666666666</c:v>
                </c:pt>
                <c:pt idx="906">
                  <c:v>1.949166666666666</c:v>
                </c:pt>
                <c:pt idx="907">
                  <c:v>1.9689166666666666</c:v>
                </c:pt>
                <c:pt idx="908" formatCode="0.00_);\(0.00\)">
                  <c:v>1.9589166666666664</c:v>
                </c:pt>
                <c:pt idx="909">
                  <c:v>1.9657499999999999</c:v>
                </c:pt>
                <c:pt idx="910">
                  <c:v>1.97075</c:v>
                </c:pt>
                <c:pt idx="911">
                  <c:v>1.95075</c:v>
                </c:pt>
                <c:pt idx="912">
                  <c:v>1.9457499999999996</c:v>
                </c:pt>
                <c:pt idx="913" formatCode="0.00_);\(0.00\)">
                  <c:v>1.950333333333333</c:v>
                </c:pt>
                <c:pt idx="914">
                  <c:v>1.9723333333333335</c:v>
                </c:pt>
                <c:pt idx="915">
                  <c:v>1.9606666666666666</c:v>
                </c:pt>
                <c:pt idx="916">
                  <c:v>1.9440833333333334</c:v>
                </c:pt>
                <c:pt idx="917">
                  <c:v>1.9182500000000002</c:v>
                </c:pt>
                <c:pt idx="918" formatCode="0.00_);\(0.00\)">
                  <c:v>1.9557499999999994</c:v>
                </c:pt>
                <c:pt idx="919">
                  <c:v>1.9312500000000001</c:v>
                </c:pt>
                <c:pt idx="920">
                  <c:v>1.9391666666666663</c:v>
                </c:pt>
                <c:pt idx="921">
                  <c:v>1.9476666666666667</c:v>
                </c:pt>
                <c:pt idx="922" formatCode="0.00_);\(0.00\)">
                  <c:v>1.9576666666666664</c:v>
                </c:pt>
                <c:pt idx="923">
                  <c:v>1.9732499999999995</c:v>
                </c:pt>
                <c:pt idx="924">
                  <c:v>1.981166666666667</c:v>
                </c:pt>
                <c:pt idx="925">
                  <c:v>1.981166666666667</c:v>
                </c:pt>
                <c:pt idx="926">
                  <c:v>1.9742499999999998</c:v>
                </c:pt>
                <c:pt idx="927" formatCode="0.00_);\(0.00\)">
                  <c:v>1.9742499999999998</c:v>
                </c:pt>
                <c:pt idx="928">
                  <c:v>1.9842500000000003</c:v>
                </c:pt>
                <c:pt idx="929">
                  <c:v>1.98525</c:v>
                </c:pt>
                <c:pt idx="930">
                  <c:v>1.9804999999999999</c:v>
                </c:pt>
                <c:pt idx="931">
                  <c:v>1.9824999999999999</c:v>
                </c:pt>
                <c:pt idx="932" formatCode="0.00_);\(0.00\)">
                  <c:v>1.9721666666666666</c:v>
                </c:pt>
                <c:pt idx="933">
                  <c:v>1.9616666666666667</c:v>
                </c:pt>
                <c:pt idx="934">
                  <c:v>1.9566666666666668</c:v>
                </c:pt>
                <c:pt idx="935">
                  <c:v>1.9550000000000001</c:v>
                </c:pt>
                <c:pt idx="936">
                  <c:v>1.9633333333333336</c:v>
                </c:pt>
                <c:pt idx="937" formatCode="0.00_);\(0.00\)">
                  <c:v>1.9616666666666667</c:v>
                </c:pt>
                <c:pt idx="938">
                  <c:v>1.9634166666666666</c:v>
                </c:pt>
                <c:pt idx="939">
                  <c:v>1.9512500000000002</c:v>
                </c:pt>
                <c:pt idx="940">
                  <c:v>1.9560833333333332</c:v>
                </c:pt>
                <c:pt idx="941">
                  <c:v>1.9570833333333333</c:v>
                </c:pt>
                <c:pt idx="942">
                  <c:v>1.9906666666666668</c:v>
                </c:pt>
                <c:pt idx="943">
                  <c:v>2.0098333333333329</c:v>
                </c:pt>
                <c:pt idx="944">
                  <c:v>2.0098333333333329</c:v>
                </c:pt>
                <c:pt idx="945">
                  <c:v>2.0198333333333336</c:v>
                </c:pt>
                <c:pt idx="946">
                  <c:v>2.0289999999999999</c:v>
                </c:pt>
                <c:pt idx="947">
                  <c:v>2.0154999999999994</c:v>
                </c:pt>
                <c:pt idx="948">
                  <c:v>2.0074999999999998</c:v>
                </c:pt>
                <c:pt idx="949">
                  <c:v>2.0014999999999996</c:v>
                </c:pt>
                <c:pt idx="950">
                  <c:v>2.0175000000000005</c:v>
                </c:pt>
                <c:pt idx="951">
                  <c:v>2.0085000000000002</c:v>
                </c:pt>
                <c:pt idx="952">
                  <c:v>2.0085000000000002</c:v>
                </c:pt>
                <c:pt idx="953">
                  <c:v>2.0085000000000002</c:v>
                </c:pt>
                <c:pt idx="954">
                  <c:v>2.0156666666666667</c:v>
                </c:pt>
                <c:pt idx="955">
                  <c:v>2.0037500000000001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2.0495833333333331</c:v>
                </c:pt>
                <c:pt idx="980">
                  <c:v>2.0609999999999999</c:v>
                </c:pt>
                <c:pt idx="981">
                  <c:v>2.081</c:v>
                </c:pt>
                <c:pt idx="982">
                  <c:v>2.0779166666666664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2.2630833333333329</c:v>
                </c:pt>
                <c:pt idx="996">
                  <c:v>2.2830833333333334</c:v>
                </c:pt>
                <c:pt idx="997">
                  <c:v>2.2787500000000001</c:v>
                </c:pt>
                <c:pt idx="998">
                  <c:v>2.2604166666666665</c:v>
                </c:pt>
                <c:pt idx="999">
                  <c:v>2.2315</c:v>
                </c:pt>
                <c:pt idx="1000">
                  <c:v>2.20025</c:v>
                </c:pt>
                <c:pt idx="1001">
                  <c:v>2.1560000000000001</c:v>
                </c:pt>
                <c:pt idx="1002">
                  <c:v>2.1975000000000002</c:v>
                </c:pt>
                <c:pt idx="1003" formatCode="0.00_);\(0.00\)">
                  <c:v>2.2966666666666669</c:v>
                </c:pt>
                <c:pt idx="1004">
                  <c:v>2.2950000000000004</c:v>
                </c:pt>
                <c:pt idx="1005">
                  <c:v>2.3250000000000002</c:v>
                </c:pt>
                <c:pt idx="1006">
                  <c:v>2.3015833333333333</c:v>
                </c:pt>
                <c:pt idx="1007">
                  <c:v>2.328583333333333</c:v>
                </c:pt>
                <c:pt idx="1008" formatCode="0.00_);\(0.00\)">
                  <c:v>2.3370833333333336</c:v>
                </c:pt>
                <c:pt idx="1009">
                  <c:v>2.3287499999999999</c:v>
                </c:pt>
                <c:pt idx="1010">
                  <c:v>2.3134999999999999</c:v>
                </c:pt>
                <c:pt idx="1011">
                  <c:v>2.2950000000000004</c:v>
                </c:pt>
                <c:pt idx="1012">
                  <c:v>2.2742499999999999</c:v>
                </c:pt>
                <c:pt idx="1013" formatCode="0.00_);\(0.00\)">
                  <c:v>2.2482500000000001</c:v>
                </c:pt>
                <c:pt idx="1014">
                  <c:v>2.2045833333333333</c:v>
                </c:pt>
                <c:pt idx="1015">
                  <c:v>2.1972499999999999</c:v>
                </c:pt>
                <c:pt idx="1016">
                  <c:v>2.1509166666666664</c:v>
                </c:pt>
                <c:pt idx="1017">
                  <c:v>2.1511666666666662</c:v>
                </c:pt>
                <c:pt idx="1018" formatCode="0.00_);\(0.00\)">
                  <c:v>2.1153333333333335</c:v>
                </c:pt>
                <c:pt idx="1019">
                  <c:v>2.1253333333333333</c:v>
                </c:pt>
                <c:pt idx="1020">
                  <c:v>2.1274166666666665</c:v>
                </c:pt>
                <c:pt idx="1021">
                  <c:v>2.1350000000000002</c:v>
                </c:pt>
                <c:pt idx="1022">
                  <c:v>2.1385833333333335</c:v>
                </c:pt>
                <c:pt idx="1023" formatCode="0.00_);\(0.00\)">
                  <c:v>2.1340833333333333</c:v>
                </c:pt>
                <c:pt idx="1024">
                  <c:v>2.1225833333333335</c:v>
                </c:pt>
                <c:pt idx="1025">
                  <c:v>2.1225833333333335</c:v>
                </c:pt>
                <c:pt idx="1026">
                  <c:v>2.159416666666667</c:v>
                </c:pt>
                <c:pt idx="1027">
                  <c:v>2.1639999999999997</c:v>
                </c:pt>
                <c:pt idx="1028" formatCode="0.00_);\(0.00\)">
                  <c:v>2.1666666666666665</c:v>
                </c:pt>
                <c:pt idx="1029">
                  <c:v>2.1789166666666668</c:v>
                </c:pt>
                <c:pt idx="1030">
                  <c:v>2.1448333333333331</c:v>
                </c:pt>
                <c:pt idx="1031">
                  <c:v>2.1548333333333334</c:v>
                </c:pt>
                <c:pt idx="1032">
                  <c:v>2.1300833333333338</c:v>
                </c:pt>
                <c:pt idx="1033" formatCode="0.00_);\(0.00\)">
                  <c:v>2.0931666666666664</c:v>
                </c:pt>
                <c:pt idx="1034">
                  <c:v>2.0531666666666664</c:v>
                </c:pt>
                <c:pt idx="1035">
                  <c:v>2.0641666666666665</c:v>
                </c:pt>
                <c:pt idx="1036">
                  <c:v>2.0740833333333328</c:v>
                </c:pt>
                <c:pt idx="1037" formatCode="0.00_);\(0.00\)">
                  <c:v>2.0585833333333334</c:v>
                </c:pt>
                <c:pt idx="1038">
                  <c:v>2.0585833333333334</c:v>
                </c:pt>
                <c:pt idx="1039">
                  <c:v>2.0573333333333332</c:v>
                </c:pt>
                <c:pt idx="1040">
                  <c:v>2.0606666666666666</c:v>
                </c:pt>
                <c:pt idx="1041">
                  <c:v>2.0489166666666669</c:v>
                </c:pt>
                <c:pt idx="1042" formatCode="0.00_);\(0.00\)">
                  <c:v>2.0644166666666663</c:v>
                </c:pt>
                <c:pt idx="1043">
                  <c:v>2.0885833333333332</c:v>
                </c:pt>
                <c:pt idx="1044">
                  <c:v>2.1385833333333335</c:v>
                </c:pt>
                <c:pt idx="1045">
                  <c:v>2.1960833333333332</c:v>
                </c:pt>
                <c:pt idx="1046">
                  <c:v>2.2100000000000004</c:v>
                </c:pt>
                <c:pt idx="1047" formatCode="0.00_);\(0.00\)">
                  <c:v>2.2494166666666673</c:v>
                </c:pt>
                <c:pt idx="1048">
                  <c:v>2.2579166666666666</c:v>
                </c:pt>
                <c:pt idx="1049">
                  <c:v>2.2598333333333334</c:v>
                </c:pt>
                <c:pt idx="1050">
                  <c:v>2.2177500000000001</c:v>
                </c:pt>
                <c:pt idx="1051">
                  <c:v>2.2150833333333337</c:v>
                </c:pt>
                <c:pt idx="1052" formatCode="0.00_);\(0.00\)">
                  <c:v>2.2134166666666668</c:v>
                </c:pt>
                <c:pt idx="1053">
                  <c:v>2.2134166666666668</c:v>
                </c:pt>
                <c:pt idx="1054">
                  <c:v>2.2087500000000002</c:v>
                </c:pt>
                <c:pt idx="1055">
                  <c:v>2.2104166666666667</c:v>
                </c:pt>
                <c:pt idx="1056">
                  <c:v>2.2098333333333335</c:v>
                </c:pt>
                <c:pt idx="1057" formatCode="0.00_);\(0.00\)">
                  <c:v>2.2404999999999999</c:v>
                </c:pt>
                <c:pt idx="1058">
                  <c:v>2.2386666666666666</c:v>
                </c:pt>
                <c:pt idx="1059">
                  <c:v>2.2185000000000001</c:v>
                </c:pt>
                <c:pt idx="1060">
                  <c:v>2.2552499999999998</c:v>
                </c:pt>
                <c:pt idx="1061">
                  <c:v>2.251583333333333</c:v>
                </c:pt>
                <c:pt idx="1062" formatCode="0.00_);\(0.00\)">
                  <c:v>2.2655833333333333</c:v>
                </c:pt>
                <c:pt idx="1063">
                  <c:v>2.3022500000000004</c:v>
                </c:pt>
                <c:pt idx="1064">
                  <c:v>2.3022500000000004</c:v>
                </c:pt>
                <c:pt idx="1065">
                  <c:v>2.2922499999999997</c:v>
                </c:pt>
                <c:pt idx="1066" formatCode="0.00_);\(0.00\)">
                  <c:v>2.3119166666666668</c:v>
                </c:pt>
                <c:pt idx="1067">
                  <c:v>2.3002500000000006</c:v>
                </c:pt>
                <c:pt idx="1068">
                  <c:v>2.2982499999999999</c:v>
                </c:pt>
                <c:pt idx="1069">
                  <c:v>2.2509166666666665</c:v>
                </c:pt>
                <c:pt idx="1070">
                  <c:v>2.2208333333333328</c:v>
                </c:pt>
                <c:pt idx="1071" formatCode="0.00_);\(0.00\)">
                  <c:v>2.2208333333333328</c:v>
                </c:pt>
                <c:pt idx="1072">
                  <c:v>2.25</c:v>
                </c:pt>
                <c:pt idx="1073">
                  <c:v>2.2450000000000001</c:v>
                </c:pt>
                <c:pt idx="1074">
                  <c:v>2.2450000000000001</c:v>
                </c:pt>
                <c:pt idx="1075">
                  <c:v>2.2385833333333331</c:v>
                </c:pt>
                <c:pt idx="1076" formatCode="0.00_);\(0.00\)">
                  <c:v>2.2008333333333332</c:v>
                </c:pt>
                <c:pt idx="1077">
                  <c:v>2.2058333333333331</c:v>
                </c:pt>
                <c:pt idx="1078">
                  <c:v>2.2128333333333332</c:v>
                </c:pt>
                <c:pt idx="1079">
                  <c:v>2.2228333333333334</c:v>
                </c:pt>
                <c:pt idx="1080">
                  <c:v>2.2228333333333334</c:v>
                </c:pt>
                <c:pt idx="1081" formatCode="0.00_);\(0.00\)">
                  <c:v>2.2418333333333331</c:v>
                </c:pt>
                <c:pt idx="1082">
                  <c:v>2.2300833333333334</c:v>
                </c:pt>
                <c:pt idx="1083">
                  <c:v>2.1998333333333333</c:v>
                </c:pt>
                <c:pt idx="1084">
                  <c:v>2.20025</c:v>
                </c:pt>
                <c:pt idx="1085">
                  <c:v>2.20025</c:v>
                </c:pt>
                <c:pt idx="1086" formatCode="0.00_);\(0.00\)">
                  <c:v>2.1972500000000004</c:v>
                </c:pt>
                <c:pt idx="1087">
                  <c:v>2.1972500000000004</c:v>
                </c:pt>
                <c:pt idx="1088">
                  <c:v>2.1718333333333333</c:v>
                </c:pt>
                <c:pt idx="1089">
                  <c:v>2.2154166666666666</c:v>
                </c:pt>
                <c:pt idx="1090">
                  <c:v>2.2161666666666666</c:v>
                </c:pt>
                <c:pt idx="1091" formatCode="0.00_);\(0.00\)">
                  <c:v>2.2018333333333335</c:v>
                </c:pt>
                <c:pt idx="1092">
                  <c:v>2.1588333333333338</c:v>
                </c:pt>
                <c:pt idx="1093">
                  <c:v>2.1388333333333334</c:v>
                </c:pt>
                <c:pt idx="1094">
                  <c:v>2.113166666666666</c:v>
                </c:pt>
                <c:pt idx="1095">
                  <c:v>2.1431666666666671</c:v>
                </c:pt>
                <c:pt idx="1096" formatCode="0.00_);\(0.00\)">
                  <c:v>2.1456666666666666</c:v>
                </c:pt>
                <c:pt idx="1097">
                  <c:v>2.2324166666666665</c:v>
                </c:pt>
                <c:pt idx="1098">
                  <c:v>2.2251666666666665</c:v>
                </c:pt>
                <c:pt idx="1099">
                  <c:v>2.1615833333333332</c:v>
                </c:pt>
                <c:pt idx="1100">
                  <c:v>2.208333333333333</c:v>
                </c:pt>
                <c:pt idx="1101" formatCode="0.00_);\(0.00\)">
                  <c:v>2.2119999999999997</c:v>
                </c:pt>
                <c:pt idx="1102">
                  <c:v>2.2010000000000005</c:v>
                </c:pt>
                <c:pt idx="1103">
                  <c:v>2.1910000000000003</c:v>
                </c:pt>
                <c:pt idx="1104">
                  <c:v>2.1590000000000003</c:v>
                </c:pt>
                <c:pt idx="1105" formatCode="0.00_);\(0.00\)">
                  <c:v>2.1565833333333333</c:v>
                </c:pt>
                <c:pt idx="1106">
                  <c:v>2.1661666666666668</c:v>
                </c:pt>
                <c:pt idx="1107">
                  <c:v>2.1525833333333333</c:v>
                </c:pt>
                <c:pt idx="1108">
                  <c:v>2.1525833333333333</c:v>
                </c:pt>
                <c:pt idx="1109">
                  <c:v>2.1590833333333337</c:v>
                </c:pt>
                <c:pt idx="1110" formatCode="0.00_);\(0.00\)">
                  <c:v>2.1616666666666666</c:v>
                </c:pt>
                <c:pt idx="1111">
                  <c:v>2.1625833333333335</c:v>
                </c:pt>
                <c:pt idx="1112">
                  <c:v>2.1595</c:v>
                </c:pt>
                <c:pt idx="1113">
                  <c:v>2.1694166666666668</c:v>
                </c:pt>
                <c:pt idx="1114">
                  <c:v>2.1710833333333333</c:v>
                </c:pt>
                <c:pt idx="1115" formatCode="0.00_);\(0.00\)">
                  <c:v>2.1761666666666661</c:v>
                </c:pt>
                <c:pt idx="1116">
                  <c:v>2.2140833333333334</c:v>
                </c:pt>
                <c:pt idx="1117">
                  <c:v>2.2189166666666664</c:v>
                </c:pt>
                <c:pt idx="1118">
                  <c:v>2.2188333333333334</c:v>
                </c:pt>
                <c:pt idx="1119">
                  <c:v>2.2086666666666663</c:v>
                </c:pt>
                <c:pt idx="1120" formatCode="0.00_);\(0.00\)">
                  <c:v>2.210666666666667</c:v>
                </c:pt>
                <c:pt idx="1121">
                  <c:v>2.210666666666667</c:v>
                </c:pt>
                <c:pt idx="1122">
                  <c:v>2.2046666666666668</c:v>
                </c:pt>
                <c:pt idx="1123">
                  <c:v>2.2061666666666668</c:v>
                </c:pt>
                <c:pt idx="1124">
                  <c:v>2.1926666666666668</c:v>
                </c:pt>
                <c:pt idx="1125" formatCode="0.00_);\(0.00\)">
                  <c:v>2.1676666666666664</c:v>
                </c:pt>
                <c:pt idx="1126">
                  <c:v>2.1675</c:v>
                </c:pt>
                <c:pt idx="1127">
                  <c:v>2.1675</c:v>
                </c:pt>
                <c:pt idx="1128">
                  <c:v>2.1571666666666665</c:v>
                </c:pt>
                <c:pt idx="1129">
                  <c:v>2.1524166666666669</c:v>
                </c:pt>
                <c:pt idx="1130" formatCode="0.00_);\(0.00\)">
                  <c:v>2.1888333333333332</c:v>
                </c:pt>
                <c:pt idx="1131">
                  <c:v>2.1703333333333332</c:v>
                </c:pt>
                <c:pt idx="1132">
                  <c:v>2.1783333333333337</c:v>
                </c:pt>
                <c:pt idx="1133">
                  <c:v>2.1743333333333332</c:v>
                </c:pt>
                <c:pt idx="1134" formatCode="0.00_);\(0.00\)">
                  <c:v>2.1733333333333329</c:v>
                </c:pt>
                <c:pt idx="1135">
                  <c:v>2.1733333333333329</c:v>
                </c:pt>
                <c:pt idx="1136">
                  <c:v>2.1785833333333335</c:v>
                </c:pt>
                <c:pt idx="1137">
                  <c:v>2.1751666666666662</c:v>
                </c:pt>
                <c:pt idx="1138">
                  <c:v>2.1771666666666669</c:v>
                </c:pt>
                <c:pt idx="1139" formatCode="0.00_);\(0.00\)">
                  <c:v>2.1657499999999996</c:v>
                </c:pt>
                <c:pt idx="1140">
                  <c:v>2.17075</c:v>
                </c:pt>
                <c:pt idx="1141">
                  <c:v>2.1820000000000004</c:v>
                </c:pt>
                <c:pt idx="1142">
                  <c:v>2.1870833333333333</c:v>
                </c:pt>
                <c:pt idx="1143">
                  <c:v>2.1869166666666668</c:v>
                </c:pt>
                <c:pt idx="1144" formatCode="0.00_);\(0.00\)">
                  <c:v>2.1999166666666667</c:v>
                </c:pt>
                <c:pt idx="1145">
                  <c:v>2.1779166666666665</c:v>
                </c:pt>
                <c:pt idx="1146">
                  <c:v>2.1970000000000001</c:v>
                </c:pt>
                <c:pt idx="1147">
                  <c:v>2.1848333333333332</c:v>
                </c:pt>
                <c:pt idx="1148">
                  <c:v>2.1720833333333336</c:v>
                </c:pt>
                <c:pt idx="1149" formatCode="0.00_);\(0.00\)">
                  <c:v>2.1448333333333331</c:v>
                </c:pt>
                <c:pt idx="1150">
                  <c:v>2.1350833333333337</c:v>
                </c:pt>
                <c:pt idx="1151">
                  <c:v>2.1300833333333329</c:v>
                </c:pt>
                <c:pt idx="1152">
                  <c:v>2.139416666666667</c:v>
                </c:pt>
                <c:pt idx="1153">
                  <c:v>2.1271666666666662</c:v>
                </c:pt>
                <c:pt idx="1154" formatCode="0.00_);\(0.00\)">
                  <c:v>2.1621666666666663</c:v>
                </c:pt>
                <c:pt idx="1155">
                  <c:v>2.1804999999999999</c:v>
                </c:pt>
                <c:pt idx="1156">
                  <c:v>2.1661666666666668</c:v>
                </c:pt>
                <c:pt idx="1157">
                  <c:v>2.1663333333333337</c:v>
                </c:pt>
                <c:pt idx="1158">
                  <c:v>2.1743333333333332</c:v>
                </c:pt>
                <c:pt idx="1159" formatCode="0.00_);\(0.00\)">
                  <c:v>2.1816666666666666</c:v>
                </c:pt>
                <c:pt idx="1160">
                  <c:v>2.1897500000000005</c:v>
                </c:pt>
                <c:pt idx="1161">
                  <c:v>2.1989999999999994</c:v>
                </c:pt>
                <c:pt idx="1162">
                  <c:v>2.2176666666666667</c:v>
                </c:pt>
                <c:pt idx="1163">
                  <c:v>2.2176666666666667</c:v>
                </c:pt>
                <c:pt idx="1164" formatCode="0.00_);\(0.00\)">
                  <c:v>2.2226666666666666</c:v>
                </c:pt>
                <c:pt idx="1165">
                  <c:v>2.2496666666666667</c:v>
                </c:pt>
                <c:pt idx="1166">
                  <c:v>2.2436666666666665</c:v>
                </c:pt>
                <c:pt idx="1167">
                  <c:v>2.2536666666666667</c:v>
                </c:pt>
                <c:pt idx="1168">
                  <c:v>2.2513333333333336</c:v>
                </c:pt>
                <c:pt idx="1169" formatCode="0.00_);\(0.00\)">
                  <c:v>2.27725</c:v>
                </c:pt>
                <c:pt idx="1170">
                  <c:v>2.2859166666666666</c:v>
                </c:pt>
                <c:pt idx="1171">
                  <c:v>2.2860833333333335</c:v>
                </c:pt>
                <c:pt idx="1172">
                  <c:v>2.2810833333333336</c:v>
                </c:pt>
                <c:pt idx="1173" formatCode="0.00_);\(0.00\)">
                  <c:v>2.2750833333333333</c:v>
                </c:pt>
                <c:pt idx="1174">
                  <c:v>2.2750833333333333</c:v>
                </c:pt>
                <c:pt idx="1175">
                  <c:v>2.2989166666666665</c:v>
                </c:pt>
                <c:pt idx="1176">
                  <c:v>2.2979166666666666</c:v>
                </c:pt>
                <c:pt idx="1177">
                  <c:v>2.3079166666666668</c:v>
                </c:pt>
                <c:pt idx="1178" formatCode="0.00_);\(0.00\)">
                  <c:v>2.3008333333333328</c:v>
                </c:pt>
                <c:pt idx="1179">
                  <c:v>2.3032499999999998</c:v>
                </c:pt>
                <c:pt idx="1180">
                  <c:v>2.3036666666666665</c:v>
                </c:pt>
                <c:pt idx="1181">
                  <c:v>2.3006666666666669</c:v>
                </c:pt>
                <c:pt idx="1182">
                  <c:v>2.2926666666666664</c:v>
                </c:pt>
                <c:pt idx="1183" formatCode="0.00_);\(0.00\)">
                  <c:v>2.3126666666666664</c:v>
                </c:pt>
                <c:pt idx="1184">
                  <c:v>2.2896666666666663</c:v>
                </c:pt>
                <c:pt idx="1185">
                  <c:v>2.3066666666666666</c:v>
                </c:pt>
                <c:pt idx="1186">
                  <c:v>2.3207499999999999</c:v>
                </c:pt>
                <c:pt idx="1187">
                  <c:v>2.3197500000000004</c:v>
                </c:pt>
                <c:pt idx="1188" formatCode="0.00_);\(0.00\)">
                  <c:v>2.3206666666666664</c:v>
                </c:pt>
                <c:pt idx="1189">
                  <c:v>2.2994166666666671</c:v>
                </c:pt>
                <c:pt idx="1190">
                  <c:v>2.2430833333333333</c:v>
                </c:pt>
                <c:pt idx="1191">
                  <c:v>2.2533333333333334</c:v>
                </c:pt>
                <c:pt idx="1192">
                  <c:v>2.2533333333333334</c:v>
                </c:pt>
                <c:pt idx="1193">
                  <c:v>2.2583333333333333</c:v>
                </c:pt>
                <c:pt idx="1194">
                  <c:v>2.2583333333333333</c:v>
                </c:pt>
                <c:pt idx="1195">
                  <c:v>2.2363333333333331</c:v>
                </c:pt>
                <c:pt idx="1196">
                  <c:v>2.2563333333333335</c:v>
                </c:pt>
                <c:pt idx="1197">
                  <c:v>2.2761666666666667</c:v>
                </c:pt>
                <c:pt idx="1198">
                  <c:v>2.2861666666666669</c:v>
                </c:pt>
                <c:pt idx="1199">
                  <c:v>2.3211666666666666</c:v>
                </c:pt>
                <c:pt idx="1200">
                  <c:v>2.3211666666666666</c:v>
                </c:pt>
                <c:pt idx="1201">
                  <c:v>2.3331666666666666</c:v>
                </c:pt>
                <c:pt idx="1202">
                  <c:v>2.3342499999999995</c:v>
                </c:pt>
                <c:pt idx="1203">
                  <c:v>2.3598333333333334</c:v>
                </c:pt>
                <c:pt idx="1204">
                  <c:v>2.3578333333333332</c:v>
                </c:pt>
                <c:pt idx="1205">
                  <c:v>2.367833333333333</c:v>
                </c:pt>
                <c:pt idx="1206">
                  <c:v>2.3778333333333337</c:v>
                </c:pt>
                <c:pt idx="1207">
                  <c:v>2.3808333333333338</c:v>
                </c:pt>
                <c:pt idx="1208">
                  <c:v>2.3546666666666667</c:v>
                </c:pt>
                <c:pt idx="1209">
                  <c:v>2.3546666666666667</c:v>
                </c:pt>
                <c:pt idx="1210">
                  <c:v>2.3646666666666665</c:v>
                </c:pt>
                <c:pt idx="1211">
                  <c:v>2.3142499999999999</c:v>
                </c:pt>
                <c:pt idx="1212">
                  <c:v>2.28925</c:v>
                </c:pt>
                <c:pt idx="1213">
                  <c:v>2.284583333333333</c:v>
                </c:pt>
                <c:pt idx="1214">
                  <c:v>2.2324999999999999</c:v>
                </c:pt>
                <c:pt idx="1215">
                  <c:v>2.2281666666666666</c:v>
                </c:pt>
                <c:pt idx="1216">
                  <c:v>2.2301666666666669</c:v>
                </c:pt>
                <c:pt idx="1217">
                  <c:v>2.2321666666666666</c:v>
                </c:pt>
                <c:pt idx="1218">
                  <c:v>2.2223333333333333</c:v>
                </c:pt>
                <c:pt idx="1219">
                  <c:v>2.2223333333333333</c:v>
                </c:pt>
                <c:pt idx="1220">
                  <c:v>2.2135833333333337</c:v>
                </c:pt>
                <c:pt idx="1221">
                  <c:v>2.2185833333333336</c:v>
                </c:pt>
                <c:pt idx="1222">
                  <c:v>2.2485833333333338</c:v>
                </c:pt>
                <c:pt idx="1223">
                  <c:v>2.2658333333333336</c:v>
                </c:pt>
                <c:pt idx="1224">
                  <c:v>2.2907499999999996</c:v>
                </c:pt>
                <c:pt idx="1225">
                  <c:v>2.2912500000000002</c:v>
                </c:pt>
                <c:pt idx="1226">
                  <c:v>2.2953333333333332</c:v>
                </c:pt>
                <c:pt idx="1227">
                  <c:v>2.2868333333333335</c:v>
                </c:pt>
                <c:pt idx="1228">
                  <c:v>2.2795833333333331</c:v>
                </c:pt>
                <c:pt idx="1229">
                  <c:v>2.304583333333333</c:v>
                </c:pt>
                <c:pt idx="1230">
                  <c:v>2.2955833333333335</c:v>
                </c:pt>
                <c:pt idx="1231">
                  <c:v>2.2939166666666666</c:v>
                </c:pt>
                <c:pt idx="1232">
                  <c:v>2.2838333333333334</c:v>
                </c:pt>
                <c:pt idx="1233">
                  <c:v>2.2998333333333334</c:v>
                </c:pt>
                <c:pt idx="1234">
                  <c:v>2.3035833333333331</c:v>
                </c:pt>
                <c:pt idx="1235">
                  <c:v>2.2909999999999999</c:v>
                </c:pt>
                <c:pt idx="1236">
                  <c:v>2.2710000000000004</c:v>
                </c:pt>
                <c:pt idx="1237">
                  <c:v>2.2810000000000001</c:v>
                </c:pt>
                <c:pt idx="1238">
                  <c:v>2.2645833333333329</c:v>
                </c:pt>
                <c:pt idx="1239">
                  <c:v>2.2645833333333329</c:v>
                </c:pt>
                <c:pt idx="1240">
                  <c:v>2.2554166666666666</c:v>
                </c:pt>
                <c:pt idx="1241">
                  <c:v>2.2654166666666664</c:v>
                </c:pt>
                <c:pt idx="1242">
                  <c:v>2.2754166666666666</c:v>
                </c:pt>
                <c:pt idx="1243">
                  <c:v>2.2650833333333336</c:v>
                </c:pt>
                <c:pt idx="1244">
                  <c:v>2.2689166666666667</c:v>
                </c:pt>
                <c:pt idx="1245">
                  <c:v>2.2992499999999998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2.2429166666666664</c:v>
                </c:pt>
                <c:pt idx="1255">
                  <c:v>2.2830833333333334</c:v>
                </c:pt>
                <c:pt idx="1256">
                  <c:v>2.3169166666666663</c:v>
                </c:pt>
                <c:pt idx="1257">
                  <c:v>2.3118333333333334</c:v>
                </c:pt>
                <c:pt idx="1258">
                  <c:v>2.3148333333333335</c:v>
                </c:pt>
                <c:pt idx="1259" formatCode="0.00_);\(0.00\)">
                  <c:v>2.3148333333333335</c:v>
                </c:pt>
                <c:pt idx="1260">
                  <c:v>2.3420000000000001</c:v>
                </c:pt>
                <c:pt idx="1261">
                  <c:v>2.3410000000000002</c:v>
                </c:pt>
                <c:pt idx="1262">
                  <c:v>2.3483333333333336</c:v>
                </c:pt>
                <c:pt idx="1263">
                  <c:v>2.364583333333333</c:v>
                </c:pt>
                <c:pt idx="1264" formatCode="0.00_);\(0.00\)">
                  <c:v>2.3696666666666668</c:v>
                </c:pt>
                <c:pt idx="1265">
                  <c:v>2.4079999999999999</c:v>
                </c:pt>
                <c:pt idx="1266">
                  <c:v>2.4115833333333336</c:v>
                </c:pt>
                <c:pt idx="1267">
                  <c:v>2.4145833333333333</c:v>
                </c:pt>
                <c:pt idx="1268" formatCode="0.00_);\(0.00\)">
                  <c:v>2.4371666666666667</c:v>
                </c:pt>
                <c:pt idx="1269">
                  <c:v>2.4429166666666666</c:v>
                </c:pt>
                <c:pt idx="1270">
                  <c:v>2.432833333333333</c:v>
                </c:pt>
                <c:pt idx="1271">
                  <c:v>2.4239166666666665</c:v>
                </c:pt>
                <c:pt idx="1272">
                  <c:v>2.4129166666666664</c:v>
                </c:pt>
                <c:pt idx="1273" formatCode="0.00_);\(0.00\)">
                  <c:v>2.4475833333333337</c:v>
                </c:pt>
                <c:pt idx="1274">
                  <c:v>2.4687499999999996</c:v>
                </c:pt>
                <c:pt idx="1275">
                  <c:v>2.4785833333333334</c:v>
                </c:pt>
                <c:pt idx="1276">
                  <c:v>2.48</c:v>
                </c:pt>
                <c:pt idx="1277">
                  <c:v>2.4844166666666667</c:v>
                </c:pt>
                <c:pt idx="1278" formatCode="0.00_);\(0.00\)">
                  <c:v>2.5035833333333328</c:v>
                </c:pt>
                <c:pt idx="1279">
                  <c:v>2.4712499999999999</c:v>
                </c:pt>
                <c:pt idx="1280">
                  <c:v>2.4472499999999999</c:v>
                </c:pt>
                <c:pt idx="1281">
                  <c:v>2.4377499999999999</c:v>
                </c:pt>
                <c:pt idx="1282">
                  <c:v>2.4336666666666664</c:v>
                </c:pt>
                <c:pt idx="1283" formatCode="0.00_);\(0.00\)">
                  <c:v>2.4616666666666664</c:v>
                </c:pt>
                <c:pt idx="1284">
                  <c:v>2.4246666666666665</c:v>
                </c:pt>
                <c:pt idx="1285">
                  <c:v>2.4129166666666668</c:v>
                </c:pt>
                <c:pt idx="1286">
                  <c:v>2.4449166666666664</c:v>
                </c:pt>
                <c:pt idx="1287" formatCode="0.00_);\(0.00\)">
                  <c:v>2.4357500000000001</c:v>
                </c:pt>
                <c:pt idx="1288">
                  <c:v>2.42875</c:v>
                </c:pt>
                <c:pt idx="1289">
                  <c:v>2.42875</c:v>
                </c:pt>
                <c:pt idx="1290">
                  <c:v>2.42875</c:v>
                </c:pt>
                <c:pt idx="1291">
                  <c:v>2.4455</c:v>
                </c:pt>
                <c:pt idx="1292" formatCode="0.00_);\(0.00\)">
                  <c:v>2.4371666666666667</c:v>
                </c:pt>
                <c:pt idx="1293">
                  <c:v>2.4371666666666667</c:v>
                </c:pt>
                <c:pt idx="1294">
                  <c:v>2.4371666666666667</c:v>
                </c:pt>
                <c:pt idx="1295">
                  <c:v>2.4311666666666669</c:v>
                </c:pt>
                <c:pt idx="1296">
                  <c:v>2.4291666666666667</c:v>
                </c:pt>
                <c:pt idx="1297" formatCode="0.00_);\(0.00\)">
                  <c:v>2.4161666666666668</c:v>
                </c:pt>
                <c:pt idx="1298">
                  <c:v>2.4090000000000003</c:v>
                </c:pt>
                <c:pt idx="1299">
                  <c:v>2.4187499999999997</c:v>
                </c:pt>
                <c:pt idx="1300">
                  <c:v>2.4064166666666669</c:v>
                </c:pt>
                <c:pt idx="1301">
                  <c:v>2.3926666666666665</c:v>
                </c:pt>
                <c:pt idx="1302" formatCode="0.00_);\(0.00\)">
                  <c:v>2.3746666666666667</c:v>
                </c:pt>
                <c:pt idx="1303">
                  <c:v>2.3651666666666666</c:v>
                </c:pt>
                <c:pt idx="1304">
                  <c:v>2.3601666666666667</c:v>
                </c:pt>
                <c:pt idx="1305">
                  <c:v>2.3441666666666667</c:v>
                </c:pt>
                <c:pt idx="1306">
                  <c:v>2.3601666666666667</c:v>
                </c:pt>
                <c:pt idx="1307" formatCode="0.00_);\(0.00\)">
                  <c:v>2.3651666666666666</c:v>
                </c:pt>
                <c:pt idx="1308">
                  <c:v>2.3901666666666666</c:v>
                </c:pt>
                <c:pt idx="1309">
                  <c:v>2.4091666666666662</c:v>
                </c:pt>
                <c:pt idx="1310">
                  <c:v>2.398166666666667</c:v>
                </c:pt>
                <c:pt idx="1311">
                  <c:v>2.4256666666666669</c:v>
                </c:pt>
                <c:pt idx="1312" formatCode="0.00_);\(0.00\)">
                  <c:v>2.3938333333333333</c:v>
                </c:pt>
                <c:pt idx="1313">
                  <c:v>2.359</c:v>
                </c:pt>
                <c:pt idx="1314">
                  <c:v>2.3399166666666669</c:v>
                </c:pt>
                <c:pt idx="1315">
                  <c:v>2.4115833333333332</c:v>
                </c:pt>
                <c:pt idx="1316">
                  <c:v>2.4096666666666664</c:v>
                </c:pt>
                <c:pt idx="1317" formatCode="0.00_);\(0.00\)">
                  <c:v>2.4319999999999999</c:v>
                </c:pt>
                <c:pt idx="1318">
                  <c:v>2.4359999999999999</c:v>
                </c:pt>
                <c:pt idx="1319">
                  <c:v>2.4409999999999998</c:v>
                </c:pt>
                <c:pt idx="1320">
                  <c:v>2.4997500000000001</c:v>
                </c:pt>
                <c:pt idx="1321">
                  <c:v>2.5137499999999999</c:v>
                </c:pt>
                <c:pt idx="1322" formatCode="0.00_);\(0.00\)">
                  <c:v>2.5097499999999999</c:v>
                </c:pt>
                <c:pt idx="1323">
                  <c:v>2.4657500000000003</c:v>
                </c:pt>
                <c:pt idx="1324">
                  <c:v>2.4710833333333331</c:v>
                </c:pt>
                <c:pt idx="1325">
                  <c:v>2.4415</c:v>
                </c:pt>
                <c:pt idx="1326" formatCode="0.00_);\(0.00\)">
                  <c:v>2.4215000000000004</c:v>
                </c:pt>
                <c:pt idx="1327">
                  <c:v>2.423</c:v>
                </c:pt>
                <c:pt idx="1328">
                  <c:v>2.4200000000000004</c:v>
                </c:pt>
                <c:pt idx="1329">
                  <c:v>2.4299999999999997</c:v>
                </c:pt>
                <c:pt idx="1330">
                  <c:v>2.3940000000000001</c:v>
                </c:pt>
                <c:pt idx="1331" formatCode="0.00_);\(0.00\)">
                  <c:v>2.3689999999999998</c:v>
                </c:pt>
                <c:pt idx="1332">
                  <c:v>2.3809999999999998</c:v>
                </c:pt>
                <c:pt idx="1333">
                  <c:v>2.3710000000000004</c:v>
                </c:pt>
                <c:pt idx="1334">
                  <c:v>2.3859999999999997</c:v>
                </c:pt>
                <c:pt idx="1335">
                  <c:v>2.37975</c:v>
                </c:pt>
                <c:pt idx="1336" formatCode="0.00_);\(0.00\)">
                  <c:v>2.3718333333333335</c:v>
                </c:pt>
                <c:pt idx="1337">
                  <c:v>2.3718333333333335</c:v>
                </c:pt>
                <c:pt idx="1338">
                  <c:v>2.3918333333333339</c:v>
                </c:pt>
                <c:pt idx="1339">
                  <c:v>2.3867500000000001</c:v>
                </c:pt>
                <c:pt idx="1340">
                  <c:v>2.3867500000000001</c:v>
                </c:pt>
                <c:pt idx="1341" formatCode="0.00_);\(0.00\)">
                  <c:v>2.3989166666666666</c:v>
                </c:pt>
                <c:pt idx="1342">
                  <c:v>2.4019999999999997</c:v>
                </c:pt>
                <c:pt idx="1343">
                  <c:v>2.4116666666666662</c:v>
                </c:pt>
                <c:pt idx="1344">
                  <c:v>2.4116666666666662</c:v>
                </c:pt>
                <c:pt idx="1345">
                  <c:v>2.4007499999999999</c:v>
                </c:pt>
                <c:pt idx="1346" formatCode="0.00_);\(0.00\)">
                  <c:v>2.4107499999999997</c:v>
                </c:pt>
                <c:pt idx="1347">
                  <c:v>2.4027499999999997</c:v>
                </c:pt>
                <c:pt idx="1348">
                  <c:v>2.3927499999999999</c:v>
                </c:pt>
                <c:pt idx="1349">
                  <c:v>2.3887499999999999</c:v>
                </c:pt>
                <c:pt idx="1350">
                  <c:v>2.3907500000000002</c:v>
                </c:pt>
                <c:pt idx="1351" formatCode="0.00_);\(0.00\)">
                  <c:v>2.3857500000000003</c:v>
                </c:pt>
                <c:pt idx="1352">
                  <c:v>2.4027500000000002</c:v>
                </c:pt>
                <c:pt idx="1353">
                  <c:v>2.4</c:v>
                </c:pt>
                <c:pt idx="1354">
                  <c:v>2.3910000000000005</c:v>
                </c:pt>
                <c:pt idx="1355" formatCode="0.00_);\(0.00\)">
                  <c:v>2.4023333333333334</c:v>
                </c:pt>
                <c:pt idx="1356">
                  <c:v>2.4073333333333333</c:v>
                </c:pt>
                <c:pt idx="1357">
                  <c:v>2.4098333333333337</c:v>
                </c:pt>
                <c:pt idx="1358">
                  <c:v>2.4098333333333337</c:v>
                </c:pt>
                <c:pt idx="1359">
                  <c:v>2.3898333333333333</c:v>
                </c:pt>
                <c:pt idx="1360" formatCode="0.00_);\(0.00\)">
                  <c:v>2.3798333333333335</c:v>
                </c:pt>
                <c:pt idx="1361">
                  <c:v>2.3798333333333335</c:v>
                </c:pt>
                <c:pt idx="1362">
                  <c:v>2.3748333333333336</c:v>
                </c:pt>
                <c:pt idx="1363">
                  <c:v>2.3828333333333331</c:v>
                </c:pt>
                <c:pt idx="1364">
                  <c:v>2.3828333333333331</c:v>
                </c:pt>
                <c:pt idx="1365" formatCode="0.00_);\(0.00\)">
                  <c:v>2.3989999999999996</c:v>
                </c:pt>
                <c:pt idx="1366">
                  <c:v>2.3989999999999996</c:v>
                </c:pt>
                <c:pt idx="1367">
                  <c:v>2.4139999999999997</c:v>
                </c:pt>
                <c:pt idx="1368">
                  <c:v>2.4019999999999997</c:v>
                </c:pt>
                <c:pt idx="1369">
                  <c:v>2.4219999999999997</c:v>
                </c:pt>
                <c:pt idx="1370" formatCode="0.00_);\(0.00\)">
                  <c:v>2.4120000000000004</c:v>
                </c:pt>
                <c:pt idx="1371">
                  <c:v>2.4219999999999997</c:v>
                </c:pt>
                <c:pt idx="1372">
                  <c:v>2.427</c:v>
                </c:pt>
                <c:pt idx="1373">
                  <c:v>2.4356666666666666</c:v>
                </c:pt>
                <c:pt idx="1374">
                  <c:v>2.4356666666666666</c:v>
                </c:pt>
                <c:pt idx="1375" formatCode="0.00_);\(0.00\)">
                  <c:v>2.4356666666666666</c:v>
                </c:pt>
                <c:pt idx="1376">
                  <c:v>2.4356666666666666</c:v>
                </c:pt>
                <c:pt idx="1377">
                  <c:v>2.4354166666666663</c:v>
                </c:pt>
                <c:pt idx="1378">
                  <c:v>2.4354166666666663</c:v>
                </c:pt>
                <c:pt idx="1379">
                  <c:v>2.438166666666667</c:v>
                </c:pt>
                <c:pt idx="1380" formatCode="0.00_);\(0.00\)">
                  <c:v>2.4271666666666669</c:v>
                </c:pt>
                <c:pt idx="1381">
                  <c:v>2.4108333333333332</c:v>
                </c:pt>
                <c:pt idx="1382">
                  <c:v>2.4258333333333333</c:v>
                </c:pt>
                <c:pt idx="1383">
                  <c:v>2.4308333333333327</c:v>
                </c:pt>
                <c:pt idx="1384" formatCode="0.00_);\(0.00\)">
                  <c:v>2.4208333333333338</c:v>
                </c:pt>
                <c:pt idx="1385">
                  <c:v>2.4208333333333338</c:v>
                </c:pt>
                <c:pt idx="1386">
                  <c:v>2.4058333333333333</c:v>
                </c:pt>
                <c:pt idx="1387">
                  <c:v>2.4158333333333335</c:v>
                </c:pt>
                <c:pt idx="1388">
                  <c:v>2.4146666666666659</c:v>
                </c:pt>
                <c:pt idx="1389" formatCode="0.00_);\(0.00\)">
                  <c:v>2.4105000000000003</c:v>
                </c:pt>
                <c:pt idx="1390">
                  <c:v>2.436666666666667</c:v>
                </c:pt>
                <c:pt idx="1391">
                  <c:v>2.436666666666667</c:v>
                </c:pt>
                <c:pt idx="1392">
                  <c:v>2.4266666666666663</c:v>
                </c:pt>
                <c:pt idx="1393">
                  <c:v>2.4277500000000005</c:v>
                </c:pt>
                <c:pt idx="1394" formatCode="0.00_);\(0.00\)">
                  <c:v>2.4227500000000002</c:v>
                </c:pt>
                <c:pt idx="1395">
                  <c:v>2.4427500000000006</c:v>
                </c:pt>
                <c:pt idx="1396">
                  <c:v>2.4450833333333333</c:v>
                </c:pt>
                <c:pt idx="1397">
                  <c:v>2.4358333333333335</c:v>
                </c:pt>
                <c:pt idx="1398">
                  <c:v>2.4358333333333335</c:v>
                </c:pt>
                <c:pt idx="1399" formatCode="0.00_);\(0.00\)">
                  <c:v>2.4303333333333335</c:v>
                </c:pt>
                <c:pt idx="1400">
                  <c:v>2.4253333333333331</c:v>
                </c:pt>
                <c:pt idx="1401">
                  <c:v>2.4303333333333335</c:v>
                </c:pt>
                <c:pt idx="1402">
                  <c:v>2.4303333333333335</c:v>
                </c:pt>
                <c:pt idx="1403">
                  <c:v>2.4203333333333332</c:v>
                </c:pt>
                <c:pt idx="1404" formatCode="0.00_);\(0.00\)">
                  <c:v>2.4059166666666667</c:v>
                </c:pt>
                <c:pt idx="1405">
                  <c:v>2.3959166666666669</c:v>
                </c:pt>
                <c:pt idx="1406">
                  <c:v>2.3885833333333331</c:v>
                </c:pt>
                <c:pt idx="1407">
                  <c:v>2.3832499999999999</c:v>
                </c:pt>
                <c:pt idx="1408">
                  <c:v>2.3812500000000001</c:v>
                </c:pt>
                <c:pt idx="1409" formatCode="0.00_);\(0.00\)">
                  <c:v>2.3802499999999998</c:v>
                </c:pt>
                <c:pt idx="1410">
                  <c:v>2.3852499999999996</c:v>
                </c:pt>
                <c:pt idx="1411">
                  <c:v>2.4086666666666665</c:v>
                </c:pt>
                <c:pt idx="1412">
                  <c:v>2.3986666666666672</c:v>
                </c:pt>
                <c:pt idx="1413">
                  <c:v>2.3886666666666665</c:v>
                </c:pt>
                <c:pt idx="1414" formatCode="0.00_);\(0.00\)">
                  <c:v>2.3861666666666661</c:v>
                </c:pt>
                <c:pt idx="1415">
                  <c:v>2.3894166666666665</c:v>
                </c:pt>
                <c:pt idx="1416">
                  <c:v>2.381416666666667</c:v>
                </c:pt>
                <c:pt idx="1417">
                  <c:v>2.3764166666666671</c:v>
                </c:pt>
                <c:pt idx="1418">
                  <c:v>2.3732500000000001</c:v>
                </c:pt>
                <c:pt idx="1419" formatCode="0.00_);\(0.00\)">
                  <c:v>2.3484166666666666</c:v>
                </c:pt>
                <c:pt idx="1420">
                  <c:v>2.3426666666666671</c:v>
                </c:pt>
                <c:pt idx="1421">
                  <c:v>2.3546666666666667</c:v>
                </c:pt>
                <c:pt idx="1422">
                  <c:v>2.3496666666666663</c:v>
                </c:pt>
                <c:pt idx="1423">
                  <c:v>2.3135833333333333</c:v>
                </c:pt>
                <c:pt idx="1424" formatCode="0.00_);\(0.00\)">
                  <c:v>2.3185833333333332</c:v>
                </c:pt>
                <c:pt idx="1425">
                  <c:v>2.3255833333333338</c:v>
                </c:pt>
                <c:pt idx="1426">
                  <c:v>2.327666666666667</c:v>
                </c:pt>
                <c:pt idx="1427">
                  <c:v>2.3062499999999999</c:v>
                </c:pt>
                <c:pt idx="1428" formatCode="0.00_);\(0.00\)">
                  <c:v>2.30925</c:v>
                </c:pt>
                <c:pt idx="1429">
                  <c:v>2.3022500000000004</c:v>
                </c:pt>
                <c:pt idx="1430">
                  <c:v>2.3120833333333333</c:v>
                </c:pt>
                <c:pt idx="1431">
                  <c:v>2.3320833333333328</c:v>
                </c:pt>
                <c:pt idx="1432">
                  <c:v>2.3137500000000002</c:v>
                </c:pt>
                <c:pt idx="1433" formatCode="0.00_);\(0.00\)">
                  <c:v>2.3026666666666662</c:v>
                </c:pt>
                <c:pt idx="1434">
                  <c:v>2.3096666666666668</c:v>
                </c:pt>
                <c:pt idx="1435">
                  <c:v>2.2987499999999996</c:v>
                </c:pt>
                <c:pt idx="1436">
                  <c:v>2.3007500000000003</c:v>
                </c:pt>
                <c:pt idx="1437">
                  <c:v>2.3007500000000003</c:v>
                </c:pt>
                <c:pt idx="1438" formatCode="0.00_);\(0.00\)">
                  <c:v>2.3067500000000001</c:v>
                </c:pt>
                <c:pt idx="1439">
                  <c:v>2.3087500000000003</c:v>
                </c:pt>
                <c:pt idx="1440">
                  <c:v>2.3087500000000003</c:v>
                </c:pt>
                <c:pt idx="1441">
                  <c:v>2.32775</c:v>
                </c:pt>
                <c:pt idx="1442">
                  <c:v>2.32775</c:v>
                </c:pt>
                <c:pt idx="1443">
                  <c:v>2.3137500000000002</c:v>
                </c:pt>
                <c:pt idx="1444">
                  <c:v>2.3137500000000002</c:v>
                </c:pt>
                <c:pt idx="1445">
                  <c:v>2.3107500000000001</c:v>
                </c:pt>
                <c:pt idx="1446">
                  <c:v>2.3007499999999999</c:v>
                </c:pt>
                <c:pt idx="1447">
                  <c:v>2.3007499999999999</c:v>
                </c:pt>
                <c:pt idx="1448">
                  <c:v>2.281916666666667</c:v>
                </c:pt>
                <c:pt idx="1449">
                  <c:v>2.2952500000000002</c:v>
                </c:pt>
                <c:pt idx="1450">
                  <c:v>2.2902499999999995</c:v>
                </c:pt>
                <c:pt idx="1451">
                  <c:v>2.2934166666666664</c:v>
                </c:pt>
                <c:pt idx="1452">
                  <c:v>2.2926666666666669</c:v>
                </c:pt>
                <c:pt idx="1453">
                  <c:v>2.2951666666666668</c:v>
                </c:pt>
                <c:pt idx="1454">
                  <c:v>2.3001666666666667</c:v>
                </c:pt>
                <c:pt idx="1455">
                  <c:v>2.305166666666667</c:v>
                </c:pt>
                <c:pt idx="1456">
                  <c:v>2.3218333333333336</c:v>
                </c:pt>
                <c:pt idx="1457">
                  <c:v>2.3218333333333336</c:v>
                </c:pt>
                <c:pt idx="1458">
                  <c:v>2.3318333333333334</c:v>
                </c:pt>
                <c:pt idx="1459">
                  <c:v>2.340583333333333</c:v>
                </c:pt>
                <c:pt idx="1460">
                  <c:v>2.3514166666666667</c:v>
                </c:pt>
                <c:pt idx="1461">
                  <c:v>2.3320833333333333</c:v>
                </c:pt>
                <c:pt idx="1462">
                  <c:v>2.3362500000000002</c:v>
                </c:pt>
                <c:pt idx="1463">
                  <c:v>2.3425000000000002</c:v>
                </c:pt>
                <c:pt idx="1464">
                  <c:v>2.3351666666666668</c:v>
                </c:pt>
                <c:pt idx="1465">
                  <c:v>2.3551666666666669</c:v>
                </c:pt>
                <c:pt idx="1466">
                  <c:v>2.3624166666666668</c:v>
                </c:pt>
                <c:pt idx="1467">
                  <c:v>2.3524166666666666</c:v>
                </c:pt>
                <c:pt idx="1468">
                  <c:v>2.3674166666666667</c:v>
                </c:pt>
                <c:pt idx="1469">
                  <c:v>2.3544166666666668</c:v>
                </c:pt>
                <c:pt idx="1470">
                  <c:v>2.3324166666666666</c:v>
                </c:pt>
                <c:pt idx="1471">
                  <c:v>2.357416666666666</c:v>
                </c:pt>
                <c:pt idx="1472">
                  <c:v>2.3524166666666666</c:v>
                </c:pt>
                <c:pt idx="1473">
                  <c:v>2.3524166666666666</c:v>
                </c:pt>
                <c:pt idx="1474">
                  <c:v>2.357416666666666</c:v>
                </c:pt>
                <c:pt idx="1475">
                  <c:v>2.3424999999999998</c:v>
                </c:pt>
                <c:pt idx="1476">
                  <c:v>2.3385000000000002</c:v>
                </c:pt>
                <c:pt idx="1477">
                  <c:v>2.3325833333333335</c:v>
                </c:pt>
                <c:pt idx="1478">
                  <c:v>2.3355833333333331</c:v>
                </c:pt>
                <c:pt idx="1479">
                  <c:v>2.3375833333333333</c:v>
                </c:pt>
                <c:pt idx="1480">
                  <c:v>2.344583333333333</c:v>
                </c:pt>
                <c:pt idx="1481">
                  <c:v>2.3525833333333335</c:v>
                </c:pt>
                <c:pt idx="1482">
                  <c:v>2.3455833333333334</c:v>
                </c:pt>
                <c:pt idx="1483">
                  <c:v>2.3200833333333333</c:v>
                </c:pt>
                <c:pt idx="1484">
                  <c:v>2.3150833333333334</c:v>
                </c:pt>
                <c:pt idx="1485">
                  <c:v>2.3159166666666664</c:v>
                </c:pt>
                <c:pt idx="1486">
                  <c:v>2.3159166666666664</c:v>
                </c:pt>
                <c:pt idx="1487">
                  <c:v>2.3322499999999997</c:v>
                </c:pt>
                <c:pt idx="1488">
                  <c:v>2.3472499999999998</c:v>
                </c:pt>
                <c:pt idx="1489">
                  <c:v>2.3302499999999999</c:v>
                </c:pt>
                <c:pt idx="1490">
                  <c:v>2.3298333333333328</c:v>
                </c:pt>
                <c:pt idx="1491">
                  <c:v>2.3249166666666672</c:v>
                </c:pt>
                <c:pt idx="1492">
                  <c:v>2.3198333333333334</c:v>
                </c:pt>
                <c:pt idx="1493">
                  <c:v>2.3189166666666665</c:v>
                </c:pt>
                <c:pt idx="1494">
                  <c:v>2.3139166666666666</c:v>
                </c:pt>
                <c:pt idx="1495">
                  <c:v>2.3139166666666666</c:v>
                </c:pt>
                <c:pt idx="1496">
                  <c:v>2.3089166666666672</c:v>
                </c:pt>
                <c:pt idx="1497">
                  <c:v>2.3089166666666672</c:v>
                </c:pt>
                <c:pt idx="1498">
                  <c:v>2.2989166666666665</c:v>
                </c:pt>
                <c:pt idx="1499">
                  <c:v>2.2989166666666665</c:v>
                </c:pt>
                <c:pt idx="1500">
                  <c:v>2.2889166666666667</c:v>
                </c:pt>
                <c:pt idx="1501">
                  <c:v>2.2889166666666667</c:v>
                </c:pt>
                <c:pt idx="1502">
                  <c:v>2.2860833333333335</c:v>
                </c:pt>
                <c:pt idx="1503">
                  <c:v>2.2854999999999999</c:v>
                </c:pt>
                <c:pt idx="1504">
                  <c:v>2.290083333333333</c:v>
                </c:pt>
                <c:pt idx="1505">
                  <c:v>2.290083333333333</c:v>
                </c:pt>
                <c:pt idx="1506">
                  <c:v>2.3450833333333336</c:v>
                </c:pt>
                <c:pt idx="1507">
                  <c:v>2.3270833333333334</c:v>
                </c:pt>
                <c:pt idx="1508">
                  <c:v>2.3210833333333336</c:v>
                </c:pt>
                <c:pt idx="1509" formatCode="0.00_);\(0.00\)">
                  <c:v>2.3005833333333334</c:v>
                </c:pt>
                <c:pt idx="1510">
                  <c:v>2.3006666666666669</c:v>
                </c:pt>
                <c:pt idx="1511">
                  <c:v>2.3252499999999996</c:v>
                </c:pt>
                <c:pt idx="1512">
                  <c:v>2.3393333333333333</c:v>
                </c:pt>
                <c:pt idx="1513">
                  <c:v>2.3394166666666667</c:v>
                </c:pt>
                <c:pt idx="1514" formatCode="0.00_);\(0.00\)">
                  <c:v>2.3544999999999998</c:v>
                </c:pt>
                <c:pt idx="1515">
                  <c:v>2.3544999999999998</c:v>
                </c:pt>
                <c:pt idx="1516">
                  <c:v>2.3544999999999998</c:v>
                </c:pt>
                <c:pt idx="1517">
                  <c:v>2.3642500000000002</c:v>
                </c:pt>
                <c:pt idx="1518">
                  <c:v>2.3884166666666666</c:v>
                </c:pt>
                <c:pt idx="1519" formatCode="0.00_);\(0.00\)">
                  <c:v>2.4380000000000002</c:v>
                </c:pt>
                <c:pt idx="1520">
                  <c:v>2.4330000000000003</c:v>
                </c:pt>
                <c:pt idx="1521">
                  <c:v>2.4330000000000003</c:v>
                </c:pt>
                <c:pt idx="1522">
                  <c:v>2.4510833333333335</c:v>
                </c:pt>
                <c:pt idx="1523">
                  <c:v>2.4720833333333334</c:v>
                </c:pt>
                <c:pt idx="1524" formatCode="0.00_);\(0.00\)">
                  <c:v>2.5157500000000002</c:v>
                </c:pt>
                <c:pt idx="1525">
                  <c:v>2.4884166666666667</c:v>
                </c:pt>
                <c:pt idx="1526">
                  <c:v>2.4900833333333332</c:v>
                </c:pt>
                <c:pt idx="1527">
                  <c:v>2.5802500000000004</c:v>
                </c:pt>
                <c:pt idx="1528">
                  <c:v>2.5408333333333331</c:v>
                </c:pt>
                <c:pt idx="1529" formatCode="0.00_);\(0.00\)">
                  <c:v>2.5418333333333334</c:v>
                </c:pt>
                <c:pt idx="1530">
                  <c:v>2.5394999999999999</c:v>
                </c:pt>
                <c:pt idx="1531">
                  <c:v>2.5394999999999999</c:v>
                </c:pt>
                <c:pt idx="1532">
                  <c:v>2.5409166666666665</c:v>
                </c:pt>
                <c:pt idx="1533">
                  <c:v>2.5243333333333329</c:v>
                </c:pt>
                <c:pt idx="1534" formatCode="0.00_);\(0.00\)">
                  <c:v>2.5160833333333334</c:v>
                </c:pt>
                <c:pt idx="1535">
                  <c:v>2.5060833333333332</c:v>
                </c:pt>
                <c:pt idx="1536">
                  <c:v>2.49125</c:v>
                </c:pt>
                <c:pt idx="1537">
                  <c:v>2.4842499999999998</c:v>
                </c:pt>
                <c:pt idx="1538" formatCode="0.00_);\(0.00\)">
                  <c:v>2.4842499999999998</c:v>
                </c:pt>
                <c:pt idx="1539">
                  <c:v>2.47925</c:v>
                </c:pt>
                <c:pt idx="1540">
                  <c:v>2.4681666666666664</c:v>
                </c:pt>
                <c:pt idx="1541">
                  <c:v>2.4625000000000004</c:v>
                </c:pt>
                <c:pt idx="1542">
                  <c:v>2.4674999999999998</c:v>
                </c:pt>
                <c:pt idx="1543" formatCode="0.00_);\(0.00\)">
                  <c:v>2.477416666666667</c:v>
                </c:pt>
                <c:pt idx="1544">
                  <c:v>2.4569999999999999</c:v>
                </c:pt>
                <c:pt idx="1545">
                  <c:v>2.4758333333333331</c:v>
                </c:pt>
                <c:pt idx="1546">
                  <c:v>2.4766666666666666</c:v>
                </c:pt>
                <c:pt idx="1547">
                  <c:v>2.4824166666666669</c:v>
                </c:pt>
                <c:pt idx="1548" formatCode="0.00_);\(0.00\)">
                  <c:v>2.4866666666666668</c:v>
                </c:pt>
                <c:pt idx="1549">
                  <c:v>2.4994166666666664</c:v>
                </c:pt>
                <c:pt idx="1550">
                  <c:v>2.5094166666666666</c:v>
                </c:pt>
                <c:pt idx="1551">
                  <c:v>2.5294166666666666</c:v>
                </c:pt>
                <c:pt idx="1552">
                  <c:v>2.5514166666666669</c:v>
                </c:pt>
                <c:pt idx="1553" formatCode="0.00_);\(0.00\)">
                  <c:v>2.536</c:v>
                </c:pt>
                <c:pt idx="1554">
                  <c:v>2.5015000000000001</c:v>
                </c:pt>
                <c:pt idx="1555">
                  <c:v>2.4939166666666668</c:v>
                </c:pt>
                <c:pt idx="1556">
                  <c:v>2.4839166666666661</c:v>
                </c:pt>
                <c:pt idx="1557">
                  <c:v>2.488916666666666</c:v>
                </c:pt>
                <c:pt idx="1558" formatCode="0.00_);\(0.00\)">
                  <c:v>2.4672499999999999</c:v>
                </c:pt>
                <c:pt idx="1559">
                  <c:v>2.4790833333333331</c:v>
                </c:pt>
                <c:pt idx="1560">
                  <c:v>2.4890833333333338</c:v>
                </c:pt>
                <c:pt idx="1561">
                  <c:v>2.4890833333333338</c:v>
                </c:pt>
                <c:pt idx="1562">
                  <c:v>2.4920833333333339</c:v>
                </c:pt>
                <c:pt idx="1563" formatCode="0.00_);\(0.00\)">
                  <c:v>2.5044166666666663</c:v>
                </c:pt>
                <c:pt idx="1564">
                  <c:v>2.5054166666666666</c:v>
                </c:pt>
                <c:pt idx="1565">
                  <c:v>2.4974166666666671</c:v>
                </c:pt>
                <c:pt idx="1566">
                  <c:v>2.5014166666666666</c:v>
                </c:pt>
                <c:pt idx="1567">
                  <c:v>2.4821666666666666</c:v>
                </c:pt>
                <c:pt idx="1568" formatCode="0.00_);\(0.00\)">
                  <c:v>2.476</c:v>
                </c:pt>
                <c:pt idx="1569">
                  <c:v>2.4776666666666669</c:v>
                </c:pt>
                <c:pt idx="1570">
                  <c:v>2.4744166666666669</c:v>
                </c:pt>
                <c:pt idx="1571">
                  <c:v>2.4774166666666666</c:v>
                </c:pt>
                <c:pt idx="1572" formatCode="0.00_);\(0.00\)">
                  <c:v>2.4738333333333329</c:v>
                </c:pt>
                <c:pt idx="1573">
                  <c:v>2.4897499999999999</c:v>
                </c:pt>
                <c:pt idx="1574">
                  <c:v>2.4885833333333336</c:v>
                </c:pt>
                <c:pt idx="1575">
                  <c:v>2.5071666666666665</c:v>
                </c:pt>
                <c:pt idx="1576">
                  <c:v>2.5091666666666668</c:v>
                </c:pt>
                <c:pt idx="1577" formatCode="0.00_);\(0.00\)">
                  <c:v>2.5298333333333329</c:v>
                </c:pt>
                <c:pt idx="1578">
                  <c:v>2.5298333333333329</c:v>
                </c:pt>
                <c:pt idx="1579">
                  <c:v>2.5398333333333336</c:v>
                </c:pt>
                <c:pt idx="1580">
                  <c:v>2.5398333333333336</c:v>
                </c:pt>
                <c:pt idx="1581">
                  <c:v>2.55925</c:v>
                </c:pt>
                <c:pt idx="1582" formatCode="0.00_);\(0.00\)">
                  <c:v>2.5722499999999999</c:v>
                </c:pt>
                <c:pt idx="1583">
                  <c:v>2.5732499999999998</c:v>
                </c:pt>
                <c:pt idx="1584">
                  <c:v>2.5985833333333335</c:v>
                </c:pt>
                <c:pt idx="1585">
                  <c:v>2.5988333333333333</c:v>
                </c:pt>
                <c:pt idx="1586">
                  <c:v>2.6098333333333334</c:v>
                </c:pt>
                <c:pt idx="1587" formatCode="0.00_);\(0.00\)">
                  <c:v>2.5795833333333333</c:v>
                </c:pt>
                <c:pt idx="1588">
                  <c:v>2.5615833333333335</c:v>
                </c:pt>
                <c:pt idx="1589">
                  <c:v>2.6035833333333329</c:v>
                </c:pt>
                <c:pt idx="1590">
                  <c:v>2.6175833333333332</c:v>
                </c:pt>
                <c:pt idx="1591">
                  <c:v>2.6225833333333335</c:v>
                </c:pt>
                <c:pt idx="1592" formatCode="0.00_);\(0.00\)">
                  <c:v>2.6115833333333334</c:v>
                </c:pt>
                <c:pt idx="1593">
                  <c:v>2.6115833333333334</c:v>
                </c:pt>
                <c:pt idx="1594">
                  <c:v>2.6215833333333332</c:v>
                </c:pt>
                <c:pt idx="1595">
                  <c:v>2.6174166666666667</c:v>
                </c:pt>
                <c:pt idx="1596">
                  <c:v>2.6124166666666668</c:v>
                </c:pt>
                <c:pt idx="1597" formatCode="0.00_);\(0.00\)">
                  <c:v>2.6250833333333339</c:v>
                </c:pt>
                <c:pt idx="1598">
                  <c:v>2.6300833333333333</c:v>
                </c:pt>
                <c:pt idx="1599">
                  <c:v>2.6450833333333335</c:v>
                </c:pt>
                <c:pt idx="1600">
                  <c:v>2.633083333333333</c:v>
                </c:pt>
                <c:pt idx="1601">
                  <c:v>2.6320833333333336</c:v>
                </c:pt>
                <c:pt idx="1602" formatCode="0.00_);\(0.00\)">
                  <c:v>2.6290833333333334</c:v>
                </c:pt>
                <c:pt idx="1603">
                  <c:v>2.6390833333333332</c:v>
                </c:pt>
                <c:pt idx="1604">
                  <c:v>2.6340833333333329</c:v>
                </c:pt>
                <c:pt idx="1605">
                  <c:v>2.6320833333333336</c:v>
                </c:pt>
                <c:pt idx="1606">
                  <c:v>2.6320833333333336</c:v>
                </c:pt>
                <c:pt idx="1607" formatCode="0.00_);\(0.00\)">
                  <c:v>2.6455833333333332</c:v>
                </c:pt>
                <c:pt idx="1608">
                  <c:v>2.649833333333333</c:v>
                </c:pt>
                <c:pt idx="1609">
                  <c:v>2.6291666666666664</c:v>
                </c:pt>
                <c:pt idx="1610">
                  <c:v>2.6255000000000002</c:v>
                </c:pt>
                <c:pt idx="1611" formatCode="0.00_);\(0.00\)">
                  <c:v>2.6305000000000001</c:v>
                </c:pt>
                <c:pt idx="1612">
                  <c:v>2.6394999999999995</c:v>
                </c:pt>
                <c:pt idx="1613">
                  <c:v>2.6320000000000001</c:v>
                </c:pt>
                <c:pt idx="1614">
                  <c:v>2.6180000000000003</c:v>
                </c:pt>
                <c:pt idx="1615">
                  <c:v>2.6230000000000002</c:v>
                </c:pt>
                <c:pt idx="1616" formatCode="0.00_);\(0.00\)">
                  <c:v>2.6111666666666662</c:v>
                </c:pt>
                <c:pt idx="1617">
                  <c:v>2.6111666666666662</c:v>
                </c:pt>
                <c:pt idx="1618">
                  <c:v>2.6091666666666669</c:v>
                </c:pt>
                <c:pt idx="1619">
                  <c:v>2.6111666666666662</c:v>
                </c:pt>
                <c:pt idx="1620">
                  <c:v>2.5995833333333334</c:v>
                </c:pt>
                <c:pt idx="1621" formatCode="0.00_);\(0.00\)">
                  <c:v>2.5845833333333332</c:v>
                </c:pt>
                <c:pt idx="1622">
                  <c:v>2.589</c:v>
                </c:pt>
                <c:pt idx="1623">
                  <c:v>2.5687500000000001</c:v>
                </c:pt>
                <c:pt idx="1624">
                  <c:v>2.5687500000000001</c:v>
                </c:pt>
                <c:pt idx="1625">
                  <c:v>2.5737499999999995</c:v>
                </c:pt>
                <c:pt idx="1626" formatCode="0.00_);\(0.00\)">
                  <c:v>2.5855000000000001</c:v>
                </c:pt>
                <c:pt idx="1627">
                  <c:v>2.5784999999999996</c:v>
                </c:pt>
                <c:pt idx="1628">
                  <c:v>2.5751416666666662</c:v>
                </c:pt>
                <c:pt idx="1629">
                  <c:v>2.5918750000000004</c:v>
                </c:pt>
                <c:pt idx="1630">
                  <c:v>2.5859000000000001</c:v>
                </c:pt>
                <c:pt idx="1631" formatCode="0.00_);\(0.00\)">
                  <c:v>2.5618916666666665</c:v>
                </c:pt>
                <c:pt idx="1632">
                  <c:v>2.5532166666666662</c:v>
                </c:pt>
                <c:pt idx="1633">
                  <c:v>2.5453833333333331</c:v>
                </c:pt>
                <c:pt idx="1634">
                  <c:v>2.5457166666666668</c:v>
                </c:pt>
                <c:pt idx="1635" formatCode="0.00_);\(0.00\)">
                  <c:v>2.5555833333333333</c:v>
                </c:pt>
                <c:pt idx="1636">
                  <c:v>2.5618000000000003</c:v>
                </c:pt>
                <c:pt idx="1637">
                  <c:v>2.5618000000000003</c:v>
                </c:pt>
                <c:pt idx="1638">
                  <c:v>2.5769000000000002</c:v>
                </c:pt>
                <c:pt idx="1639">
                  <c:v>2.5779416666666668</c:v>
                </c:pt>
                <c:pt idx="1640" formatCode="0.00_);\(0.00\)">
                  <c:v>2.5899416666666668</c:v>
                </c:pt>
                <c:pt idx="1641">
                  <c:v>2.5932333333333335</c:v>
                </c:pt>
                <c:pt idx="1642">
                  <c:v>2.5975583333333332</c:v>
                </c:pt>
                <c:pt idx="1643">
                  <c:v>2.5975583333333332</c:v>
                </c:pt>
                <c:pt idx="1644">
                  <c:v>2.6216083333333331</c:v>
                </c:pt>
                <c:pt idx="1645" formatCode="0.00_);\(0.00\)">
                  <c:v>2.6426916666666664</c:v>
                </c:pt>
                <c:pt idx="1646">
                  <c:v>2.6606083333333332</c:v>
                </c:pt>
                <c:pt idx="1647">
                  <c:v>2.6461083333333337</c:v>
                </c:pt>
                <c:pt idx="1648">
                  <c:v>2.6256083333333335</c:v>
                </c:pt>
                <c:pt idx="1649">
                  <c:v>2.5992666666666673</c:v>
                </c:pt>
                <c:pt idx="1650" formatCode="0.00_);\(0.00\)">
                  <c:v>2.5792666666666668</c:v>
                </c:pt>
                <c:pt idx="1651">
                  <c:v>2.5846</c:v>
                </c:pt>
                <c:pt idx="1652">
                  <c:v>2.5873499999999998</c:v>
                </c:pt>
                <c:pt idx="1653">
                  <c:v>2.5966083333333336</c:v>
                </c:pt>
                <c:pt idx="1654">
                  <c:v>2.6149333333333336</c:v>
                </c:pt>
                <c:pt idx="1655" formatCode="0.00_);\(0.00\)">
                  <c:v>2.6066083333333334</c:v>
                </c:pt>
                <c:pt idx="1656">
                  <c:v>2.6166</c:v>
                </c:pt>
                <c:pt idx="1657">
                  <c:v>2.6160999999999999</c:v>
                </c:pt>
                <c:pt idx="1658">
                  <c:v>2.6160999999999999</c:v>
                </c:pt>
                <c:pt idx="1659">
                  <c:v>2.6141083333333328</c:v>
                </c:pt>
                <c:pt idx="1660" formatCode="0.00_);\(0.00\)">
                  <c:v>2.6141083333333328</c:v>
                </c:pt>
                <c:pt idx="1661">
                  <c:v>2.6151</c:v>
                </c:pt>
                <c:pt idx="1662">
                  <c:v>2.6160833333333335</c:v>
                </c:pt>
                <c:pt idx="1663">
                  <c:v>2.6227499999999999</c:v>
                </c:pt>
                <c:pt idx="1664">
                  <c:v>2.6672499999999997</c:v>
                </c:pt>
                <c:pt idx="1665" formatCode="0.00_);\(0.00\)">
                  <c:v>2.68825</c:v>
                </c:pt>
                <c:pt idx="1666">
                  <c:v>2.6999166666666667</c:v>
                </c:pt>
                <c:pt idx="1667">
                  <c:v>2.7079166666666672</c:v>
                </c:pt>
                <c:pt idx="1668">
                  <c:v>2.6916666666666664</c:v>
                </c:pt>
                <c:pt idx="1669">
                  <c:v>2.6736666666666662</c:v>
                </c:pt>
                <c:pt idx="1670" formatCode="0.00_);\(0.00\)">
                  <c:v>2.6536666666666666</c:v>
                </c:pt>
                <c:pt idx="1671">
                  <c:v>2.6436666666666664</c:v>
                </c:pt>
                <c:pt idx="1672">
                  <c:v>2.6580833333333338</c:v>
                </c:pt>
                <c:pt idx="1673">
                  <c:v>2.644166666666667</c:v>
                </c:pt>
                <c:pt idx="1674">
                  <c:v>2.6491666666666664</c:v>
                </c:pt>
                <c:pt idx="1675" formatCode="0.00_);\(0.00\)">
                  <c:v>2.6091666666666673</c:v>
                </c:pt>
                <c:pt idx="1676">
                  <c:v>2.644166666666667</c:v>
                </c:pt>
                <c:pt idx="1677">
                  <c:v>2.6561666666666666</c:v>
                </c:pt>
                <c:pt idx="1678">
                  <c:v>2.6535000000000002</c:v>
                </c:pt>
                <c:pt idx="1679" formatCode="0.00_);\(0.00\)">
                  <c:v>2.669</c:v>
                </c:pt>
                <c:pt idx="1680">
                  <c:v>2.6669999999999998</c:v>
                </c:pt>
                <c:pt idx="1681">
                  <c:v>2.669</c:v>
                </c:pt>
                <c:pt idx="1682">
                  <c:v>2.6716666666666669</c:v>
                </c:pt>
                <c:pt idx="1683">
                  <c:v>2.6710000000000007</c:v>
                </c:pt>
                <c:pt idx="1684" formatCode="0.00_);\(0.00\)">
                  <c:v>2.6710000000000007</c:v>
                </c:pt>
                <c:pt idx="1685">
                  <c:v>2.7089999999999996</c:v>
                </c:pt>
                <c:pt idx="1686">
                  <c:v>2.7040000000000002</c:v>
                </c:pt>
                <c:pt idx="1687">
                  <c:v>2.6959999999999997</c:v>
                </c:pt>
                <c:pt idx="1688">
                  <c:v>2.702</c:v>
                </c:pt>
                <c:pt idx="1689" formatCode="0.00_);\(0.00\)">
                  <c:v>2.7350000000000008</c:v>
                </c:pt>
                <c:pt idx="1690">
                  <c:v>2.7320000000000007</c:v>
                </c:pt>
                <c:pt idx="1691">
                  <c:v>2.7320000000000007</c:v>
                </c:pt>
                <c:pt idx="1692">
                  <c:v>2.7215000000000003</c:v>
                </c:pt>
                <c:pt idx="1693">
                  <c:v>2.7114999999999996</c:v>
                </c:pt>
                <c:pt idx="1694" formatCode="0.00_);\(0.00\)">
                  <c:v>2.7103333333333333</c:v>
                </c:pt>
                <c:pt idx="1695">
                  <c:v>2.6928333333333332</c:v>
                </c:pt>
                <c:pt idx="1696">
                  <c:v>2.6689166666666666</c:v>
                </c:pt>
                <c:pt idx="1697">
                  <c:v>2.6588333333333334</c:v>
                </c:pt>
                <c:pt idx="1698">
                  <c:v>2.6638333333333333</c:v>
                </c:pt>
                <c:pt idx="1699">
                  <c:v>2.6736666666666662</c:v>
                </c:pt>
                <c:pt idx="1700">
                  <c:v>2.6708333333333329</c:v>
                </c:pt>
                <c:pt idx="1701">
                  <c:v>2.6768333333333332</c:v>
                </c:pt>
                <c:pt idx="1702">
                  <c:v>2.6968333333333336</c:v>
                </c:pt>
                <c:pt idx="1703">
                  <c:v>2.6998333333333338</c:v>
                </c:pt>
                <c:pt idx="1704">
                  <c:v>2.6921666666666666</c:v>
                </c:pt>
                <c:pt idx="1705">
                  <c:v>2.7156666666666669</c:v>
                </c:pt>
                <c:pt idx="1706">
                  <c:v>2.7085833333333333</c:v>
                </c:pt>
                <c:pt idx="1707">
                  <c:v>2.70825</c:v>
                </c:pt>
                <c:pt idx="1708">
                  <c:v>2.6992499999999997</c:v>
                </c:pt>
                <c:pt idx="1709">
                  <c:v>2.6983333333333337</c:v>
                </c:pt>
                <c:pt idx="1710">
                  <c:v>2.7013333333333338</c:v>
                </c:pt>
                <c:pt idx="1711">
                  <c:v>2.6973333333333334</c:v>
                </c:pt>
                <c:pt idx="1712">
                  <c:v>2.6993333333333336</c:v>
                </c:pt>
                <c:pt idx="1713">
                  <c:v>2.7093333333333334</c:v>
                </c:pt>
                <c:pt idx="1714">
                  <c:v>2.6817499999999996</c:v>
                </c:pt>
                <c:pt idx="1715">
                  <c:v>2.6817499999999996</c:v>
                </c:pt>
                <c:pt idx="1716">
                  <c:v>2.6717499999999998</c:v>
                </c:pt>
                <c:pt idx="1717">
                  <c:v>2.6717499999999998</c:v>
                </c:pt>
                <c:pt idx="1718">
                  <c:v>2.68675</c:v>
                </c:pt>
                <c:pt idx="1719">
                  <c:v>2.6847499999999997</c:v>
                </c:pt>
                <c:pt idx="1720">
                  <c:v>2.69075</c:v>
                </c:pt>
                <c:pt idx="1721">
                  <c:v>2.6707499999999995</c:v>
                </c:pt>
                <c:pt idx="1722">
                  <c:v>2.6717499999999998</c:v>
                </c:pt>
                <c:pt idx="1723">
                  <c:v>2.6767499999999997</c:v>
                </c:pt>
                <c:pt idx="1724">
                  <c:v>2.6847499999999997</c:v>
                </c:pt>
                <c:pt idx="1725">
                  <c:v>2.7087499999999998</c:v>
                </c:pt>
                <c:pt idx="1726">
                  <c:v>2.6980833333333334</c:v>
                </c:pt>
                <c:pt idx="1727">
                  <c:v>2.6909166666666664</c:v>
                </c:pt>
                <c:pt idx="1728">
                  <c:v>2.6847500000000006</c:v>
                </c:pt>
                <c:pt idx="1729">
                  <c:v>2.6847500000000006</c:v>
                </c:pt>
                <c:pt idx="1730">
                  <c:v>2.6770833333333335</c:v>
                </c:pt>
                <c:pt idx="1731">
                  <c:v>2.6455000000000002</c:v>
                </c:pt>
                <c:pt idx="1732">
                  <c:v>2.6264999999999996</c:v>
                </c:pt>
                <c:pt idx="1733">
                  <c:v>2.6154999999999995</c:v>
                </c:pt>
                <c:pt idx="1734">
                  <c:v>2.6319166666666667</c:v>
                </c:pt>
                <c:pt idx="1735">
                  <c:v>2.6109166666666668</c:v>
                </c:pt>
                <c:pt idx="1736">
                  <c:v>2.6169166666666666</c:v>
                </c:pt>
                <c:pt idx="1737">
                  <c:v>2.6179166666666669</c:v>
                </c:pt>
                <c:pt idx="1738">
                  <c:v>2.5939166666666669</c:v>
                </c:pt>
                <c:pt idx="1739">
                  <c:v>2.5859166666666669</c:v>
                </c:pt>
                <c:pt idx="1740">
                  <c:v>2.5965000000000003</c:v>
                </c:pt>
                <c:pt idx="1741">
                  <c:v>2.5966666666666662</c:v>
                </c:pt>
                <c:pt idx="1742">
                  <c:v>2.6066666666666669</c:v>
                </c:pt>
                <c:pt idx="1743">
                  <c:v>2.6413333333333333</c:v>
                </c:pt>
                <c:pt idx="1744">
                  <c:v>2.6443333333333334</c:v>
                </c:pt>
                <c:pt idx="1745">
                  <c:v>2.672333333333333</c:v>
                </c:pt>
                <c:pt idx="1746">
                  <c:v>2.6503333333333337</c:v>
                </c:pt>
                <c:pt idx="1747">
                  <c:v>2.6693333333333329</c:v>
                </c:pt>
                <c:pt idx="1748">
                  <c:v>2.6613333333333333</c:v>
                </c:pt>
                <c:pt idx="1749">
                  <c:v>2.6563333333333339</c:v>
                </c:pt>
                <c:pt idx="1750">
                  <c:v>2.6326666666666667</c:v>
                </c:pt>
                <c:pt idx="1751">
                  <c:v>2.6076666666666664</c:v>
                </c:pt>
                <c:pt idx="1752">
                  <c:v>2.6076666666666664</c:v>
                </c:pt>
                <c:pt idx="1753">
                  <c:v>2.5716666666666668</c:v>
                </c:pt>
                <c:pt idx="1754">
                  <c:v>2.5806666666666667</c:v>
                </c:pt>
                <c:pt idx="1755">
                  <c:v>2.5944583333333333</c:v>
                </c:pt>
                <c:pt idx="1756">
                  <c:v>2.5794583333333332</c:v>
                </c:pt>
                <c:pt idx="1757">
                  <c:v>2.5794583333333332</c:v>
                </c:pt>
                <c:pt idx="1758">
                  <c:v>2.5984583333333333</c:v>
                </c:pt>
                <c:pt idx="1759">
                  <c:v>2.6044583333333335</c:v>
                </c:pt>
                <c:pt idx="1760" formatCode="0.00_);\(0.00\)">
                  <c:v>2.6283750000000001</c:v>
                </c:pt>
                <c:pt idx="1761">
                  <c:v>2.6361249999999998</c:v>
                </c:pt>
                <c:pt idx="1762">
                  <c:v>2.6491250000000002</c:v>
                </c:pt>
                <c:pt idx="1763">
                  <c:v>2.6661250000000001</c:v>
                </c:pt>
                <c:pt idx="1764">
                  <c:v>2.6892083333333332</c:v>
                </c:pt>
                <c:pt idx="1765" formatCode="0.00_);\(0.00\)">
                  <c:v>2.6719166666666667</c:v>
                </c:pt>
                <c:pt idx="1766">
                  <c:v>2.6894166666666668</c:v>
                </c:pt>
                <c:pt idx="1767">
                  <c:v>2.7169166666666666</c:v>
                </c:pt>
                <c:pt idx="1768">
                  <c:v>2.7269166666666673</c:v>
                </c:pt>
                <c:pt idx="1769" formatCode="0.00_);\(0.00\)">
                  <c:v>2.7433333333333327</c:v>
                </c:pt>
                <c:pt idx="1770">
                  <c:v>2.7133333333333334</c:v>
                </c:pt>
                <c:pt idx="1771">
                  <c:v>2.7173333333333329</c:v>
                </c:pt>
                <c:pt idx="1772">
                  <c:v>2.7231666666666658</c:v>
                </c:pt>
                <c:pt idx="1773">
                  <c:v>2.7111666666666667</c:v>
                </c:pt>
                <c:pt idx="1774" formatCode="0.00_);\(0.00\)">
                  <c:v>2.7044999999999999</c:v>
                </c:pt>
                <c:pt idx="1775">
                  <c:v>2.7015833333333332</c:v>
                </c:pt>
                <c:pt idx="1776">
                  <c:v>2.7219999999999995</c:v>
                </c:pt>
                <c:pt idx="1777">
                  <c:v>2.72</c:v>
                </c:pt>
                <c:pt idx="1778">
                  <c:v>2.72</c:v>
                </c:pt>
                <c:pt idx="1779" formatCode="0.00_);\(0.00\)">
                  <c:v>2.7064999999999997</c:v>
                </c:pt>
                <c:pt idx="1780">
                  <c:v>2.7089166666666666</c:v>
                </c:pt>
                <c:pt idx="1781">
                  <c:v>2.7039166666666663</c:v>
                </c:pt>
                <c:pt idx="1782">
                  <c:v>2.7000000000000006</c:v>
                </c:pt>
                <c:pt idx="1783">
                  <c:v>2.7149999999999999</c:v>
                </c:pt>
                <c:pt idx="1784" formatCode="0.00_);\(0.00\)">
                  <c:v>2.7238333333333338</c:v>
                </c:pt>
                <c:pt idx="1785">
                  <c:v>2.7391666666666663</c:v>
                </c:pt>
                <c:pt idx="1786">
                  <c:v>2.734</c:v>
                </c:pt>
                <c:pt idx="1787">
                  <c:v>2.7399166666666663</c:v>
                </c:pt>
                <c:pt idx="1788">
                  <c:v>2.7427499999999996</c:v>
                </c:pt>
                <c:pt idx="1789" formatCode="0.00_);\(0.00\)">
                  <c:v>2.7625833333333336</c:v>
                </c:pt>
                <c:pt idx="1790">
                  <c:v>2.7592499999999998</c:v>
                </c:pt>
                <c:pt idx="1791">
                  <c:v>2.7462500000000003</c:v>
                </c:pt>
                <c:pt idx="1792">
                  <c:v>2.7462500000000003</c:v>
                </c:pt>
                <c:pt idx="1793" formatCode="0.00_);\(0.00\)">
                  <c:v>2.7462500000000003</c:v>
                </c:pt>
                <c:pt idx="1794">
                  <c:v>2.7680833333333332</c:v>
                </c:pt>
                <c:pt idx="1795">
                  <c:v>2.7879583333333335</c:v>
                </c:pt>
                <c:pt idx="1796">
                  <c:v>2.818458333333334</c:v>
                </c:pt>
                <c:pt idx="1797">
                  <c:v>2.8554583333333334</c:v>
                </c:pt>
                <c:pt idx="1798" formatCode="0.00_);\(0.00\)">
                  <c:v>2.8524583333333333</c:v>
                </c:pt>
                <c:pt idx="1799">
                  <c:v>2.854791666666666</c:v>
                </c:pt>
                <c:pt idx="1800">
                  <c:v>2.8587916666666668</c:v>
                </c:pt>
                <c:pt idx="1801">
                  <c:v>2.8358750000000001</c:v>
                </c:pt>
                <c:pt idx="1802">
                  <c:v>2.8105416666666669</c:v>
                </c:pt>
                <c:pt idx="1803" formatCode="0.00_);\(0.00\)">
                  <c:v>2.8285416666666667</c:v>
                </c:pt>
                <c:pt idx="1804">
                  <c:v>2.8123749999999998</c:v>
                </c:pt>
                <c:pt idx="1805">
                  <c:v>2.8355416666666664</c:v>
                </c:pt>
                <c:pt idx="1806">
                  <c:v>2.8335416666666666</c:v>
                </c:pt>
                <c:pt idx="1807">
                  <c:v>2.8648749999999996</c:v>
                </c:pt>
                <c:pt idx="1808" formatCode="0.00_);\(0.00\)">
                  <c:v>2.8400416666666666</c:v>
                </c:pt>
                <c:pt idx="1809">
                  <c:v>2.8228749999999998</c:v>
                </c:pt>
                <c:pt idx="1810">
                  <c:v>2.8028749999999998</c:v>
                </c:pt>
                <c:pt idx="1811">
                  <c:v>2.8178750000000004</c:v>
                </c:pt>
                <c:pt idx="1812">
                  <c:v>2.8278750000000001</c:v>
                </c:pt>
                <c:pt idx="1813" formatCode="0.00_);\(0.00\)">
                  <c:v>2.8428749999999998</c:v>
                </c:pt>
                <c:pt idx="1814">
                  <c:v>2.8278750000000001</c:v>
                </c:pt>
                <c:pt idx="1815">
                  <c:v>2.8528749999999996</c:v>
                </c:pt>
                <c:pt idx="1816">
                  <c:v>2.8481249999999996</c:v>
                </c:pt>
                <c:pt idx="1817">
                  <c:v>2.8264583333333335</c:v>
                </c:pt>
                <c:pt idx="1818" formatCode="0.00_);\(0.00\)">
                  <c:v>2.8106666666666666</c:v>
                </c:pt>
                <c:pt idx="1819">
                  <c:v>2.8273333333333333</c:v>
                </c:pt>
                <c:pt idx="1820">
                  <c:v>2.8173333333333335</c:v>
                </c:pt>
                <c:pt idx="1821">
                  <c:v>2.797333333333333</c:v>
                </c:pt>
                <c:pt idx="1822">
                  <c:v>2.8113333333333332</c:v>
                </c:pt>
                <c:pt idx="1823" formatCode="0.00_);\(0.00\)">
                  <c:v>2.8313333333333337</c:v>
                </c:pt>
                <c:pt idx="1824">
                  <c:v>2.836583333333333</c:v>
                </c:pt>
                <c:pt idx="1825">
                  <c:v>2.8415833333333329</c:v>
                </c:pt>
                <c:pt idx="1826">
                  <c:v>2.8325833333333335</c:v>
                </c:pt>
                <c:pt idx="1827">
                  <c:v>2.85825</c:v>
                </c:pt>
                <c:pt idx="1828" formatCode="0.00_);\(0.00\)">
                  <c:v>2.8591666666666669</c:v>
                </c:pt>
                <c:pt idx="1829">
                  <c:v>2.8591666666666669</c:v>
                </c:pt>
                <c:pt idx="1830">
                  <c:v>2.8631666666666664</c:v>
                </c:pt>
                <c:pt idx="1831">
                  <c:v>2.8491666666666666</c:v>
                </c:pt>
                <c:pt idx="1832">
                  <c:v>2.8493333333333335</c:v>
                </c:pt>
                <c:pt idx="1833" formatCode="0.00_);\(0.00\)">
                  <c:v>2.8543333333333329</c:v>
                </c:pt>
                <c:pt idx="1834">
                  <c:v>2.8684999999999996</c:v>
                </c:pt>
                <c:pt idx="1835">
                  <c:v>2.8609166666666668</c:v>
                </c:pt>
                <c:pt idx="1836">
                  <c:v>2.8439166666666664</c:v>
                </c:pt>
                <c:pt idx="1837" formatCode="0.00_);\(0.00\)">
                  <c:v>2.8259166666666666</c:v>
                </c:pt>
                <c:pt idx="1838">
                  <c:v>2.8489166666666663</c:v>
                </c:pt>
                <c:pt idx="1839">
                  <c:v>2.8489166666666663</c:v>
                </c:pt>
                <c:pt idx="1840">
                  <c:v>2.8725000000000001</c:v>
                </c:pt>
                <c:pt idx="1841">
                  <c:v>2.8804999999999996</c:v>
                </c:pt>
                <c:pt idx="1842">
                  <c:v>2.8559166666666669</c:v>
                </c:pt>
                <c:pt idx="1843" formatCode="0.00_);\(0.00\)">
                  <c:v>2.8445416666666667</c:v>
                </c:pt>
                <c:pt idx="1844">
                  <c:v>2.8191249999999997</c:v>
                </c:pt>
                <c:pt idx="1845">
                  <c:v>2.8476666666666666</c:v>
                </c:pt>
                <c:pt idx="1846">
                  <c:v>2.8546666666666667</c:v>
                </c:pt>
                <c:pt idx="1847">
                  <c:v>2.8840000000000003</c:v>
                </c:pt>
                <c:pt idx="1848" formatCode="0.00_);\(0.00\)">
                  <c:v>2.891</c:v>
                </c:pt>
                <c:pt idx="1849">
                  <c:v>2.9042499999999998</c:v>
                </c:pt>
                <c:pt idx="1850">
                  <c:v>2.9292500000000001</c:v>
                </c:pt>
                <c:pt idx="1851">
                  <c:v>2.9520833333333329</c:v>
                </c:pt>
                <c:pt idx="1852">
                  <c:v>2.9841666666666664</c:v>
                </c:pt>
                <c:pt idx="1853" formatCode="0.00_);\(0.00\)">
                  <c:v>3.0114166666666669</c:v>
                </c:pt>
                <c:pt idx="1854">
                  <c:v>3.0702500000000001</c:v>
                </c:pt>
                <c:pt idx="1855">
                  <c:v>3.0449999999999999</c:v>
                </c:pt>
                <c:pt idx="1856">
                  <c:v>3.0407500000000005</c:v>
                </c:pt>
                <c:pt idx="1857">
                  <c:v>3.1376666666666666</c:v>
                </c:pt>
                <c:pt idx="1858" formatCode="0.00_);\(0.00\)">
                  <c:v>3.1960833333333327</c:v>
                </c:pt>
                <c:pt idx="1859">
                  <c:v>3.2092499999999995</c:v>
                </c:pt>
                <c:pt idx="1860">
                  <c:v>3.2176666666666662</c:v>
                </c:pt>
                <c:pt idx="1861">
                  <c:v>3.2403333333333326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3.1113333333333326</c:v>
                </c:pt>
                <c:pt idx="1865">
                  <c:v>3.0267499999999998</c:v>
                </c:pt>
                <c:pt idx="1866">
                  <c:v>2.8700833333333335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2.9607499999999995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3.0135833333333335</c:v>
                </c:pt>
                <c:pt idx="1873">
                  <c:v>3.0099166666666668</c:v>
                </c:pt>
                <c:pt idx="1874">
                  <c:v>2.7949166666666674</c:v>
                </c:pt>
                <c:pt idx="1875">
                  <c:v>2.8174166666666665</c:v>
                </c:pt>
                <c:pt idx="1876">
                  <c:v>2.8880833333333338</c:v>
                </c:pt>
                <c:pt idx="1877" formatCode="0.00_);\(0.00\)">
                  <c:v>2.9150833333333335</c:v>
                </c:pt>
                <c:pt idx="1878">
                  <c:v>2.8400833333333328</c:v>
                </c:pt>
                <c:pt idx="1879">
                  <c:v>2.8190833333333334</c:v>
                </c:pt>
                <c:pt idx="1880">
                  <c:v>2.8015833333333333</c:v>
                </c:pt>
                <c:pt idx="1881">
                  <c:v>2.7065833333333331</c:v>
                </c:pt>
                <c:pt idx="1882" formatCode="0.00_);\(0.00\)">
                  <c:v>2.7040833333333336</c:v>
                </c:pt>
                <c:pt idx="1883">
                  <c:v>2.7261666666666673</c:v>
                </c:pt>
                <c:pt idx="1884">
                  <c:v>2.7261666666666673</c:v>
                </c:pt>
                <c:pt idx="1885">
                  <c:v>2.6095000000000002</c:v>
                </c:pt>
                <c:pt idx="1886" formatCode="0.00_);\(0.00\)">
                  <c:v>2.6429166666666664</c:v>
                </c:pt>
                <c:pt idx="1887">
                  <c:v>2.8429166666666661</c:v>
                </c:pt>
                <c:pt idx="1888">
                  <c:v>2.9019166666666663</c:v>
                </c:pt>
                <c:pt idx="1889">
                  <c:v>2.9759166666666665</c:v>
                </c:pt>
                <c:pt idx="1890">
                  <c:v>2.8609166666666663</c:v>
                </c:pt>
                <c:pt idx="1891" formatCode="0.00_);\(0.00\)">
                  <c:v>3.0039166666666666</c:v>
                </c:pt>
                <c:pt idx="1892">
                  <c:v>3.1216666666666666</c:v>
                </c:pt>
                <c:pt idx="1893">
                  <c:v>3.1041666666666665</c:v>
                </c:pt>
                <c:pt idx="1894">
                  <c:v>3.1269166666666663</c:v>
                </c:pt>
                <c:pt idx="1895">
                  <c:v>3.0791666666666671</c:v>
                </c:pt>
                <c:pt idx="1896" formatCode="0.00_);\(0.00\)">
                  <c:v>3.1072500000000001</c:v>
                </c:pt>
                <c:pt idx="1897">
                  <c:v>3.1573333333333338</c:v>
                </c:pt>
                <c:pt idx="1898">
                  <c:v>3.1452499999999994</c:v>
                </c:pt>
                <c:pt idx="1899">
                  <c:v>3.1668333333333334</c:v>
                </c:pt>
                <c:pt idx="1900">
                  <c:v>3.2338333333333331</c:v>
                </c:pt>
                <c:pt idx="1901" formatCode="0.00_);\(0.00\)">
                  <c:v>3.3008333333333333</c:v>
                </c:pt>
                <c:pt idx="1902">
                  <c:v>3.3035000000000001</c:v>
                </c:pt>
                <c:pt idx="1903">
                  <c:v>3.274166666666666</c:v>
                </c:pt>
                <c:pt idx="1904">
                  <c:v>3.2745000000000002</c:v>
                </c:pt>
                <c:pt idx="1905">
                  <c:v>3.2934999999999994</c:v>
                </c:pt>
                <c:pt idx="1906" formatCode="0.00_);\(0.00\)">
                  <c:v>3.3065833333333328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3.0808333333333331</c:v>
                </c:pt>
                <c:pt idx="1910">
                  <c:v>3.0108333333333337</c:v>
                </c:pt>
                <c:pt idx="1911" formatCode="0.00_);\(0.00\)">
                  <c:v>3.053833333333333</c:v>
                </c:pt>
                <c:pt idx="1912">
                  <c:v>3.053833333333333</c:v>
                </c:pt>
                <c:pt idx="1913">
                  <c:v>3.0308333333333337</c:v>
                </c:pt>
                <c:pt idx="1914">
                  <c:v>3.0098333333333334</c:v>
                </c:pt>
                <c:pt idx="1915">
                  <c:v>3.0431666666666666</c:v>
                </c:pt>
                <c:pt idx="1916" formatCode="0.00_);\(0.00\)">
                  <c:v>3.0665</c:v>
                </c:pt>
                <c:pt idx="1917">
                  <c:v>3.0863333333333336</c:v>
                </c:pt>
                <c:pt idx="1918">
                  <c:v>3.1294999999999997</c:v>
                </c:pt>
                <c:pt idx="1919">
                  <c:v>3.016833333333333</c:v>
                </c:pt>
                <c:pt idx="1920">
                  <c:v>2.9613333333333336</c:v>
                </c:pt>
                <c:pt idx="1921" formatCode="0.00_);\(0.00\)">
                  <c:v>2.9203333333333337</c:v>
                </c:pt>
                <c:pt idx="1922">
                  <c:v>2.9420833333333332</c:v>
                </c:pt>
                <c:pt idx="1923">
                  <c:v>2.9656666666666669</c:v>
                </c:pt>
                <c:pt idx="1924">
                  <c:v>2.9906666666666664</c:v>
                </c:pt>
                <c:pt idx="1925">
                  <c:v>3.0540000000000003</c:v>
                </c:pt>
                <c:pt idx="1926" formatCode="0.00_);\(0.00\)">
                  <c:v>3.0681666666666665</c:v>
                </c:pt>
                <c:pt idx="1927">
                  <c:v>3.0686666666666667</c:v>
                </c:pt>
                <c:pt idx="1928">
                  <c:v>3.0923333333333329</c:v>
                </c:pt>
                <c:pt idx="1929">
                  <c:v>3.1423333333333332</c:v>
                </c:pt>
                <c:pt idx="1930" formatCode="0.00_);\(0.00\)">
                  <c:v>3.1533333333333338</c:v>
                </c:pt>
                <c:pt idx="1931">
                  <c:v>3.1903333333333332</c:v>
                </c:pt>
                <c:pt idx="1932">
                  <c:v>3.2450833333333335</c:v>
                </c:pt>
                <c:pt idx="1933">
                  <c:v>3.1788333333333334</c:v>
                </c:pt>
                <c:pt idx="1934">
                  <c:v>3.1575833333333336</c:v>
                </c:pt>
                <c:pt idx="1935" formatCode="0.00_);\(0.00\)">
                  <c:v>3.1763333333333335</c:v>
                </c:pt>
                <c:pt idx="1936">
                  <c:v>3.1620000000000008</c:v>
                </c:pt>
                <c:pt idx="1937">
                  <c:v>3.1558333333333333</c:v>
                </c:pt>
                <c:pt idx="1938">
                  <c:v>3.1920000000000002</c:v>
                </c:pt>
                <c:pt idx="1939">
                  <c:v>3.202</c:v>
                </c:pt>
                <c:pt idx="1940" formatCode="0.00_);\(0.00\)">
                  <c:v>3.2519999999999993</c:v>
                </c:pt>
                <c:pt idx="1941">
                  <c:v>3.3302499999999999</c:v>
                </c:pt>
                <c:pt idx="1942">
                  <c:v>3.3832500000000003</c:v>
                </c:pt>
                <c:pt idx="1943">
                  <c:v>3.3665000000000003</c:v>
                </c:pt>
                <c:pt idx="1944">
                  <c:v>3.389416666666667</c:v>
                </c:pt>
                <c:pt idx="1945" formatCode="0.00_);\(0.00\)">
                  <c:v>3.3732500000000001</c:v>
                </c:pt>
                <c:pt idx="1946">
                  <c:v>3.4067500000000002</c:v>
                </c:pt>
                <c:pt idx="1947">
                  <c:v>3.4067500000000002</c:v>
                </c:pt>
                <c:pt idx="1948">
                  <c:v>3.4980833333333332</c:v>
                </c:pt>
                <c:pt idx="1949">
                  <c:v>3.5111666666666665</c:v>
                </c:pt>
                <c:pt idx="1950">
                  <c:v>3.5591666666666661</c:v>
                </c:pt>
                <c:pt idx="1951">
                  <c:v>3.6251666666666664</c:v>
                </c:pt>
                <c:pt idx="1952">
                  <c:v>3.6170833333333334</c:v>
                </c:pt>
                <c:pt idx="1953">
                  <c:v>3.6687499999999993</c:v>
                </c:pt>
                <c:pt idx="1954">
                  <c:v>3.6621666666666663</c:v>
                </c:pt>
                <c:pt idx="1955">
                  <c:v>3.8146666666666671</c:v>
                </c:pt>
                <c:pt idx="1956">
                  <c:v>3.8663333333333334</c:v>
                </c:pt>
                <c:pt idx="1957">
                  <c:v>3.8513333333333333</c:v>
                </c:pt>
                <c:pt idx="1958">
                  <c:v>3.8268333333333344</c:v>
                </c:pt>
                <c:pt idx="1959">
                  <c:v>3.8578333333333337</c:v>
                </c:pt>
                <c:pt idx="1960">
                  <c:v>3.7260833333333334</c:v>
                </c:pt>
                <c:pt idx="1961">
                  <c:v>3.6277500000000003</c:v>
                </c:pt>
                <c:pt idx="1962">
                  <c:v>3.6750000000000003</c:v>
                </c:pt>
                <c:pt idx="1963">
                  <c:v>3.695333333333334</c:v>
                </c:pt>
                <c:pt idx="1964">
                  <c:v>3.6153333333333326</c:v>
                </c:pt>
                <c:pt idx="1965">
                  <c:v>3.5780833333333337</c:v>
                </c:pt>
                <c:pt idx="1966">
                  <c:v>3.5822500000000002</c:v>
                </c:pt>
                <c:pt idx="1967">
                  <c:v>3.529666666666667</c:v>
                </c:pt>
                <c:pt idx="1968">
                  <c:v>3.5220833333333341</c:v>
                </c:pt>
                <c:pt idx="1969">
                  <c:v>3.5575833333333335</c:v>
                </c:pt>
                <c:pt idx="1970">
                  <c:v>3.6735833333333336</c:v>
                </c:pt>
                <c:pt idx="1971">
                  <c:v>3.7301666666666669</c:v>
                </c:pt>
                <c:pt idx="1972">
                  <c:v>3.7955000000000001</c:v>
                </c:pt>
                <c:pt idx="1973">
                  <c:v>3.8165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3.8663333333333334</c:v>
                </c:pt>
                <c:pt idx="1978">
                  <c:v>3.7920833333333328</c:v>
                </c:pt>
                <c:pt idx="1979">
                  <c:v>3.9033333333333329</c:v>
                </c:pt>
                <c:pt idx="1980">
                  <c:v>3.9276666666666666</c:v>
                </c:pt>
                <c:pt idx="1981">
                  <c:v>3.804250000000001</c:v>
                </c:pt>
                <c:pt idx="1982">
                  <c:v>3.8078333333333334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4.0047500000000005</c:v>
                </c:pt>
                <c:pt idx="1991">
                  <c:v>4.0011666666666672</c:v>
                </c:pt>
                <c:pt idx="1992">
                  <c:v>3.8912499999999994</c:v>
                </c:pt>
                <c:pt idx="1993">
                  <c:v>3.8992499999999999</c:v>
                </c:pt>
                <c:pt idx="1994">
                  <c:v>3.8042499999999997</c:v>
                </c:pt>
                <c:pt idx="1995">
                  <c:v>3.859</c:v>
                </c:pt>
                <c:pt idx="1996">
                  <c:v>3.7767499999999998</c:v>
                </c:pt>
                <c:pt idx="1997">
                  <c:v>3.636333333333333</c:v>
                </c:pt>
                <c:pt idx="1998">
                  <c:v>3.6183333333333327</c:v>
                </c:pt>
                <c:pt idx="1999">
                  <c:v>3.7413333333333334</c:v>
                </c:pt>
                <c:pt idx="2000">
                  <c:v>3.753833333333334</c:v>
                </c:pt>
                <c:pt idx="2001">
                  <c:v>3.7324166666666669</c:v>
                </c:pt>
                <c:pt idx="2002">
                  <c:v>3.7360833333333332</c:v>
                </c:pt>
                <c:pt idx="2003">
                  <c:v>3.7510833333333333</c:v>
                </c:pt>
                <c:pt idx="2004">
                  <c:v>3.792583333333333</c:v>
                </c:pt>
                <c:pt idx="2005">
                  <c:v>3.7325833333333329</c:v>
                </c:pt>
                <c:pt idx="2006">
                  <c:v>3.8295000000000008</c:v>
                </c:pt>
                <c:pt idx="2007">
                  <c:v>3.8259166666666666</c:v>
                </c:pt>
                <c:pt idx="2008">
                  <c:v>3.7600000000000002</c:v>
                </c:pt>
                <c:pt idx="2009">
                  <c:v>3.7353333333333336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4F-4C5F-8FD7-46B84F6DAE04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EE4F-4C5F-8FD7-46B84F6DAE04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EE4F-4C5F-8FD7-46B84F6D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48888"/>
        <c:axId val="1"/>
      </c:lineChart>
      <c:dateAx>
        <c:axId val="1921488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148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7168197805194071E-2"/>
          <c:y val="0.86416886531466852"/>
          <c:w val="0.90796597495545517"/>
          <c:h val="0.103044525945380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205740</xdr:colOff>
      <xdr:row>2237</xdr:row>
      <xdr:rowOff>106680</xdr:rowOff>
    </xdr:from>
    <xdr:to>
      <xdr:col>25</xdr:col>
      <xdr:colOff>137160</xdr:colOff>
      <xdr:row>2257</xdr:row>
      <xdr:rowOff>7620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R2265"/>
  <sheetViews>
    <sheetView tabSelected="1" workbookViewId="0"/>
  </sheetViews>
  <sheetFormatPr defaultColWidth="9.109375" defaultRowHeight="13.2" x14ac:dyDescent="0.25"/>
  <cols>
    <col min="1" max="2" width="9.109375" style="31"/>
    <col min="3" max="3" width="9.109375" style="10"/>
    <col min="4" max="5" width="9.109375" hidden="1" customWidth="1"/>
    <col min="6" max="6" width="9" style="19" customWidth="1"/>
    <col min="7" max="7" width="8.33203125" style="19" customWidth="1"/>
    <col min="8" max="8" width="8" style="19" customWidth="1"/>
    <col min="9" max="9" width="8.109375" style="19" customWidth="1"/>
    <col min="10" max="10" width="11" style="21" bestFit="1" customWidth="1"/>
    <col min="11" max="11" width="9.44140625" style="21" customWidth="1"/>
    <col min="12" max="12" width="11" style="21" customWidth="1"/>
    <col min="13" max="13" width="6.44140625" style="21" bestFit="1" customWidth="1"/>
    <col min="14" max="14" width="6.88671875" style="21" bestFit="1" customWidth="1"/>
    <col min="15" max="15" width="6.5546875" style="21" customWidth="1"/>
    <col min="16" max="17" width="6.88671875" style="21" bestFit="1" customWidth="1"/>
    <col min="18" max="18" width="9.109375" style="38"/>
    <col min="19" max="16384" width="9.109375" style="18"/>
  </cols>
  <sheetData>
    <row r="1" spans="1:200" ht="13.8" thickBot="1" x14ac:dyDescent="0.3">
      <c r="G1" s="20"/>
      <c r="H1" s="20"/>
      <c r="I1" s="20"/>
      <c r="M1" s="22" t="s">
        <v>11</v>
      </c>
      <c r="N1" s="22" t="s">
        <v>12</v>
      </c>
      <c r="O1" s="22" t="s">
        <v>13</v>
      </c>
      <c r="P1" s="22" t="s">
        <v>14</v>
      </c>
      <c r="Q1" s="22" t="s">
        <v>15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</row>
    <row r="2" spans="1:200" x14ac:dyDescent="0.25">
      <c r="C2" s="5" t="s">
        <v>1</v>
      </c>
      <c r="G2" s="20"/>
      <c r="H2" s="20"/>
      <c r="I2" s="20"/>
      <c r="M2" s="22" t="s">
        <v>12</v>
      </c>
      <c r="N2" s="22" t="s">
        <v>13</v>
      </c>
      <c r="O2" s="22" t="s">
        <v>14</v>
      </c>
      <c r="P2" s="22" t="s">
        <v>15</v>
      </c>
      <c r="Q2" s="22" t="s">
        <v>16</v>
      </c>
      <c r="R2" s="5" t="s">
        <v>3</v>
      </c>
      <c r="S2" s="21">
        <f t="shared" ref="S2:CD2" si="0">MONTH(S4)</f>
        <v>2</v>
      </c>
      <c r="T2" s="21">
        <f t="shared" si="0"/>
        <v>3</v>
      </c>
      <c r="U2" s="21">
        <f t="shared" si="0"/>
        <v>4</v>
      </c>
      <c r="V2" s="21">
        <f t="shared" si="0"/>
        <v>5</v>
      </c>
      <c r="W2" s="21">
        <f t="shared" si="0"/>
        <v>6</v>
      </c>
      <c r="X2" s="21">
        <f t="shared" si="0"/>
        <v>7</v>
      </c>
      <c r="Y2" s="21">
        <f t="shared" si="0"/>
        <v>8</v>
      </c>
      <c r="Z2" s="21">
        <f t="shared" si="0"/>
        <v>9</v>
      </c>
      <c r="AA2" s="21">
        <f t="shared" si="0"/>
        <v>10</v>
      </c>
      <c r="AB2" s="21">
        <f t="shared" si="0"/>
        <v>11</v>
      </c>
      <c r="AC2" s="21">
        <f t="shared" si="0"/>
        <v>12</v>
      </c>
      <c r="AD2" s="21">
        <f t="shared" si="0"/>
        <v>1</v>
      </c>
      <c r="AE2" s="21">
        <f t="shared" si="0"/>
        <v>2</v>
      </c>
      <c r="AF2" s="21">
        <f t="shared" si="0"/>
        <v>3</v>
      </c>
      <c r="AG2" s="21">
        <f t="shared" si="0"/>
        <v>4</v>
      </c>
      <c r="AH2" s="21">
        <f t="shared" si="0"/>
        <v>5</v>
      </c>
      <c r="AI2" s="21">
        <f t="shared" si="0"/>
        <v>6</v>
      </c>
      <c r="AJ2" s="21">
        <f t="shared" si="0"/>
        <v>7</v>
      </c>
      <c r="AK2" s="21">
        <f t="shared" si="0"/>
        <v>8</v>
      </c>
      <c r="AL2" s="21">
        <f t="shared" si="0"/>
        <v>9</v>
      </c>
      <c r="AM2" s="21">
        <f t="shared" si="0"/>
        <v>10</v>
      </c>
      <c r="AN2" s="21">
        <f t="shared" si="0"/>
        <v>11</v>
      </c>
      <c r="AO2" s="21">
        <f t="shared" si="0"/>
        <v>12</v>
      </c>
      <c r="AP2" s="21">
        <f t="shared" si="0"/>
        <v>1</v>
      </c>
      <c r="AQ2" s="21">
        <f t="shared" si="0"/>
        <v>2</v>
      </c>
      <c r="AR2" s="21">
        <f t="shared" si="0"/>
        <v>3</v>
      </c>
      <c r="AS2" s="21">
        <f t="shared" si="0"/>
        <v>4</v>
      </c>
      <c r="AT2" s="21">
        <f t="shared" si="0"/>
        <v>5</v>
      </c>
      <c r="AU2" s="21">
        <f t="shared" si="0"/>
        <v>6</v>
      </c>
      <c r="AV2" s="21">
        <f t="shared" si="0"/>
        <v>7</v>
      </c>
      <c r="AW2" s="21">
        <f t="shared" si="0"/>
        <v>8</v>
      </c>
      <c r="AX2" s="21">
        <f t="shared" si="0"/>
        <v>9</v>
      </c>
      <c r="AY2" s="21">
        <f t="shared" si="0"/>
        <v>10</v>
      </c>
      <c r="AZ2" s="21">
        <f t="shared" si="0"/>
        <v>11</v>
      </c>
      <c r="BA2" s="21">
        <f t="shared" si="0"/>
        <v>12</v>
      </c>
      <c r="BB2" s="21">
        <f t="shared" si="0"/>
        <v>1</v>
      </c>
      <c r="BC2" s="21">
        <f t="shared" si="0"/>
        <v>2</v>
      </c>
      <c r="BD2" s="21">
        <f t="shared" si="0"/>
        <v>3</v>
      </c>
      <c r="BE2" s="21">
        <f t="shared" si="0"/>
        <v>4</v>
      </c>
      <c r="BF2" s="21">
        <f t="shared" si="0"/>
        <v>5</v>
      </c>
      <c r="BG2" s="21">
        <f t="shared" si="0"/>
        <v>6</v>
      </c>
      <c r="BH2" s="21">
        <f t="shared" si="0"/>
        <v>7</v>
      </c>
      <c r="BI2" s="21">
        <f t="shared" si="0"/>
        <v>8</v>
      </c>
      <c r="BJ2" s="21">
        <f t="shared" si="0"/>
        <v>9</v>
      </c>
      <c r="BK2" s="21">
        <f t="shared" si="0"/>
        <v>10</v>
      </c>
      <c r="BL2" s="21">
        <f t="shared" si="0"/>
        <v>11</v>
      </c>
      <c r="BM2" s="21">
        <f t="shared" si="0"/>
        <v>12</v>
      </c>
      <c r="BN2" s="21">
        <f t="shared" si="0"/>
        <v>1</v>
      </c>
      <c r="BO2" s="21">
        <f t="shared" si="0"/>
        <v>2</v>
      </c>
      <c r="BP2" s="21">
        <f t="shared" si="0"/>
        <v>3</v>
      </c>
      <c r="BQ2" s="21">
        <f t="shared" si="0"/>
        <v>4</v>
      </c>
      <c r="BR2" s="21">
        <f t="shared" si="0"/>
        <v>5</v>
      </c>
      <c r="BS2" s="21">
        <f t="shared" si="0"/>
        <v>6</v>
      </c>
      <c r="BT2" s="21">
        <f t="shared" si="0"/>
        <v>7</v>
      </c>
      <c r="BU2" s="21">
        <f t="shared" si="0"/>
        <v>8</v>
      </c>
      <c r="BV2" s="21">
        <f t="shared" si="0"/>
        <v>9</v>
      </c>
      <c r="BW2" s="21">
        <f t="shared" si="0"/>
        <v>10</v>
      </c>
      <c r="BX2" s="21">
        <f t="shared" si="0"/>
        <v>11</v>
      </c>
      <c r="BY2" s="21">
        <f t="shared" si="0"/>
        <v>12</v>
      </c>
      <c r="BZ2" s="21">
        <f t="shared" si="0"/>
        <v>1</v>
      </c>
      <c r="CA2" s="21">
        <f t="shared" si="0"/>
        <v>2</v>
      </c>
      <c r="CB2" s="21">
        <f t="shared" si="0"/>
        <v>3</v>
      </c>
      <c r="CC2" s="21">
        <f t="shared" si="0"/>
        <v>4</v>
      </c>
      <c r="CD2" s="21">
        <f t="shared" si="0"/>
        <v>5</v>
      </c>
      <c r="CE2" s="21">
        <f t="shared" ref="CE2:EP2" si="1">MONTH(CE4)</f>
        <v>6</v>
      </c>
      <c r="CF2" s="21">
        <f t="shared" si="1"/>
        <v>7</v>
      </c>
      <c r="CG2" s="21">
        <f t="shared" si="1"/>
        <v>8</v>
      </c>
      <c r="CH2" s="21">
        <f t="shared" si="1"/>
        <v>9</v>
      </c>
      <c r="CI2" s="21">
        <f t="shared" si="1"/>
        <v>10</v>
      </c>
      <c r="CJ2" s="21">
        <f t="shared" si="1"/>
        <v>11</v>
      </c>
      <c r="CK2" s="21">
        <f t="shared" si="1"/>
        <v>12</v>
      </c>
      <c r="CL2" s="21">
        <f t="shared" si="1"/>
        <v>1</v>
      </c>
      <c r="CM2" s="21">
        <f t="shared" si="1"/>
        <v>2</v>
      </c>
      <c r="CN2" s="21">
        <f t="shared" si="1"/>
        <v>3</v>
      </c>
      <c r="CO2" s="21">
        <f t="shared" si="1"/>
        <v>4</v>
      </c>
      <c r="CP2" s="21">
        <f t="shared" si="1"/>
        <v>5</v>
      </c>
      <c r="CQ2" s="21">
        <f t="shared" si="1"/>
        <v>6</v>
      </c>
      <c r="CR2" s="21">
        <f t="shared" si="1"/>
        <v>7</v>
      </c>
      <c r="CS2" s="21">
        <f t="shared" si="1"/>
        <v>8</v>
      </c>
      <c r="CT2" s="21">
        <f t="shared" si="1"/>
        <v>9</v>
      </c>
      <c r="CU2" s="21">
        <f t="shared" si="1"/>
        <v>10</v>
      </c>
      <c r="CV2" s="21">
        <f t="shared" si="1"/>
        <v>11</v>
      </c>
      <c r="CW2" s="21">
        <f t="shared" si="1"/>
        <v>12</v>
      </c>
      <c r="CX2" s="21">
        <f t="shared" si="1"/>
        <v>1</v>
      </c>
      <c r="CY2" s="21">
        <f t="shared" si="1"/>
        <v>2</v>
      </c>
      <c r="CZ2" s="21">
        <f t="shared" si="1"/>
        <v>3</v>
      </c>
      <c r="DA2" s="21">
        <f t="shared" si="1"/>
        <v>4</v>
      </c>
      <c r="DB2" s="21">
        <f t="shared" si="1"/>
        <v>5</v>
      </c>
      <c r="DC2" s="21">
        <f t="shared" si="1"/>
        <v>6</v>
      </c>
      <c r="DD2" s="21">
        <f t="shared" si="1"/>
        <v>7</v>
      </c>
      <c r="DE2" s="21">
        <f t="shared" si="1"/>
        <v>8</v>
      </c>
      <c r="DF2" s="21">
        <f t="shared" si="1"/>
        <v>9</v>
      </c>
      <c r="DG2" s="21">
        <f t="shared" si="1"/>
        <v>10</v>
      </c>
      <c r="DH2" s="21">
        <f t="shared" si="1"/>
        <v>11</v>
      </c>
      <c r="DI2" s="21">
        <f t="shared" si="1"/>
        <v>12</v>
      </c>
      <c r="DJ2" s="21">
        <f t="shared" si="1"/>
        <v>1</v>
      </c>
      <c r="DK2" s="21">
        <f t="shared" si="1"/>
        <v>2</v>
      </c>
      <c r="DL2" s="21">
        <f t="shared" si="1"/>
        <v>3</v>
      </c>
      <c r="DM2" s="21">
        <f t="shared" si="1"/>
        <v>4</v>
      </c>
      <c r="DN2" s="21">
        <f t="shared" si="1"/>
        <v>5</v>
      </c>
      <c r="DO2" s="21">
        <f t="shared" si="1"/>
        <v>6</v>
      </c>
      <c r="DP2" s="21">
        <f t="shared" si="1"/>
        <v>7</v>
      </c>
      <c r="DQ2" s="21">
        <f t="shared" si="1"/>
        <v>8</v>
      </c>
      <c r="DR2" s="21">
        <f t="shared" si="1"/>
        <v>9</v>
      </c>
      <c r="DS2" s="21">
        <f t="shared" si="1"/>
        <v>10</v>
      </c>
      <c r="DT2" s="21">
        <f t="shared" si="1"/>
        <v>11</v>
      </c>
      <c r="DU2" s="21">
        <f t="shared" si="1"/>
        <v>12</v>
      </c>
      <c r="DV2" s="21">
        <f t="shared" si="1"/>
        <v>1</v>
      </c>
      <c r="DW2" s="21">
        <f t="shared" si="1"/>
        <v>2</v>
      </c>
      <c r="DX2" s="21">
        <f t="shared" si="1"/>
        <v>3</v>
      </c>
      <c r="DY2" s="21">
        <f t="shared" si="1"/>
        <v>4</v>
      </c>
      <c r="DZ2" s="21">
        <f t="shared" si="1"/>
        <v>5</v>
      </c>
      <c r="EA2" s="21">
        <f t="shared" si="1"/>
        <v>6</v>
      </c>
      <c r="EB2" s="21">
        <f t="shared" si="1"/>
        <v>7</v>
      </c>
      <c r="EC2" s="21">
        <f t="shared" si="1"/>
        <v>8</v>
      </c>
      <c r="ED2" s="21">
        <f t="shared" si="1"/>
        <v>9</v>
      </c>
      <c r="EE2" s="21">
        <f t="shared" si="1"/>
        <v>10</v>
      </c>
      <c r="EF2" s="21">
        <f t="shared" si="1"/>
        <v>11</v>
      </c>
      <c r="EG2" s="21">
        <f t="shared" si="1"/>
        <v>12</v>
      </c>
      <c r="EH2" s="21">
        <f t="shared" si="1"/>
        <v>1</v>
      </c>
      <c r="EI2" s="21">
        <f t="shared" si="1"/>
        <v>2</v>
      </c>
      <c r="EJ2" s="21">
        <f t="shared" si="1"/>
        <v>3</v>
      </c>
      <c r="EK2" s="21">
        <f t="shared" si="1"/>
        <v>4</v>
      </c>
      <c r="EL2" s="21">
        <f t="shared" si="1"/>
        <v>5</v>
      </c>
      <c r="EM2" s="21">
        <f t="shared" si="1"/>
        <v>6</v>
      </c>
      <c r="EN2" s="21">
        <f t="shared" si="1"/>
        <v>7</v>
      </c>
      <c r="EO2" s="21">
        <f t="shared" si="1"/>
        <v>8</v>
      </c>
      <c r="EP2" s="21">
        <f t="shared" si="1"/>
        <v>9</v>
      </c>
      <c r="EQ2" s="21">
        <f t="shared" ref="EQ2:FQ2" si="2">MONTH(EQ4)</f>
        <v>10</v>
      </c>
      <c r="ER2" s="21">
        <f t="shared" si="2"/>
        <v>11</v>
      </c>
      <c r="ES2" s="21">
        <f t="shared" si="2"/>
        <v>12</v>
      </c>
      <c r="ET2" s="21">
        <f t="shared" si="2"/>
        <v>1</v>
      </c>
      <c r="EU2" s="21">
        <f t="shared" si="2"/>
        <v>2</v>
      </c>
      <c r="EV2" s="21">
        <f t="shared" si="2"/>
        <v>3</v>
      </c>
      <c r="EW2" s="21">
        <f t="shared" si="2"/>
        <v>4</v>
      </c>
      <c r="EX2" s="21">
        <f t="shared" si="2"/>
        <v>5</v>
      </c>
      <c r="EY2" s="21">
        <f t="shared" si="2"/>
        <v>6</v>
      </c>
      <c r="EZ2" s="21">
        <f t="shared" si="2"/>
        <v>7</v>
      </c>
      <c r="FA2" s="21">
        <f t="shared" si="2"/>
        <v>8</v>
      </c>
      <c r="FB2" s="21">
        <f t="shared" si="2"/>
        <v>9</v>
      </c>
      <c r="FC2" s="21">
        <f t="shared" si="2"/>
        <v>10</v>
      </c>
      <c r="FD2" s="21">
        <f t="shared" si="2"/>
        <v>11</v>
      </c>
      <c r="FE2" s="21">
        <f t="shared" si="2"/>
        <v>12</v>
      </c>
      <c r="FF2" s="21">
        <f t="shared" si="2"/>
        <v>1</v>
      </c>
      <c r="FG2" s="21">
        <f t="shared" si="2"/>
        <v>2</v>
      </c>
      <c r="FH2" s="21">
        <f t="shared" si="2"/>
        <v>3</v>
      </c>
      <c r="FI2" s="21">
        <f t="shared" si="2"/>
        <v>4</v>
      </c>
      <c r="FJ2" s="21">
        <f t="shared" si="2"/>
        <v>5</v>
      </c>
      <c r="FK2" s="21">
        <f t="shared" si="2"/>
        <v>6</v>
      </c>
      <c r="FL2" s="21">
        <f t="shared" si="2"/>
        <v>7</v>
      </c>
      <c r="FM2" s="21">
        <f t="shared" si="2"/>
        <v>8</v>
      </c>
      <c r="FN2" s="21">
        <f t="shared" si="2"/>
        <v>9</v>
      </c>
      <c r="FO2" s="21">
        <f t="shared" si="2"/>
        <v>10</v>
      </c>
      <c r="FP2" s="21">
        <f t="shared" si="2"/>
        <v>11</v>
      </c>
      <c r="FQ2" s="21">
        <f t="shared" si="2"/>
        <v>12</v>
      </c>
      <c r="FR2" s="21">
        <f t="shared" ref="FR2:GQ2" si="3">MONTH(FR4)</f>
        <v>1</v>
      </c>
      <c r="FS2" s="21">
        <f t="shared" si="3"/>
        <v>2</v>
      </c>
      <c r="FT2" s="21">
        <f t="shared" si="3"/>
        <v>3</v>
      </c>
      <c r="FU2" s="21">
        <f t="shared" si="3"/>
        <v>4</v>
      </c>
      <c r="FV2" s="21">
        <f t="shared" si="3"/>
        <v>5</v>
      </c>
      <c r="FW2" s="21">
        <f t="shared" si="3"/>
        <v>6</v>
      </c>
      <c r="FX2" s="21">
        <f t="shared" si="3"/>
        <v>7</v>
      </c>
      <c r="FY2" s="21">
        <f t="shared" si="3"/>
        <v>8</v>
      </c>
      <c r="FZ2" s="21">
        <f t="shared" si="3"/>
        <v>9</v>
      </c>
      <c r="GA2" s="21">
        <f t="shared" si="3"/>
        <v>10</v>
      </c>
      <c r="GB2" s="21">
        <f t="shared" si="3"/>
        <v>11</v>
      </c>
      <c r="GC2" s="21">
        <f t="shared" si="3"/>
        <v>12</v>
      </c>
      <c r="GD2" s="21">
        <f t="shared" si="3"/>
        <v>1</v>
      </c>
      <c r="GE2" s="21">
        <f t="shared" si="3"/>
        <v>2</v>
      </c>
      <c r="GF2" s="21">
        <f t="shared" si="3"/>
        <v>3</v>
      </c>
      <c r="GG2" s="21">
        <f t="shared" si="3"/>
        <v>4</v>
      </c>
      <c r="GH2" s="21">
        <f t="shared" si="3"/>
        <v>5</v>
      </c>
      <c r="GI2" s="21">
        <f t="shared" si="3"/>
        <v>6</v>
      </c>
      <c r="GJ2" s="21">
        <f t="shared" si="3"/>
        <v>7</v>
      </c>
      <c r="GK2" s="21">
        <f t="shared" si="3"/>
        <v>8</v>
      </c>
      <c r="GL2" s="21">
        <f t="shared" si="3"/>
        <v>9</v>
      </c>
      <c r="GM2" s="21">
        <f t="shared" si="3"/>
        <v>10</v>
      </c>
      <c r="GN2" s="21">
        <f t="shared" si="3"/>
        <v>11</v>
      </c>
      <c r="GO2" s="21">
        <f t="shared" si="3"/>
        <v>12</v>
      </c>
      <c r="GP2" s="21">
        <f t="shared" si="3"/>
        <v>1</v>
      </c>
      <c r="GQ2" s="21">
        <f t="shared" si="3"/>
        <v>2</v>
      </c>
      <c r="GR2" s="18" t="s">
        <v>9</v>
      </c>
    </row>
    <row r="3" spans="1:200" x14ac:dyDescent="0.25">
      <c r="C3" s="6"/>
      <c r="G3" s="20"/>
      <c r="H3" s="20"/>
      <c r="I3" s="20"/>
      <c r="J3" s="21" t="s">
        <v>6</v>
      </c>
      <c r="M3" s="22" t="s">
        <v>13</v>
      </c>
      <c r="N3" s="22" t="s">
        <v>14</v>
      </c>
      <c r="O3" s="22" t="s">
        <v>15</v>
      </c>
      <c r="P3" s="22" t="s">
        <v>16</v>
      </c>
      <c r="Q3" s="22" t="s">
        <v>17</v>
      </c>
      <c r="R3" s="6" t="s">
        <v>4</v>
      </c>
      <c r="S3" s="21">
        <f>YEAR(S4)</f>
        <v>1993</v>
      </c>
      <c r="T3" s="21">
        <f t="shared" ref="T3:CE3" si="4">YEAR(T4)</f>
        <v>1993</v>
      </c>
      <c r="U3" s="21">
        <f t="shared" si="4"/>
        <v>1993</v>
      </c>
      <c r="V3" s="21">
        <f t="shared" si="4"/>
        <v>1993</v>
      </c>
      <c r="W3" s="21">
        <f t="shared" si="4"/>
        <v>1993</v>
      </c>
      <c r="X3" s="21">
        <f t="shared" si="4"/>
        <v>1993</v>
      </c>
      <c r="Y3" s="21">
        <f t="shared" si="4"/>
        <v>1993</v>
      </c>
      <c r="Z3" s="21">
        <f t="shared" si="4"/>
        <v>1993</v>
      </c>
      <c r="AA3" s="21">
        <f t="shared" si="4"/>
        <v>1993</v>
      </c>
      <c r="AB3" s="21">
        <f t="shared" si="4"/>
        <v>1993</v>
      </c>
      <c r="AC3" s="21">
        <f t="shared" si="4"/>
        <v>1993</v>
      </c>
      <c r="AD3" s="21">
        <f t="shared" si="4"/>
        <v>1994</v>
      </c>
      <c r="AE3" s="21">
        <f t="shared" si="4"/>
        <v>1994</v>
      </c>
      <c r="AF3" s="21">
        <f t="shared" si="4"/>
        <v>1994</v>
      </c>
      <c r="AG3" s="21">
        <f t="shared" si="4"/>
        <v>1994</v>
      </c>
      <c r="AH3" s="21">
        <f t="shared" si="4"/>
        <v>1994</v>
      </c>
      <c r="AI3" s="21">
        <f t="shared" si="4"/>
        <v>1994</v>
      </c>
      <c r="AJ3" s="21">
        <f t="shared" si="4"/>
        <v>1994</v>
      </c>
      <c r="AK3" s="21">
        <f t="shared" si="4"/>
        <v>1994</v>
      </c>
      <c r="AL3" s="21">
        <f t="shared" si="4"/>
        <v>1994</v>
      </c>
      <c r="AM3" s="21">
        <f t="shared" si="4"/>
        <v>1994</v>
      </c>
      <c r="AN3" s="21">
        <f t="shared" si="4"/>
        <v>1994</v>
      </c>
      <c r="AO3" s="21">
        <f t="shared" si="4"/>
        <v>1994</v>
      </c>
      <c r="AP3" s="21">
        <f t="shared" si="4"/>
        <v>1995</v>
      </c>
      <c r="AQ3" s="21">
        <f t="shared" si="4"/>
        <v>1995</v>
      </c>
      <c r="AR3" s="21">
        <f t="shared" si="4"/>
        <v>1995</v>
      </c>
      <c r="AS3" s="21">
        <f t="shared" si="4"/>
        <v>1995</v>
      </c>
      <c r="AT3" s="21">
        <f t="shared" si="4"/>
        <v>1995</v>
      </c>
      <c r="AU3" s="21">
        <f t="shared" si="4"/>
        <v>1995</v>
      </c>
      <c r="AV3" s="21">
        <f t="shared" si="4"/>
        <v>1995</v>
      </c>
      <c r="AW3" s="21">
        <f t="shared" si="4"/>
        <v>1995</v>
      </c>
      <c r="AX3" s="21">
        <f t="shared" si="4"/>
        <v>1995</v>
      </c>
      <c r="AY3" s="21">
        <f t="shared" si="4"/>
        <v>1995</v>
      </c>
      <c r="AZ3" s="21">
        <f t="shared" si="4"/>
        <v>1995</v>
      </c>
      <c r="BA3" s="21">
        <f t="shared" si="4"/>
        <v>1995</v>
      </c>
      <c r="BB3" s="21">
        <f t="shared" si="4"/>
        <v>1996</v>
      </c>
      <c r="BC3" s="21">
        <f t="shared" si="4"/>
        <v>1996</v>
      </c>
      <c r="BD3" s="21">
        <f t="shared" si="4"/>
        <v>1996</v>
      </c>
      <c r="BE3" s="21">
        <f t="shared" si="4"/>
        <v>1996</v>
      </c>
      <c r="BF3" s="21">
        <f t="shared" si="4"/>
        <v>1996</v>
      </c>
      <c r="BG3" s="21">
        <f t="shared" si="4"/>
        <v>1996</v>
      </c>
      <c r="BH3" s="21">
        <f t="shared" si="4"/>
        <v>1996</v>
      </c>
      <c r="BI3" s="21">
        <f t="shared" si="4"/>
        <v>1996</v>
      </c>
      <c r="BJ3" s="21">
        <f t="shared" si="4"/>
        <v>1996</v>
      </c>
      <c r="BK3" s="21">
        <f t="shared" si="4"/>
        <v>1996</v>
      </c>
      <c r="BL3" s="21">
        <f t="shared" si="4"/>
        <v>1996</v>
      </c>
      <c r="BM3" s="21">
        <f t="shared" si="4"/>
        <v>1996</v>
      </c>
      <c r="BN3" s="21">
        <f t="shared" si="4"/>
        <v>1997</v>
      </c>
      <c r="BO3" s="21">
        <f t="shared" si="4"/>
        <v>1997</v>
      </c>
      <c r="BP3" s="21">
        <f t="shared" si="4"/>
        <v>1997</v>
      </c>
      <c r="BQ3" s="21">
        <f t="shared" si="4"/>
        <v>1997</v>
      </c>
      <c r="BR3" s="21">
        <f t="shared" si="4"/>
        <v>1997</v>
      </c>
      <c r="BS3" s="21">
        <f t="shared" si="4"/>
        <v>1997</v>
      </c>
      <c r="BT3" s="21">
        <f t="shared" si="4"/>
        <v>1997</v>
      </c>
      <c r="BU3" s="21">
        <f t="shared" si="4"/>
        <v>1997</v>
      </c>
      <c r="BV3" s="21">
        <f t="shared" si="4"/>
        <v>1997</v>
      </c>
      <c r="BW3" s="21">
        <f t="shared" si="4"/>
        <v>1997</v>
      </c>
      <c r="BX3" s="21">
        <f t="shared" si="4"/>
        <v>1997</v>
      </c>
      <c r="BY3" s="21">
        <f t="shared" si="4"/>
        <v>1997</v>
      </c>
      <c r="BZ3" s="21">
        <f t="shared" si="4"/>
        <v>1998</v>
      </c>
      <c r="CA3" s="21">
        <f t="shared" si="4"/>
        <v>1998</v>
      </c>
      <c r="CB3" s="21">
        <f t="shared" si="4"/>
        <v>1998</v>
      </c>
      <c r="CC3" s="21">
        <f t="shared" si="4"/>
        <v>1998</v>
      </c>
      <c r="CD3" s="21">
        <f t="shared" si="4"/>
        <v>1998</v>
      </c>
      <c r="CE3" s="21">
        <f t="shared" si="4"/>
        <v>1998</v>
      </c>
      <c r="CF3" s="21">
        <f t="shared" ref="CF3:EQ3" si="5">YEAR(CF4)</f>
        <v>1998</v>
      </c>
      <c r="CG3" s="21">
        <f t="shared" si="5"/>
        <v>1998</v>
      </c>
      <c r="CH3" s="21">
        <f t="shared" si="5"/>
        <v>1998</v>
      </c>
      <c r="CI3" s="21">
        <f t="shared" si="5"/>
        <v>1998</v>
      </c>
      <c r="CJ3" s="21">
        <f t="shared" si="5"/>
        <v>1998</v>
      </c>
      <c r="CK3" s="21">
        <f t="shared" si="5"/>
        <v>1998</v>
      </c>
      <c r="CL3" s="21">
        <f t="shared" si="5"/>
        <v>1999</v>
      </c>
      <c r="CM3" s="21">
        <f t="shared" si="5"/>
        <v>1999</v>
      </c>
      <c r="CN3" s="21">
        <f t="shared" si="5"/>
        <v>1999</v>
      </c>
      <c r="CO3" s="21">
        <f t="shared" si="5"/>
        <v>1999</v>
      </c>
      <c r="CP3" s="21">
        <f t="shared" si="5"/>
        <v>1999</v>
      </c>
      <c r="CQ3" s="21">
        <f t="shared" si="5"/>
        <v>1999</v>
      </c>
      <c r="CR3" s="21">
        <f t="shared" si="5"/>
        <v>1999</v>
      </c>
      <c r="CS3" s="21">
        <f t="shared" si="5"/>
        <v>1999</v>
      </c>
      <c r="CT3" s="21">
        <f t="shared" si="5"/>
        <v>1999</v>
      </c>
      <c r="CU3" s="21">
        <f t="shared" si="5"/>
        <v>1999</v>
      </c>
      <c r="CV3" s="21">
        <f t="shared" si="5"/>
        <v>1999</v>
      </c>
      <c r="CW3" s="21">
        <f t="shared" si="5"/>
        <v>1999</v>
      </c>
      <c r="CX3" s="21">
        <f t="shared" si="5"/>
        <v>2000</v>
      </c>
      <c r="CY3" s="21">
        <f t="shared" si="5"/>
        <v>2000</v>
      </c>
      <c r="CZ3" s="21">
        <f t="shared" si="5"/>
        <v>2000</v>
      </c>
      <c r="DA3" s="21">
        <f t="shared" si="5"/>
        <v>2000</v>
      </c>
      <c r="DB3" s="21">
        <f t="shared" si="5"/>
        <v>2000</v>
      </c>
      <c r="DC3" s="21">
        <f t="shared" si="5"/>
        <v>2000</v>
      </c>
      <c r="DD3" s="21">
        <f t="shared" si="5"/>
        <v>2000</v>
      </c>
      <c r="DE3" s="21">
        <f t="shared" si="5"/>
        <v>2000</v>
      </c>
      <c r="DF3" s="21">
        <f t="shared" si="5"/>
        <v>2000</v>
      </c>
      <c r="DG3" s="21">
        <f t="shared" si="5"/>
        <v>2000</v>
      </c>
      <c r="DH3" s="21">
        <f t="shared" si="5"/>
        <v>2000</v>
      </c>
      <c r="DI3" s="21">
        <f t="shared" si="5"/>
        <v>2000</v>
      </c>
      <c r="DJ3" s="21">
        <f t="shared" si="5"/>
        <v>2001</v>
      </c>
      <c r="DK3" s="21">
        <f t="shared" si="5"/>
        <v>2001</v>
      </c>
      <c r="DL3" s="21">
        <f t="shared" si="5"/>
        <v>2001</v>
      </c>
      <c r="DM3" s="21">
        <f t="shared" si="5"/>
        <v>2001</v>
      </c>
      <c r="DN3" s="21">
        <f t="shared" si="5"/>
        <v>2001</v>
      </c>
      <c r="DO3" s="21">
        <f t="shared" si="5"/>
        <v>2001</v>
      </c>
      <c r="DP3" s="21">
        <f t="shared" si="5"/>
        <v>2001</v>
      </c>
      <c r="DQ3" s="21">
        <f t="shared" si="5"/>
        <v>2001</v>
      </c>
      <c r="DR3" s="21">
        <f t="shared" si="5"/>
        <v>2001</v>
      </c>
      <c r="DS3" s="21">
        <f t="shared" si="5"/>
        <v>2001</v>
      </c>
      <c r="DT3" s="21">
        <f t="shared" si="5"/>
        <v>2001</v>
      </c>
      <c r="DU3" s="21">
        <f t="shared" si="5"/>
        <v>2001</v>
      </c>
      <c r="DV3" s="21">
        <f t="shared" si="5"/>
        <v>2002</v>
      </c>
      <c r="DW3" s="21">
        <f t="shared" si="5"/>
        <v>2002</v>
      </c>
      <c r="DX3" s="21">
        <f t="shared" si="5"/>
        <v>2002</v>
      </c>
      <c r="DY3" s="21">
        <f t="shared" si="5"/>
        <v>2002</v>
      </c>
      <c r="DZ3" s="21">
        <f t="shared" si="5"/>
        <v>2002</v>
      </c>
      <c r="EA3" s="21">
        <f t="shared" si="5"/>
        <v>2002</v>
      </c>
      <c r="EB3" s="21">
        <f t="shared" si="5"/>
        <v>2002</v>
      </c>
      <c r="EC3" s="21">
        <f t="shared" si="5"/>
        <v>2002</v>
      </c>
      <c r="ED3" s="21">
        <f t="shared" si="5"/>
        <v>2002</v>
      </c>
      <c r="EE3" s="21">
        <f t="shared" si="5"/>
        <v>2002</v>
      </c>
      <c r="EF3" s="21">
        <f t="shared" si="5"/>
        <v>2002</v>
      </c>
      <c r="EG3" s="21">
        <f t="shared" si="5"/>
        <v>2002</v>
      </c>
      <c r="EH3" s="21">
        <f t="shared" si="5"/>
        <v>2003</v>
      </c>
      <c r="EI3" s="21">
        <f t="shared" si="5"/>
        <v>2003</v>
      </c>
      <c r="EJ3" s="21">
        <f t="shared" si="5"/>
        <v>2003</v>
      </c>
      <c r="EK3" s="21">
        <f t="shared" si="5"/>
        <v>2003</v>
      </c>
      <c r="EL3" s="21">
        <f t="shared" si="5"/>
        <v>2003</v>
      </c>
      <c r="EM3" s="21">
        <f t="shared" si="5"/>
        <v>2003</v>
      </c>
      <c r="EN3" s="21">
        <f t="shared" si="5"/>
        <v>2003</v>
      </c>
      <c r="EO3" s="21">
        <f t="shared" si="5"/>
        <v>2003</v>
      </c>
      <c r="EP3" s="21">
        <f t="shared" si="5"/>
        <v>2003</v>
      </c>
      <c r="EQ3" s="21">
        <f t="shared" si="5"/>
        <v>2003</v>
      </c>
      <c r="ER3" s="21">
        <f t="shared" ref="ER3:GQ3" si="6">YEAR(ER4)</f>
        <v>2003</v>
      </c>
      <c r="ES3" s="21">
        <f t="shared" si="6"/>
        <v>2003</v>
      </c>
      <c r="ET3" s="21">
        <f t="shared" si="6"/>
        <v>2004</v>
      </c>
      <c r="EU3" s="21">
        <f t="shared" si="6"/>
        <v>2004</v>
      </c>
      <c r="EV3" s="21">
        <f t="shared" si="6"/>
        <v>2004</v>
      </c>
      <c r="EW3" s="21">
        <f t="shared" si="6"/>
        <v>2004</v>
      </c>
      <c r="EX3" s="21">
        <f t="shared" si="6"/>
        <v>2004</v>
      </c>
      <c r="EY3" s="21">
        <f t="shared" si="6"/>
        <v>2004</v>
      </c>
      <c r="EZ3" s="21">
        <f t="shared" si="6"/>
        <v>2004</v>
      </c>
      <c r="FA3" s="21">
        <f t="shared" si="6"/>
        <v>2004</v>
      </c>
      <c r="FB3" s="21">
        <f t="shared" si="6"/>
        <v>2004</v>
      </c>
      <c r="FC3" s="21">
        <f t="shared" si="6"/>
        <v>2004</v>
      </c>
      <c r="FD3" s="21">
        <f t="shared" si="6"/>
        <v>2004</v>
      </c>
      <c r="FE3" s="21">
        <f t="shared" si="6"/>
        <v>2004</v>
      </c>
      <c r="FF3" s="21">
        <f t="shared" si="6"/>
        <v>2005</v>
      </c>
      <c r="FG3" s="21">
        <f t="shared" si="6"/>
        <v>2005</v>
      </c>
      <c r="FH3" s="21">
        <f t="shared" si="6"/>
        <v>2005</v>
      </c>
      <c r="FI3" s="21">
        <f t="shared" si="6"/>
        <v>2005</v>
      </c>
      <c r="FJ3" s="21">
        <f t="shared" si="6"/>
        <v>2005</v>
      </c>
      <c r="FK3" s="21">
        <f t="shared" si="6"/>
        <v>2005</v>
      </c>
      <c r="FL3" s="21">
        <f t="shared" si="6"/>
        <v>2005</v>
      </c>
      <c r="FM3" s="21">
        <f t="shared" si="6"/>
        <v>2005</v>
      </c>
      <c r="FN3" s="21">
        <f t="shared" si="6"/>
        <v>2005</v>
      </c>
      <c r="FO3" s="21">
        <f t="shared" si="6"/>
        <v>2005</v>
      </c>
      <c r="FP3" s="21">
        <f t="shared" si="6"/>
        <v>2005</v>
      </c>
      <c r="FQ3" s="21">
        <f t="shared" si="6"/>
        <v>2005</v>
      </c>
      <c r="FR3" s="21">
        <f t="shared" si="6"/>
        <v>2006</v>
      </c>
      <c r="FS3" s="21">
        <f t="shared" si="6"/>
        <v>2006</v>
      </c>
      <c r="FT3" s="21">
        <f t="shared" si="6"/>
        <v>2006</v>
      </c>
      <c r="FU3" s="21">
        <f t="shared" si="6"/>
        <v>2006</v>
      </c>
      <c r="FV3" s="21">
        <f t="shared" si="6"/>
        <v>2006</v>
      </c>
      <c r="FW3" s="21">
        <f t="shared" si="6"/>
        <v>2006</v>
      </c>
      <c r="FX3" s="21">
        <f t="shared" si="6"/>
        <v>2006</v>
      </c>
      <c r="FY3" s="21">
        <f t="shared" si="6"/>
        <v>2006</v>
      </c>
      <c r="FZ3" s="21">
        <f t="shared" si="6"/>
        <v>2006</v>
      </c>
      <c r="GA3" s="21">
        <f t="shared" si="6"/>
        <v>2006</v>
      </c>
      <c r="GB3" s="21">
        <f t="shared" si="6"/>
        <v>2006</v>
      </c>
      <c r="GC3" s="21">
        <f t="shared" si="6"/>
        <v>2006</v>
      </c>
      <c r="GD3" s="21">
        <f t="shared" si="6"/>
        <v>2007</v>
      </c>
      <c r="GE3" s="21">
        <f t="shared" si="6"/>
        <v>2007</v>
      </c>
      <c r="GF3" s="21">
        <f t="shared" si="6"/>
        <v>2007</v>
      </c>
      <c r="GG3" s="21">
        <f t="shared" si="6"/>
        <v>2007</v>
      </c>
      <c r="GH3" s="21">
        <f t="shared" si="6"/>
        <v>2007</v>
      </c>
      <c r="GI3" s="21">
        <f t="shared" si="6"/>
        <v>2007</v>
      </c>
      <c r="GJ3" s="21">
        <f t="shared" si="6"/>
        <v>2007</v>
      </c>
      <c r="GK3" s="21">
        <f t="shared" si="6"/>
        <v>2007</v>
      </c>
      <c r="GL3" s="21">
        <f t="shared" si="6"/>
        <v>2007</v>
      </c>
      <c r="GM3" s="21">
        <f t="shared" si="6"/>
        <v>2007</v>
      </c>
      <c r="GN3" s="21">
        <f t="shared" si="6"/>
        <v>2007</v>
      </c>
      <c r="GO3" s="21">
        <f t="shared" si="6"/>
        <v>2007</v>
      </c>
      <c r="GP3" s="21">
        <f t="shared" si="6"/>
        <v>2008</v>
      </c>
      <c r="GQ3" s="21">
        <f t="shared" si="6"/>
        <v>2008</v>
      </c>
      <c r="GR3" s="18" t="s">
        <v>9</v>
      </c>
    </row>
    <row r="4" spans="1:200" ht="24.6" thickBot="1" x14ac:dyDescent="0.3">
      <c r="A4" s="31" t="s">
        <v>26</v>
      </c>
      <c r="B4" s="31" t="s">
        <v>25</v>
      </c>
      <c r="C4" s="30" t="s">
        <v>5</v>
      </c>
      <c r="D4" s="12" t="s">
        <v>0</v>
      </c>
      <c r="E4" s="13"/>
      <c r="F4" s="23" t="s">
        <v>23</v>
      </c>
      <c r="G4" s="23" t="s">
        <v>27</v>
      </c>
      <c r="H4" s="23" t="s">
        <v>28</v>
      </c>
      <c r="I4" s="23" t="s">
        <v>29</v>
      </c>
      <c r="J4" s="24" t="s">
        <v>2</v>
      </c>
      <c r="K4" s="24" t="s">
        <v>7</v>
      </c>
      <c r="L4" s="24" t="s">
        <v>8</v>
      </c>
      <c r="M4" s="25" t="s">
        <v>18</v>
      </c>
      <c r="N4" s="25" t="s">
        <v>19</v>
      </c>
      <c r="O4" s="25" t="s">
        <v>20</v>
      </c>
      <c r="P4" s="26" t="s">
        <v>21</v>
      </c>
      <c r="Q4" s="26" t="s">
        <v>22</v>
      </c>
      <c r="R4" s="39"/>
      <c r="S4" s="8">
        <v>34001</v>
      </c>
      <c r="T4" s="8">
        <v>34029</v>
      </c>
      <c r="U4" s="8">
        <v>34060</v>
      </c>
      <c r="V4" s="8">
        <v>34090</v>
      </c>
      <c r="W4" s="8">
        <v>34121</v>
      </c>
      <c r="X4" s="8">
        <v>34151</v>
      </c>
      <c r="Y4" s="8">
        <v>34182</v>
      </c>
      <c r="Z4" s="8">
        <v>34213</v>
      </c>
      <c r="AA4" s="8">
        <v>34243</v>
      </c>
      <c r="AB4" s="8">
        <v>34274</v>
      </c>
      <c r="AC4" s="8">
        <v>34304</v>
      </c>
      <c r="AD4" s="8">
        <v>34335</v>
      </c>
      <c r="AE4" s="8">
        <v>34366</v>
      </c>
      <c r="AF4" s="8">
        <v>34394</v>
      </c>
      <c r="AG4" s="8">
        <v>34425</v>
      </c>
      <c r="AH4" s="8">
        <v>34455</v>
      </c>
      <c r="AI4" s="8">
        <v>34486</v>
      </c>
      <c r="AJ4" s="40">
        <v>34516</v>
      </c>
      <c r="AK4" s="8">
        <v>34547</v>
      </c>
      <c r="AL4" s="8">
        <v>34578</v>
      </c>
      <c r="AM4" s="8">
        <v>34608</v>
      </c>
      <c r="AN4" s="8">
        <v>34639</v>
      </c>
      <c r="AO4" s="8">
        <v>34669</v>
      </c>
      <c r="AP4" s="8">
        <v>34700</v>
      </c>
      <c r="AQ4" s="8">
        <v>34731</v>
      </c>
      <c r="AR4" s="8">
        <v>34759</v>
      </c>
      <c r="AS4" s="8">
        <v>34790</v>
      </c>
      <c r="AT4" s="8">
        <v>34820</v>
      </c>
      <c r="AU4" s="8">
        <v>34851</v>
      </c>
      <c r="AV4" s="8">
        <v>34881</v>
      </c>
      <c r="AW4" s="8">
        <v>34912</v>
      </c>
      <c r="AX4" s="8">
        <v>34943</v>
      </c>
      <c r="AY4" s="8">
        <v>34973</v>
      </c>
      <c r="AZ4" s="8">
        <v>35004</v>
      </c>
      <c r="BA4" s="8">
        <v>35034</v>
      </c>
      <c r="BB4" s="8">
        <v>35065</v>
      </c>
      <c r="BC4" s="8">
        <v>35096</v>
      </c>
      <c r="BD4" s="8">
        <v>35125</v>
      </c>
      <c r="BE4" s="8">
        <v>35156</v>
      </c>
      <c r="BF4" s="8">
        <v>35186</v>
      </c>
      <c r="BG4" s="8">
        <v>35217</v>
      </c>
      <c r="BH4" s="8">
        <v>35247</v>
      </c>
      <c r="BI4" s="8">
        <v>35278</v>
      </c>
      <c r="BJ4" s="8">
        <v>35309</v>
      </c>
      <c r="BK4" s="8">
        <v>35339</v>
      </c>
      <c r="BL4" s="8">
        <v>35370</v>
      </c>
      <c r="BM4" s="8">
        <v>35400</v>
      </c>
      <c r="BN4" s="8">
        <v>35431</v>
      </c>
      <c r="BO4" s="8">
        <v>35462</v>
      </c>
      <c r="BP4" s="8">
        <v>35490</v>
      </c>
      <c r="BQ4" s="8">
        <v>35521</v>
      </c>
      <c r="BR4" s="8">
        <v>35551</v>
      </c>
      <c r="BS4" s="8">
        <v>35582</v>
      </c>
      <c r="BT4" s="8">
        <v>35612</v>
      </c>
      <c r="BU4" s="8">
        <v>35643</v>
      </c>
      <c r="BV4" s="8">
        <v>35674</v>
      </c>
      <c r="BW4" s="8">
        <v>35704</v>
      </c>
      <c r="BX4" s="8">
        <v>35735</v>
      </c>
      <c r="BY4" s="8">
        <v>35765</v>
      </c>
      <c r="BZ4" s="8">
        <v>35796</v>
      </c>
      <c r="CA4" s="8">
        <v>35827</v>
      </c>
      <c r="CB4" s="8">
        <v>35855</v>
      </c>
      <c r="CC4" s="8">
        <v>35886</v>
      </c>
      <c r="CD4" s="8">
        <v>35916</v>
      </c>
      <c r="CE4" s="8">
        <v>35947</v>
      </c>
      <c r="CF4" s="8">
        <v>35977</v>
      </c>
      <c r="CG4" s="8">
        <v>36008</v>
      </c>
      <c r="CH4" s="8">
        <v>36039</v>
      </c>
      <c r="CI4" s="8">
        <v>36069</v>
      </c>
      <c r="CJ4" s="8">
        <v>36100</v>
      </c>
      <c r="CK4" s="8">
        <v>36130</v>
      </c>
      <c r="CL4" s="8">
        <v>36161</v>
      </c>
      <c r="CM4" s="8">
        <v>36192</v>
      </c>
      <c r="CN4" s="8">
        <v>36220</v>
      </c>
      <c r="CO4" s="8">
        <v>36251</v>
      </c>
      <c r="CP4" s="8">
        <v>36281</v>
      </c>
      <c r="CQ4" s="8">
        <v>36312</v>
      </c>
      <c r="CR4" s="8">
        <v>36342</v>
      </c>
      <c r="CS4" s="8">
        <v>36373</v>
      </c>
      <c r="CT4" s="8">
        <v>36404</v>
      </c>
      <c r="CU4" s="8">
        <v>36434</v>
      </c>
      <c r="CV4" s="8">
        <v>36465</v>
      </c>
      <c r="CW4" s="8">
        <v>36495</v>
      </c>
      <c r="CX4" s="8">
        <v>36526</v>
      </c>
      <c r="CY4" s="8">
        <v>36557</v>
      </c>
      <c r="CZ4" s="8">
        <v>36586</v>
      </c>
      <c r="DA4" s="8">
        <v>36617</v>
      </c>
      <c r="DB4" s="8">
        <v>36647</v>
      </c>
      <c r="DC4" s="8">
        <v>36678</v>
      </c>
      <c r="DD4" s="8">
        <v>36708</v>
      </c>
      <c r="DE4" s="8">
        <v>36739</v>
      </c>
      <c r="DF4" s="8">
        <v>36770</v>
      </c>
      <c r="DG4" s="8">
        <v>36800</v>
      </c>
      <c r="DH4" s="8">
        <v>36831</v>
      </c>
      <c r="DI4" s="8">
        <v>36861</v>
      </c>
      <c r="DJ4" s="8">
        <v>36892</v>
      </c>
      <c r="DK4" s="8">
        <v>36923</v>
      </c>
      <c r="DL4" s="8">
        <v>36951</v>
      </c>
      <c r="DM4" s="8">
        <v>36982</v>
      </c>
      <c r="DN4" s="8">
        <v>37012</v>
      </c>
      <c r="DO4" s="8">
        <v>37043</v>
      </c>
      <c r="DP4" s="8">
        <v>37073</v>
      </c>
      <c r="DQ4" s="8">
        <v>37104</v>
      </c>
      <c r="DR4" s="8">
        <v>37135</v>
      </c>
      <c r="DS4" s="8">
        <v>37165</v>
      </c>
      <c r="DT4" s="8">
        <v>37196</v>
      </c>
      <c r="DU4" s="8">
        <v>37226</v>
      </c>
      <c r="DV4" s="8">
        <v>37257</v>
      </c>
      <c r="DW4" s="8">
        <v>37288</v>
      </c>
      <c r="DX4" s="8">
        <v>37316</v>
      </c>
      <c r="DY4" s="8">
        <v>37347</v>
      </c>
      <c r="DZ4" s="8">
        <v>37377</v>
      </c>
      <c r="EA4" s="8">
        <v>37408</v>
      </c>
      <c r="EB4" s="8">
        <v>37438</v>
      </c>
      <c r="EC4" s="8">
        <v>37469</v>
      </c>
      <c r="ED4" s="8">
        <v>37500</v>
      </c>
      <c r="EE4" s="8">
        <v>37530</v>
      </c>
      <c r="EF4" s="8">
        <v>37561</v>
      </c>
      <c r="EG4" s="8">
        <v>37591</v>
      </c>
      <c r="EH4" s="8">
        <v>37622</v>
      </c>
      <c r="EI4" s="8">
        <v>37653</v>
      </c>
      <c r="EJ4" s="8">
        <v>37681</v>
      </c>
      <c r="EK4" s="8">
        <v>37712</v>
      </c>
      <c r="EL4" s="8">
        <v>37742</v>
      </c>
      <c r="EM4" s="8">
        <v>37773</v>
      </c>
      <c r="EN4" s="8">
        <v>37803</v>
      </c>
      <c r="EO4" s="8">
        <v>37834</v>
      </c>
      <c r="EP4" s="8">
        <v>37865</v>
      </c>
      <c r="EQ4" s="8">
        <v>37895</v>
      </c>
      <c r="ER4" s="8">
        <v>37926</v>
      </c>
      <c r="ES4" s="8">
        <v>37956</v>
      </c>
      <c r="ET4" s="8">
        <v>37987</v>
      </c>
      <c r="EU4" s="8">
        <v>38018</v>
      </c>
      <c r="EV4" s="8">
        <v>38047</v>
      </c>
      <c r="EW4" s="8">
        <v>38078</v>
      </c>
      <c r="EX4" s="8">
        <v>38108</v>
      </c>
      <c r="EY4" s="8">
        <v>38139</v>
      </c>
      <c r="EZ4" s="8">
        <v>38169</v>
      </c>
      <c r="FA4" s="8">
        <v>38200</v>
      </c>
      <c r="FB4" s="8">
        <v>38231</v>
      </c>
      <c r="FC4" s="8">
        <v>38261</v>
      </c>
      <c r="FD4" s="8">
        <v>38292</v>
      </c>
      <c r="FE4" s="8">
        <v>38322</v>
      </c>
      <c r="FF4" s="8">
        <v>38353</v>
      </c>
      <c r="FG4" s="8">
        <v>38384</v>
      </c>
      <c r="FH4" s="8">
        <v>38412</v>
      </c>
      <c r="FI4" s="8">
        <v>38443</v>
      </c>
      <c r="FJ4" s="8">
        <v>38473</v>
      </c>
      <c r="FK4" s="8">
        <v>38504</v>
      </c>
      <c r="FL4" s="8">
        <v>38534</v>
      </c>
      <c r="FM4" s="8">
        <v>38565</v>
      </c>
      <c r="FN4" s="8">
        <v>38596</v>
      </c>
      <c r="FO4" s="8">
        <v>38626</v>
      </c>
      <c r="FP4" s="8">
        <v>38657</v>
      </c>
      <c r="FQ4" s="8">
        <v>38687</v>
      </c>
      <c r="FR4" s="8">
        <v>38718</v>
      </c>
      <c r="FS4" s="8">
        <v>38749</v>
      </c>
      <c r="FT4" s="8">
        <v>38777</v>
      </c>
      <c r="FU4" s="8">
        <v>38808</v>
      </c>
      <c r="FV4" s="8">
        <v>38838</v>
      </c>
      <c r="FW4" s="8">
        <v>38869</v>
      </c>
      <c r="FX4" s="8">
        <v>38899</v>
      </c>
      <c r="FY4" s="8">
        <v>38930</v>
      </c>
      <c r="FZ4" s="8">
        <v>38961</v>
      </c>
      <c r="GA4" s="8">
        <v>38991</v>
      </c>
      <c r="GB4" s="8">
        <v>39022</v>
      </c>
      <c r="GC4" s="8">
        <v>39052</v>
      </c>
      <c r="GD4" s="8">
        <v>39083</v>
      </c>
      <c r="GE4" s="8">
        <v>39114</v>
      </c>
      <c r="GF4" s="8">
        <v>39142</v>
      </c>
      <c r="GG4" s="8">
        <v>39173</v>
      </c>
      <c r="GH4" s="8">
        <v>39203</v>
      </c>
      <c r="GI4" s="8">
        <v>39234</v>
      </c>
      <c r="GJ4" s="8">
        <v>39264</v>
      </c>
      <c r="GK4" s="8">
        <v>39295</v>
      </c>
      <c r="GL4" s="8">
        <v>39326</v>
      </c>
      <c r="GM4" s="8">
        <v>39356</v>
      </c>
      <c r="GN4" s="8">
        <v>39387</v>
      </c>
      <c r="GO4" s="8">
        <v>39417</v>
      </c>
      <c r="GP4" s="8">
        <v>39448</v>
      </c>
      <c r="GQ4" s="8">
        <v>39479</v>
      </c>
      <c r="GR4" s="10" t="s">
        <v>9</v>
      </c>
    </row>
    <row r="5" spans="1:200" customFormat="1" ht="13.8" thickTop="1" x14ac:dyDescent="0.25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x14ac:dyDescent="0.25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x14ac:dyDescent="0.25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x14ac:dyDescent="0.25">
      <c r="A8" s="31">
        <f t="shared" si="16"/>
        <v>4</v>
      </c>
      <c r="B8" s="31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19">
        <f t="shared" si="7"/>
        <v>9.1819705000000029E-2</v>
      </c>
      <c r="H8" s="19">
        <f t="shared" si="8"/>
        <v>9.9500609166666365E-2</v>
      </c>
      <c r="I8" s="19">
        <f t="shared" si="9"/>
        <v>0.19132031416666639</v>
      </c>
      <c r="J8" s="21">
        <f>VLOOKUP(C8,'Nymex hist.'!A:B,2,0)</f>
        <v>1.6</v>
      </c>
      <c r="K8" s="21">
        <f t="shared" si="10"/>
        <v>1.5892857142857146</v>
      </c>
      <c r="L8" s="21">
        <f t="shared" si="21"/>
        <v>1.8874</v>
      </c>
      <c r="M8" s="21">
        <f t="shared" si="11"/>
        <v>1.7704194583333335</v>
      </c>
      <c r="N8" s="21">
        <f t="shared" si="12"/>
        <v>1.8622391633333335</v>
      </c>
      <c r="O8" s="21">
        <f t="shared" si="13"/>
        <v>1.9617397724999999</v>
      </c>
      <c r="P8" s="21">
        <f t="shared" si="14"/>
        <v>2.0662403808333334</v>
      </c>
      <c r="Q8" s="21">
        <f t="shared" si="15"/>
        <v>2.1802415991666666</v>
      </c>
      <c r="R8" s="8">
        <v>33976</v>
      </c>
      <c r="S8" s="27">
        <v>1.6</v>
      </c>
      <c r="T8" s="27">
        <v>1.55</v>
      </c>
      <c r="U8" s="27">
        <v>1.5409999999999999</v>
      </c>
      <c r="V8" s="27">
        <v>1.548</v>
      </c>
      <c r="W8" s="27">
        <v>1.5549999999999999</v>
      </c>
      <c r="X8" s="27">
        <v>1.5620000000000001</v>
      </c>
      <c r="Y8" s="27">
        <v>1.5840000000000001</v>
      </c>
      <c r="Z8" s="27">
        <v>1.605</v>
      </c>
      <c r="AA8" s="27">
        <v>1.73</v>
      </c>
      <c r="AB8" s="27">
        <v>1.88</v>
      </c>
      <c r="AC8" s="27">
        <v>2.0499999999999998</v>
      </c>
      <c r="AD8" s="27">
        <v>2.0419999999999998</v>
      </c>
      <c r="AE8" s="27">
        <v>1.825</v>
      </c>
      <c r="AF8" s="27">
        <v>1.64</v>
      </c>
      <c r="AG8" s="27">
        <v>1.61</v>
      </c>
      <c r="AH8" s="27">
        <v>1.62</v>
      </c>
      <c r="AI8" s="27">
        <v>1.625</v>
      </c>
      <c r="AJ8" s="28">
        <v>1.63</v>
      </c>
      <c r="AK8" s="27">
        <v>1.6520420300000001</v>
      </c>
      <c r="AL8" s="27">
        <v>1.6780112599999999</v>
      </c>
      <c r="AM8" s="27">
        <v>1.81784553</v>
      </c>
      <c r="AN8" s="27">
        <v>1.96766796</v>
      </c>
      <c r="AO8" s="27">
        <v>2.1374667199999999</v>
      </c>
      <c r="AP8" s="27">
        <v>2.1294761900000001</v>
      </c>
      <c r="AQ8" s="27">
        <v>1.9203051799999999</v>
      </c>
      <c r="AR8" s="27">
        <v>1.7256441</v>
      </c>
      <c r="AS8" s="27">
        <v>1.69407744</v>
      </c>
      <c r="AT8" s="27">
        <v>1.70459966</v>
      </c>
      <c r="AU8" s="27">
        <v>1.7098607699999999</v>
      </c>
      <c r="AV8" s="27">
        <v>1.7151218800000001</v>
      </c>
      <c r="AW8" s="27">
        <v>1.7403752100000001</v>
      </c>
      <c r="AX8" s="27">
        <v>1.7677329799999999</v>
      </c>
      <c r="AY8" s="27">
        <v>1.91504407</v>
      </c>
      <c r="AZ8" s="27">
        <v>2.0728773700000001</v>
      </c>
      <c r="BA8" s="27">
        <v>2.2517551099999999</v>
      </c>
      <c r="BB8" s="27">
        <v>2.2433373300000001</v>
      </c>
      <c r="BC8" s="27">
        <v>2.0229005099999999</v>
      </c>
      <c r="BD8" s="27">
        <v>1.81783936</v>
      </c>
      <c r="BE8" s="27">
        <v>1.7845861999999999</v>
      </c>
      <c r="BF8" s="27">
        <v>1.7956705900000001</v>
      </c>
      <c r="BG8" s="27">
        <v>1.80121278</v>
      </c>
      <c r="BH8" s="27">
        <v>1.80675498</v>
      </c>
      <c r="BI8" s="27">
        <v>1.8333575</v>
      </c>
      <c r="BJ8" s="27">
        <v>1.8621769100000001</v>
      </c>
      <c r="BK8" s="27">
        <v>2.01735832</v>
      </c>
      <c r="BL8" s="27">
        <v>2.1836241099999998</v>
      </c>
      <c r="BM8" s="27">
        <v>2.3720586799999999</v>
      </c>
      <c r="BN8" s="27">
        <v>2.3631911699999999</v>
      </c>
      <c r="BO8" s="27">
        <v>2.1306256100000001</v>
      </c>
      <c r="BP8" s="27">
        <v>1.9146443799999999</v>
      </c>
      <c r="BQ8" s="27">
        <v>1.8796204000000001</v>
      </c>
      <c r="BR8" s="27">
        <v>1.89129506</v>
      </c>
      <c r="BS8" s="27">
        <v>1.8971323899999999</v>
      </c>
      <c r="BT8" s="27">
        <v>1.90296972</v>
      </c>
      <c r="BU8" s="27">
        <v>1.9309889099999999</v>
      </c>
      <c r="BV8" s="27">
        <v>1.9613430300000001</v>
      </c>
      <c r="BW8" s="27">
        <v>2.1247882800000002</v>
      </c>
      <c r="BX8" s="27">
        <v>2.29990819</v>
      </c>
      <c r="BY8" s="27">
        <v>2.4983774300000001</v>
      </c>
      <c r="BZ8" s="27">
        <v>2.4890376999999999</v>
      </c>
      <c r="CA8" s="27">
        <v>2.2486102400000001</v>
      </c>
      <c r="CB8" s="27">
        <v>2.0206689299999998</v>
      </c>
      <c r="CC8" s="27">
        <v>1.98370548</v>
      </c>
      <c r="CD8" s="27">
        <v>1.99602663</v>
      </c>
      <c r="CE8" s="27">
        <v>2.0021871999999998</v>
      </c>
      <c r="CF8" s="27">
        <v>2.0083477799999998</v>
      </c>
      <c r="CG8" s="27">
        <v>2.0379185400000002</v>
      </c>
      <c r="CH8" s="27">
        <v>2.0699535400000002</v>
      </c>
      <c r="CI8" s="27">
        <v>2.2424496700000001</v>
      </c>
      <c r="CJ8" s="27">
        <v>2.4272669499999999</v>
      </c>
      <c r="CK8" s="27">
        <v>2.6367265299999998</v>
      </c>
      <c r="CL8" s="27">
        <v>2.62686961</v>
      </c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</row>
    <row r="9" spans="1:200" customFormat="1" x14ac:dyDescent="0.25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x14ac:dyDescent="0.25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x14ac:dyDescent="0.25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x14ac:dyDescent="0.25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5">
      <c r="A13" s="31">
        <f t="shared" si="16"/>
        <v>4</v>
      </c>
      <c r="B13" s="31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19">
        <f t="shared" si="7"/>
        <v>8.5376710833333425E-2</v>
      </c>
      <c r="H13" s="19">
        <f t="shared" si="8"/>
        <v>8.959615749999994E-2</v>
      </c>
      <c r="I13" s="19">
        <f t="shared" si="9"/>
        <v>0.17497286833333336</v>
      </c>
      <c r="J13" s="21">
        <f>VLOOKUP(C13,'Nymex hist.'!A:B,2,0)</f>
        <v>1.6459999999999999</v>
      </c>
      <c r="K13" s="21">
        <f t="shared" si="10"/>
        <v>1.5904285714285713</v>
      </c>
      <c r="L13" s="21">
        <f t="shared" si="21"/>
        <v>1.9108000000000001</v>
      </c>
      <c r="M13" s="21">
        <f t="shared" si="11"/>
        <v>1.7852742324999999</v>
      </c>
      <c r="N13" s="21">
        <f t="shared" si="12"/>
        <v>1.8706509433333334</v>
      </c>
      <c r="O13" s="21">
        <f t="shared" si="13"/>
        <v>1.9602471008333333</v>
      </c>
      <c r="P13" s="21">
        <f t="shared" si="14"/>
        <v>2.0473309691666666</v>
      </c>
      <c r="Q13" s="21">
        <f t="shared" si="15"/>
        <v>2.1411222858333328</v>
      </c>
      <c r="R13" s="8">
        <v>33983</v>
      </c>
      <c r="S13" s="27">
        <v>1.6459999999999999</v>
      </c>
      <c r="T13" s="27">
        <v>1.5449999999999999</v>
      </c>
      <c r="U13" s="27">
        <v>1.532</v>
      </c>
      <c r="V13" s="27">
        <v>1.542</v>
      </c>
      <c r="W13" s="27">
        <v>1.552</v>
      </c>
      <c r="X13" s="27">
        <v>1.5620000000000001</v>
      </c>
      <c r="Y13" s="27">
        <v>1.595</v>
      </c>
      <c r="Z13" s="27">
        <v>1.615</v>
      </c>
      <c r="AA13" s="27">
        <v>1.7350000000000001</v>
      </c>
      <c r="AB13" s="27">
        <v>1.895</v>
      </c>
      <c r="AC13" s="27">
        <v>2.08</v>
      </c>
      <c r="AD13" s="27">
        <v>2.089</v>
      </c>
      <c r="AE13" s="27">
        <v>1.83</v>
      </c>
      <c r="AF13" s="27">
        <v>1.66</v>
      </c>
      <c r="AG13" s="27">
        <v>1.61</v>
      </c>
      <c r="AH13" s="27">
        <v>1.62</v>
      </c>
      <c r="AI13" s="27">
        <v>1.635</v>
      </c>
      <c r="AJ13" s="28">
        <v>1.645</v>
      </c>
      <c r="AK13" s="27">
        <v>1.6730804800000001</v>
      </c>
      <c r="AL13" s="27">
        <v>1.69305756</v>
      </c>
      <c r="AM13" s="27">
        <v>1.8179143099999999</v>
      </c>
      <c r="AN13" s="27">
        <v>1.9827252200000001</v>
      </c>
      <c r="AO13" s="27">
        <v>2.16751322</v>
      </c>
      <c r="AP13" s="27">
        <v>2.1814971700000001</v>
      </c>
      <c r="AQ13" s="27">
        <v>1.91715456</v>
      </c>
      <c r="AR13" s="27">
        <v>1.7390582299999999</v>
      </c>
      <c r="AS13" s="27">
        <v>1.68667696</v>
      </c>
      <c r="AT13" s="27">
        <v>1.69715321</v>
      </c>
      <c r="AU13" s="27">
        <v>1.7128676</v>
      </c>
      <c r="AV13" s="27">
        <v>1.72334385</v>
      </c>
      <c r="AW13" s="27">
        <v>1.7547726100000001</v>
      </c>
      <c r="AX13" s="27">
        <v>1.7757251199999999</v>
      </c>
      <c r="AY13" s="27">
        <v>1.9066783</v>
      </c>
      <c r="AZ13" s="27">
        <v>2.0795365000000001</v>
      </c>
      <c r="BA13" s="27">
        <v>2.2733472099999998</v>
      </c>
      <c r="BB13" s="27">
        <v>2.2880139599999998</v>
      </c>
      <c r="BC13" s="27">
        <v>1.9812823900000001</v>
      </c>
      <c r="BD13" s="27">
        <v>1.8326577399999999</v>
      </c>
      <c r="BE13" s="27">
        <v>1.77777768</v>
      </c>
      <c r="BF13" s="27">
        <v>1.7887930299999999</v>
      </c>
      <c r="BG13" s="27">
        <v>1.80511936</v>
      </c>
      <c r="BH13" s="27">
        <v>1.81613471</v>
      </c>
      <c r="BI13" s="27">
        <v>1.84898407</v>
      </c>
      <c r="BJ13" s="27">
        <v>1.8710147699999999</v>
      </c>
      <c r="BK13" s="27">
        <v>2.0079198800000002</v>
      </c>
      <c r="BL13" s="27">
        <v>2.1512335500000002</v>
      </c>
      <c r="BM13" s="27">
        <v>2.35403407</v>
      </c>
      <c r="BN13" s="27">
        <v>2.3693768899999998</v>
      </c>
      <c r="BO13" s="27">
        <v>2.0503751399999999</v>
      </c>
      <c r="BP13" s="27">
        <v>1.9237012099999999</v>
      </c>
      <c r="BQ13" s="27">
        <v>1.8663798899999999</v>
      </c>
      <c r="BR13" s="27">
        <v>1.8778852500000001</v>
      </c>
      <c r="BS13" s="27">
        <v>1.89493782</v>
      </c>
      <c r="BT13" s="27">
        <v>1.9064431799999999</v>
      </c>
      <c r="BU13" s="27">
        <v>1.9407537800000001</v>
      </c>
      <c r="BV13" s="27">
        <v>1.96376449</v>
      </c>
      <c r="BW13" s="27">
        <v>2.1067595899999998</v>
      </c>
      <c r="BX13" s="27">
        <v>2.2278863100000001</v>
      </c>
      <c r="BY13" s="27">
        <v>2.4397080799999999</v>
      </c>
      <c r="BZ13" s="27">
        <v>2.4557333899999998</v>
      </c>
      <c r="CA13" s="27">
        <v>2.1324923400000002</v>
      </c>
      <c r="CB13" s="27">
        <v>2.0189973000000001</v>
      </c>
      <c r="CC13" s="27">
        <v>1.95902548</v>
      </c>
      <c r="CD13" s="27">
        <v>1.9710628400000001</v>
      </c>
      <c r="CE13" s="27">
        <v>1.9889039100000001</v>
      </c>
      <c r="CF13" s="27">
        <v>2.0009412700000002</v>
      </c>
      <c r="CG13" s="27">
        <v>2.0368383699999999</v>
      </c>
      <c r="CH13" s="27">
        <v>2.0609130800000002</v>
      </c>
      <c r="CI13" s="27">
        <v>2.2105201800000001</v>
      </c>
      <c r="CJ13" s="27">
        <v>2.3182114999999999</v>
      </c>
      <c r="CK13" s="27">
        <v>2.53982777</v>
      </c>
      <c r="CL13" s="27">
        <v>2.55659408</v>
      </c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</row>
    <row r="14" spans="1:200" customFormat="1" x14ac:dyDescent="0.25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x14ac:dyDescent="0.25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x14ac:dyDescent="0.25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x14ac:dyDescent="0.25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5">
      <c r="A18" s="31">
        <f t="shared" si="16"/>
        <v>4</v>
      </c>
      <c r="B18" s="31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19">
        <f t="shared" si="7"/>
        <v>8.7005311666666918E-2</v>
      </c>
      <c r="H18" s="19">
        <f t="shared" si="8"/>
        <v>9.4018971666666618E-2</v>
      </c>
      <c r="I18" s="19">
        <f t="shared" si="9"/>
        <v>0.18102428333333354</v>
      </c>
      <c r="J18" s="21">
        <f>VLOOKUP(C18,'Nymex hist.'!A:B,2,0)</f>
        <v>1.677</v>
      </c>
      <c r="K18" s="21">
        <f t="shared" si="10"/>
        <v>1.6361428571428573</v>
      </c>
      <c r="L18" s="21">
        <f t="shared" si="21"/>
        <v>1.9734000000000003</v>
      </c>
      <c r="M18" s="21">
        <f t="shared" si="11"/>
        <v>1.8280982283333334</v>
      </c>
      <c r="N18" s="21">
        <f t="shared" si="12"/>
        <v>1.9151035400000003</v>
      </c>
      <c r="O18" s="21">
        <f t="shared" si="13"/>
        <v>2.0091225116666669</v>
      </c>
      <c r="P18" s="21">
        <f t="shared" si="14"/>
        <v>2.096849395</v>
      </c>
      <c r="Q18" s="21">
        <f t="shared" si="15"/>
        <v>2.1908865299999998</v>
      </c>
      <c r="R18" s="8">
        <v>33990</v>
      </c>
      <c r="S18" s="27">
        <v>1.677</v>
      </c>
      <c r="T18" s="27">
        <v>1.56</v>
      </c>
      <c r="U18" s="27">
        <v>1.575</v>
      </c>
      <c r="V18" s="27">
        <v>1.575</v>
      </c>
      <c r="W18" s="27">
        <v>1.59</v>
      </c>
      <c r="X18" s="27">
        <v>1.605</v>
      </c>
      <c r="Y18" s="27">
        <v>1.64</v>
      </c>
      <c r="Z18" s="27">
        <v>1.6739999999999999</v>
      </c>
      <c r="AA18" s="27">
        <v>1.794</v>
      </c>
      <c r="AB18" s="27">
        <v>1.952</v>
      </c>
      <c r="AC18" s="27">
        <v>2.1539999999999999</v>
      </c>
      <c r="AD18" s="27">
        <v>2.1669999999999998</v>
      </c>
      <c r="AE18" s="27">
        <v>1.89</v>
      </c>
      <c r="AF18" s="27">
        <v>1.704</v>
      </c>
      <c r="AG18" s="27">
        <v>1.635</v>
      </c>
      <c r="AH18" s="27">
        <v>1.64</v>
      </c>
      <c r="AI18" s="27">
        <v>1.65</v>
      </c>
      <c r="AJ18" s="28">
        <v>1.669</v>
      </c>
      <c r="AK18" s="27">
        <v>1.70289918</v>
      </c>
      <c r="AL18" s="27">
        <v>1.7418511299999999</v>
      </c>
      <c r="AM18" s="27">
        <v>1.86669711</v>
      </c>
      <c r="AN18" s="27">
        <v>2.0294962700000001</v>
      </c>
      <c r="AO18" s="27">
        <v>2.2412350499999998</v>
      </c>
      <c r="AP18" s="27">
        <v>2.2542190299999998</v>
      </c>
      <c r="AQ18" s="27">
        <v>1.9802888700000001</v>
      </c>
      <c r="AR18" s="27">
        <v>1.7854032900000001</v>
      </c>
      <c r="AS18" s="27">
        <v>1.71310703</v>
      </c>
      <c r="AT18" s="27">
        <v>1.7183458899999999</v>
      </c>
      <c r="AU18" s="27">
        <v>1.7288236100000001</v>
      </c>
      <c r="AV18" s="27">
        <v>1.7487312800000001</v>
      </c>
      <c r="AW18" s="27">
        <v>1.78645107</v>
      </c>
      <c r="AX18" s="27">
        <v>1.82731417</v>
      </c>
      <c r="AY18" s="27">
        <v>1.95828566</v>
      </c>
      <c r="AZ18" s="27">
        <v>2.1290724700000001</v>
      </c>
      <c r="BA18" s="27">
        <v>2.3512001100000002</v>
      </c>
      <c r="BB18" s="27">
        <v>2.36482115</v>
      </c>
      <c r="BC18" s="27">
        <v>2.02474248</v>
      </c>
      <c r="BD18" s="27">
        <v>1.89295959</v>
      </c>
      <c r="BE18" s="27">
        <v>1.81722115</v>
      </c>
      <c r="BF18" s="27">
        <v>1.8228612500000001</v>
      </c>
      <c r="BG18" s="27">
        <v>1.8337385799999999</v>
      </c>
      <c r="BH18" s="27">
        <v>1.85468751</v>
      </c>
      <c r="BI18" s="27">
        <v>1.89416819</v>
      </c>
      <c r="BJ18" s="27">
        <v>1.9368717799999999</v>
      </c>
      <c r="BK18" s="27">
        <v>2.0740470000000002</v>
      </c>
      <c r="BL18" s="27">
        <v>2.1804494399999998</v>
      </c>
      <c r="BM18" s="27">
        <v>2.4129020200000002</v>
      </c>
      <c r="BN18" s="27">
        <v>2.4272036899999998</v>
      </c>
      <c r="BO18" s="27">
        <v>2.0964039300000001</v>
      </c>
      <c r="BP18" s="27">
        <v>1.98693718</v>
      </c>
      <c r="BQ18" s="27">
        <v>1.9078147400000001</v>
      </c>
      <c r="BR18" s="27">
        <v>1.91370683</v>
      </c>
      <c r="BS18" s="27">
        <v>1.92507016</v>
      </c>
      <c r="BT18" s="27">
        <v>1.9469551</v>
      </c>
      <c r="BU18" s="27">
        <v>1.98819978</v>
      </c>
      <c r="BV18" s="27">
        <v>2.0328113700000001</v>
      </c>
      <c r="BW18" s="27">
        <v>2.1761155900000002</v>
      </c>
      <c r="BX18" s="27">
        <v>2.2590678999999998</v>
      </c>
      <c r="BY18" s="27">
        <v>2.5019064700000002</v>
      </c>
      <c r="BZ18" s="27">
        <v>2.5168471399999999</v>
      </c>
      <c r="CA18" s="27">
        <v>2.1786203799999999</v>
      </c>
      <c r="CB18" s="27">
        <v>2.08285097</v>
      </c>
      <c r="CC18" s="27">
        <v>2.0001565299999999</v>
      </c>
      <c r="CD18" s="27">
        <v>2.0063146199999999</v>
      </c>
      <c r="CE18" s="27">
        <v>2.0181909500000002</v>
      </c>
      <c r="CF18" s="27">
        <v>2.0410638900000002</v>
      </c>
      <c r="CG18" s="27">
        <v>2.0841705699999999</v>
      </c>
      <c r="CH18" s="27">
        <v>2.1307961600000001</v>
      </c>
      <c r="CI18" s="27">
        <v>2.2805698799999998</v>
      </c>
      <c r="CJ18" s="27">
        <v>2.3486278500000002</v>
      </c>
      <c r="CK18" s="27">
        <v>2.60242942</v>
      </c>
      <c r="CL18" s="27">
        <v>2.6180445899999998</v>
      </c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</row>
    <row r="19" spans="1:199" customFormat="1" x14ac:dyDescent="0.25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x14ac:dyDescent="0.25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x14ac:dyDescent="0.25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x14ac:dyDescent="0.25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5">
      <c r="A23" s="31">
        <f t="shared" si="16"/>
        <v>4</v>
      </c>
      <c r="B23" s="31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19">
        <f t="shared" si="7"/>
        <v>7.8625054999999833E-2</v>
      </c>
      <c r="H23" s="19">
        <f t="shared" si="8"/>
        <v>8.6362475000000272E-2</v>
      </c>
      <c r="I23" s="19">
        <f t="shared" si="9"/>
        <v>0.1649875300000001</v>
      </c>
      <c r="J23" s="21">
        <f>VLOOKUP(C23,'Nymex hist.'!A:B,2,0)</f>
        <v>1.5880000000000001</v>
      </c>
      <c r="K23" s="21">
        <f t="shared" si="10"/>
        <v>1.6611428571428575</v>
      </c>
      <c r="L23" s="21">
        <f t="shared" si="21"/>
        <v>1.9890000000000001</v>
      </c>
      <c r="M23" s="21">
        <f t="shared" si="11"/>
        <v>1.8604166666666668</v>
      </c>
      <c r="N23" s="21">
        <f t="shared" si="12"/>
        <v>1.9390417216666667</v>
      </c>
      <c r="O23" s="21">
        <f t="shared" si="13"/>
        <v>2.0254041966666669</v>
      </c>
      <c r="P23" s="21">
        <f t="shared" si="14"/>
        <v>2.1063580449999999</v>
      </c>
      <c r="Q23" s="21">
        <f t="shared" si="15"/>
        <v>2.192154013333333</v>
      </c>
      <c r="R23" s="8">
        <v>33997</v>
      </c>
      <c r="S23" s="27">
        <v>1.6339999999999999</v>
      </c>
      <c r="T23" s="27">
        <v>1.5880000000000001</v>
      </c>
      <c r="U23" s="27">
        <v>1.58</v>
      </c>
      <c r="V23" s="27">
        <v>1.5960000000000001</v>
      </c>
      <c r="W23" s="27">
        <v>1.611</v>
      </c>
      <c r="X23" s="27">
        <v>1.6359999999999999</v>
      </c>
      <c r="Y23" s="27">
        <v>1.675</v>
      </c>
      <c r="Z23" s="27">
        <v>1.72</v>
      </c>
      <c r="AA23" s="27">
        <v>1.81</v>
      </c>
      <c r="AB23" s="27">
        <v>1.97</v>
      </c>
      <c r="AC23" s="27">
        <v>2.1629999999999998</v>
      </c>
      <c r="AD23" s="27">
        <v>2.177</v>
      </c>
      <c r="AE23" s="27">
        <v>1.91</v>
      </c>
      <c r="AF23" s="27">
        <v>1.7250000000000001</v>
      </c>
      <c r="AG23" s="27">
        <v>1.675</v>
      </c>
      <c r="AH23" s="27">
        <v>1.675</v>
      </c>
      <c r="AI23" s="27">
        <v>1.69</v>
      </c>
      <c r="AJ23" s="28">
        <v>1.72</v>
      </c>
      <c r="AK23" s="27">
        <v>1.76</v>
      </c>
      <c r="AL23" s="27">
        <v>1.8025</v>
      </c>
      <c r="AM23" s="27">
        <v>1.8925000000000001</v>
      </c>
      <c r="AN23" s="27">
        <v>2.0525000000000002</v>
      </c>
      <c r="AO23" s="27">
        <v>2.2454999999999998</v>
      </c>
      <c r="AP23" s="27">
        <v>2.2595000000000001</v>
      </c>
      <c r="AQ23" s="27">
        <v>1.9924999999999999</v>
      </c>
      <c r="AR23" s="27">
        <v>1.79863273</v>
      </c>
      <c r="AS23" s="27">
        <v>1.7464984400000001</v>
      </c>
      <c r="AT23" s="27">
        <v>1.7464984400000001</v>
      </c>
      <c r="AU23" s="27">
        <v>1.76213873</v>
      </c>
      <c r="AV23" s="27">
        <v>1.7934193</v>
      </c>
      <c r="AW23" s="27">
        <v>1.8351267200000001</v>
      </c>
      <c r="AX23" s="27">
        <v>1.8794408600000001</v>
      </c>
      <c r="AY23" s="27">
        <v>1.9732825700000001</v>
      </c>
      <c r="AZ23" s="27">
        <v>2.1401122699999999</v>
      </c>
      <c r="BA23" s="27">
        <v>2.3413506000000002</v>
      </c>
      <c r="BB23" s="27">
        <v>2.3559481999999998</v>
      </c>
      <c r="BC23" s="27">
        <v>2.0775511299999998</v>
      </c>
      <c r="BD23" s="27">
        <v>1.8913376500000001</v>
      </c>
      <c r="BE23" s="27">
        <v>1.8370253999999999</v>
      </c>
      <c r="BF23" s="27">
        <v>1.8370253999999999</v>
      </c>
      <c r="BG23" s="27">
        <v>1.8532987400000001</v>
      </c>
      <c r="BH23" s="27">
        <v>1.8858454</v>
      </c>
      <c r="BI23" s="27">
        <v>1.9293765700000001</v>
      </c>
      <c r="BJ23" s="27">
        <v>1.97555215</v>
      </c>
      <c r="BK23" s="27">
        <v>2.0731921500000001</v>
      </c>
      <c r="BL23" s="27">
        <v>2.1896909099999999</v>
      </c>
      <c r="BM23" s="27">
        <v>2.39900666</v>
      </c>
      <c r="BN23" s="27">
        <v>2.4142629100000002</v>
      </c>
      <c r="BO23" s="27">
        <v>2.12439416</v>
      </c>
      <c r="BP23" s="27">
        <v>1.9793546500000001</v>
      </c>
      <c r="BQ23" s="27">
        <v>1.9227729</v>
      </c>
      <c r="BR23" s="27">
        <v>1.9227729</v>
      </c>
      <c r="BS23" s="27">
        <v>1.93972623</v>
      </c>
      <c r="BT23" s="27">
        <v>1.9736328999999999</v>
      </c>
      <c r="BU23" s="27">
        <v>2.0189830600000001</v>
      </c>
      <c r="BV23" s="27">
        <v>2.06708815</v>
      </c>
      <c r="BW23" s="27">
        <v>2.1688081499999998</v>
      </c>
      <c r="BX23" s="27">
        <v>2.2632191399999999</v>
      </c>
      <c r="BY23" s="27">
        <v>2.4812813899999999</v>
      </c>
      <c r="BZ23" s="27">
        <v>2.49717514</v>
      </c>
      <c r="CA23" s="27">
        <v>2.1951938900000001</v>
      </c>
      <c r="CB23" s="27">
        <v>2.0659784299999999</v>
      </c>
      <c r="CC23" s="27">
        <v>2.0070604300000001</v>
      </c>
      <c r="CD23" s="27">
        <v>2.0070604300000001</v>
      </c>
      <c r="CE23" s="27">
        <v>2.02471376</v>
      </c>
      <c r="CF23" s="27">
        <v>2.0600204299999998</v>
      </c>
      <c r="CG23" s="27">
        <v>2.1072430899999999</v>
      </c>
      <c r="CH23" s="27">
        <v>2.1573344300000001</v>
      </c>
      <c r="CI23" s="27">
        <v>2.2632544299999999</v>
      </c>
      <c r="CJ23" s="27">
        <v>2.3468738500000002</v>
      </c>
      <c r="CK23" s="27">
        <v>2.5739398499999999</v>
      </c>
      <c r="CL23" s="27">
        <v>2.59048985</v>
      </c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</row>
    <row r="24" spans="1:199" customFormat="1" x14ac:dyDescent="0.25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x14ac:dyDescent="0.25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x14ac:dyDescent="0.25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x14ac:dyDescent="0.25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x14ac:dyDescent="0.25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5">
      <c r="A29" s="31">
        <f t="shared" si="16"/>
        <v>4</v>
      </c>
      <c r="B29" s="31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19">
        <f t="shared" si="7"/>
        <v>8.7621990833332886E-2</v>
      </c>
      <c r="H29" s="19">
        <f t="shared" si="8"/>
        <v>0.10191926083333369</v>
      </c>
      <c r="I29" s="19">
        <f t="shared" si="9"/>
        <v>0.18954125166666658</v>
      </c>
      <c r="J29" s="21">
        <f>VLOOKUP(C29,'Nymex hist.'!A:B,2,0)</f>
        <v>1.6180000000000001</v>
      </c>
      <c r="K29" s="21">
        <f t="shared" si="10"/>
        <v>1.6988571428571428</v>
      </c>
      <c r="L29" s="21">
        <f t="shared" si="21"/>
        <v>2.0235999999999996</v>
      </c>
      <c r="M29" s="21">
        <f t="shared" si="11"/>
        <v>1.8973333333333333</v>
      </c>
      <c r="N29" s="21">
        <f t="shared" si="12"/>
        <v>1.9849553241666662</v>
      </c>
      <c r="O29" s="21">
        <f t="shared" si="13"/>
        <v>2.0868745849999999</v>
      </c>
      <c r="P29" s="21">
        <f t="shared" si="14"/>
        <v>2.1861694549999995</v>
      </c>
      <c r="Q29" s="21">
        <f t="shared" si="15"/>
        <v>2.2849045100000001</v>
      </c>
      <c r="R29" s="8">
        <v>34004</v>
      </c>
      <c r="S29" s="27"/>
      <c r="T29" s="27">
        <v>1.6180000000000001</v>
      </c>
      <c r="U29" s="27">
        <v>1.617</v>
      </c>
      <c r="V29" s="27">
        <v>1.63</v>
      </c>
      <c r="W29" s="27">
        <v>1.65</v>
      </c>
      <c r="X29" s="27">
        <v>1.675</v>
      </c>
      <c r="Y29" s="27">
        <v>1.71</v>
      </c>
      <c r="Z29" s="27">
        <v>1.75</v>
      </c>
      <c r="AA29" s="27">
        <v>1.86</v>
      </c>
      <c r="AB29" s="27">
        <v>2.0249999999999999</v>
      </c>
      <c r="AC29" s="27">
        <v>2.1949999999999998</v>
      </c>
      <c r="AD29" s="27">
        <v>2.198</v>
      </c>
      <c r="AE29" s="27">
        <v>1.9450000000000001</v>
      </c>
      <c r="AF29" s="27">
        <v>1.7549999999999999</v>
      </c>
      <c r="AG29" s="27">
        <v>1.71</v>
      </c>
      <c r="AH29" s="27">
        <v>1.7150000000000001</v>
      </c>
      <c r="AI29" s="27">
        <v>1.74</v>
      </c>
      <c r="AJ29" s="28">
        <v>1.76</v>
      </c>
      <c r="AK29" s="27">
        <v>1.7949999999999999</v>
      </c>
      <c r="AL29" s="27">
        <v>1.83</v>
      </c>
      <c r="AM29" s="27">
        <v>1.94</v>
      </c>
      <c r="AN29" s="27">
        <v>2.105</v>
      </c>
      <c r="AO29" s="27">
        <v>2.2749999999999999</v>
      </c>
      <c r="AP29" s="27">
        <v>2.2829999999999999</v>
      </c>
      <c r="AQ29" s="27">
        <v>2.0299999999999998</v>
      </c>
      <c r="AR29" s="27">
        <v>1.84222208</v>
      </c>
      <c r="AS29" s="27">
        <v>1.7949856099999999</v>
      </c>
      <c r="AT29" s="27">
        <v>1.8002341100000001</v>
      </c>
      <c r="AU29" s="27">
        <v>1.82647659</v>
      </c>
      <c r="AV29" s="27">
        <v>1.84747057</v>
      </c>
      <c r="AW29" s="27">
        <v>1.8842100399999999</v>
      </c>
      <c r="AX29" s="27">
        <v>1.92094952</v>
      </c>
      <c r="AY29" s="27">
        <v>2.0364164300000001</v>
      </c>
      <c r="AZ29" s="27">
        <v>2.1874602200000002</v>
      </c>
      <c r="BA29" s="27">
        <v>2.3660387200000002</v>
      </c>
      <c r="BB29" s="27">
        <v>2.3742653699999998</v>
      </c>
      <c r="BC29" s="27">
        <v>2.1088054199999999</v>
      </c>
      <c r="BD29" s="27">
        <v>1.9501478699999999</v>
      </c>
      <c r="BE29" s="27">
        <v>1.9007626200000001</v>
      </c>
      <c r="BF29" s="27">
        <v>1.9062265199999999</v>
      </c>
      <c r="BG29" s="27">
        <v>1.9337561700000001</v>
      </c>
      <c r="BH29" s="27">
        <v>1.95561177</v>
      </c>
      <c r="BI29" s="27">
        <v>1.9942793700000001</v>
      </c>
      <c r="BJ29" s="27">
        <v>2.0327368200000002</v>
      </c>
      <c r="BK29" s="27">
        <v>2.1535730700000002</v>
      </c>
      <c r="BL29" s="27">
        <v>2.27264826</v>
      </c>
      <c r="BM29" s="27">
        <v>2.4596817600000001</v>
      </c>
      <c r="BN29" s="27">
        <v>2.46829791</v>
      </c>
      <c r="BO29" s="27">
        <v>2.1902694600000001</v>
      </c>
      <c r="BP29" s="27">
        <v>2.05237479</v>
      </c>
      <c r="BQ29" s="27">
        <v>2.0006395399999999</v>
      </c>
      <c r="BR29" s="27">
        <v>2.0063634399999999</v>
      </c>
      <c r="BS29" s="27">
        <v>2.03520309</v>
      </c>
      <c r="BT29" s="27">
        <v>2.05809869</v>
      </c>
      <c r="BU29" s="27">
        <v>2.0986062900000002</v>
      </c>
      <c r="BV29" s="27">
        <v>2.1388937399999999</v>
      </c>
      <c r="BW29" s="27">
        <v>2.2654799900000002</v>
      </c>
      <c r="BX29" s="27">
        <v>2.36193651</v>
      </c>
      <c r="BY29" s="27">
        <v>2.5578700099999998</v>
      </c>
      <c r="BZ29" s="27">
        <v>2.5668961600000002</v>
      </c>
      <c r="CA29" s="27">
        <v>2.2756377099999998</v>
      </c>
      <c r="CB29" s="27">
        <v>2.1508046799999998</v>
      </c>
      <c r="CC29" s="27">
        <v>2.0967194299999998</v>
      </c>
      <c r="CD29" s="27">
        <v>2.1027033300000002</v>
      </c>
      <c r="CE29" s="27">
        <v>2.13285298</v>
      </c>
      <c r="CF29" s="27">
        <v>2.1567885800000002</v>
      </c>
      <c r="CG29" s="27">
        <v>2.19913618</v>
      </c>
      <c r="CH29" s="27">
        <v>2.2412536300000001</v>
      </c>
      <c r="CI29" s="27">
        <v>2.3735898799999999</v>
      </c>
      <c r="CJ29" s="27">
        <v>2.4588190299999999</v>
      </c>
      <c r="CK29" s="27">
        <v>2.6636525299999998</v>
      </c>
      <c r="CL29" s="27">
        <v>2.6730886800000002</v>
      </c>
      <c r="CM29" s="27">
        <v>2.3686002300000002</v>
      </c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</row>
    <row r="30" spans="1:199" customFormat="1" x14ac:dyDescent="0.25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x14ac:dyDescent="0.25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x14ac:dyDescent="0.25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5">
      <c r="A33" s="31">
        <f t="shared" si="16"/>
        <v>4</v>
      </c>
      <c r="B33" s="31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19">
        <f t="shared" si="7"/>
        <v>7.8640748333333121E-2</v>
      </c>
      <c r="H33" s="19">
        <f t="shared" si="8"/>
        <v>9.8341670833332895E-2</v>
      </c>
      <c r="I33" s="19">
        <f t="shared" si="9"/>
        <v>0.17698241916666602</v>
      </c>
      <c r="J33" s="21">
        <f>VLOOKUP(C33,'Nymex hist.'!A:B,2,0)</f>
        <v>1.7450000000000001</v>
      </c>
      <c r="K33" s="21">
        <f t="shared" si="10"/>
        <v>1.7738571428571428</v>
      </c>
      <c r="L33" s="21">
        <f t="shared" si="21"/>
        <v>2.1014000000000004</v>
      </c>
      <c r="M33" s="21">
        <f t="shared" si="11"/>
        <v>1.9557500000000001</v>
      </c>
      <c r="N33" s="21">
        <f t="shared" si="12"/>
        <v>2.0343907483333332</v>
      </c>
      <c r="O33" s="21">
        <f t="shared" si="13"/>
        <v>2.1327324191666661</v>
      </c>
      <c r="P33" s="21">
        <f t="shared" si="14"/>
        <v>2.2230417858333333</v>
      </c>
      <c r="Q33" s="21">
        <f t="shared" si="15"/>
        <v>2.3160137991666665</v>
      </c>
      <c r="R33" s="8">
        <v>34011</v>
      </c>
      <c r="S33" s="27"/>
      <c r="T33" s="27">
        <v>1.7450000000000001</v>
      </c>
      <c r="U33" s="27">
        <v>1.732</v>
      </c>
      <c r="V33" s="27">
        <v>1.7250000000000001</v>
      </c>
      <c r="W33" s="27">
        <v>1.7250000000000001</v>
      </c>
      <c r="X33" s="27">
        <v>1.7350000000000001</v>
      </c>
      <c r="Y33" s="27">
        <v>1.7649999999999999</v>
      </c>
      <c r="Z33" s="27">
        <v>1.7949999999999999</v>
      </c>
      <c r="AA33" s="27">
        <v>1.94</v>
      </c>
      <c r="AB33" s="27">
        <v>2.105</v>
      </c>
      <c r="AC33" s="27">
        <v>2.2850000000000001</v>
      </c>
      <c r="AD33" s="27">
        <v>2.2970000000000002</v>
      </c>
      <c r="AE33" s="27">
        <v>2.0099999999999998</v>
      </c>
      <c r="AF33" s="27">
        <v>1.81</v>
      </c>
      <c r="AG33" s="27">
        <v>1.766</v>
      </c>
      <c r="AH33" s="27">
        <v>1.7769999999999999</v>
      </c>
      <c r="AI33" s="27">
        <v>1.7869999999999999</v>
      </c>
      <c r="AJ33" s="28">
        <v>1.802</v>
      </c>
      <c r="AK33" s="27">
        <v>1.835</v>
      </c>
      <c r="AL33" s="27">
        <v>1.86</v>
      </c>
      <c r="AM33" s="27">
        <v>2.0049999999999999</v>
      </c>
      <c r="AN33" s="27">
        <v>2.17</v>
      </c>
      <c r="AO33" s="27">
        <v>2.35</v>
      </c>
      <c r="AP33" s="27">
        <v>2.3620000000000001</v>
      </c>
      <c r="AQ33" s="27">
        <v>2.0750000000000002</v>
      </c>
      <c r="AR33" s="27">
        <v>1.89283402</v>
      </c>
      <c r="AS33" s="27">
        <v>1.8468203700000001</v>
      </c>
      <c r="AT33" s="27">
        <v>1.8583237800000001</v>
      </c>
      <c r="AU33" s="27">
        <v>1.8687814300000001</v>
      </c>
      <c r="AV33" s="27">
        <v>1.8844679</v>
      </c>
      <c r="AW33" s="27">
        <v>1.9189781299999999</v>
      </c>
      <c r="AX33" s="27">
        <v>1.9451222500000001</v>
      </c>
      <c r="AY33" s="27">
        <v>2.09675813</v>
      </c>
      <c r="AZ33" s="27">
        <v>2.2376099699999998</v>
      </c>
      <c r="BA33" s="27">
        <v>2.4259930000000001</v>
      </c>
      <c r="BB33" s="27">
        <v>2.4385381599999998</v>
      </c>
      <c r="BC33" s="27">
        <v>2.13827699</v>
      </c>
      <c r="BD33" s="27">
        <v>2.0007401699999998</v>
      </c>
      <c r="BE33" s="27">
        <v>1.9526566999999999</v>
      </c>
      <c r="BF33" s="27">
        <v>1.9646775700000001</v>
      </c>
      <c r="BG33" s="27">
        <v>1.97562514</v>
      </c>
      <c r="BH33" s="27">
        <v>1.9919391799999999</v>
      </c>
      <c r="BI33" s="27">
        <v>2.0280017799999999</v>
      </c>
      <c r="BJ33" s="27">
        <v>2.0552633899999999</v>
      </c>
      <c r="BK33" s="27">
        <v>2.21346658</v>
      </c>
      <c r="BL33" s="27">
        <v>2.3184881700000002</v>
      </c>
      <c r="BM33" s="27">
        <v>2.5151151999999999</v>
      </c>
      <c r="BN33" s="27">
        <v>2.52820936</v>
      </c>
      <c r="BO33" s="27">
        <v>2.2148081899999998</v>
      </c>
      <c r="BP33" s="27">
        <v>2.0937171000000001</v>
      </c>
      <c r="BQ33" s="27">
        <v>2.04361763</v>
      </c>
      <c r="BR33" s="27">
        <v>2.0561425</v>
      </c>
      <c r="BS33" s="27">
        <v>2.0675490700000001</v>
      </c>
      <c r="BT33" s="27">
        <v>2.0845471099999999</v>
      </c>
      <c r="BU33" s="27">
        <v>2.12212171</v>
      </c>
      <c r="BV33" s="27">
        <v>2.15052632</v>
      </c>
      <c r="BW33" s="27">
        <v>2.3153625099999999</v>
      </c>
      <c r="BX33" s="27">
        <v>2.3975144500000001</v>
      </c>
      <c r="BY33" s="27">
        <v>2.6023854800000001</v>
      </c>
      <c r="BZ33" s="27">
        <v>2.6160286400000001</v>
      </c>
      <c r="CA33" s="27">
        <v>2.28948748</v>
      </c>
      <c r="CB33" s="27">
        <v>2.1880324099999999</v>
      </c>
      <c r="CC33" s="27">
        <v>2.1358049399999999</v>
      </c>
      <c r="CD33" s="27">
        <v>2.1488618100000001</v>
      </c>
      <c r="CE33" s="27">
        <v>2.1607528899999999</v>
      </c>
      <c r="CF33" s="27">
        <v>2.1784729199999999</v>
      </c>
      <c r="CG33" s="27">
        <v>2.2176435200000002</v>
      </c>
      <c r="CH33" s="27">
        <v>2.24725463</v>
      </c>
      <c r="CI33" s="27">
        <v>2.4190923199999999</v>
      </c>
      <c r="CJ33" s="27">
        <v>2.4885804999999999</v>
      </c>
      <c r="CK33" s="27">
        <v>2.7021535299999999</v>
      </c>
      <c r="CL33" s="27">
        <v>2.7163761900000001</v>
      </c>
      <c r="CM33" s="27">
        <v>2.3759650200000002</v>
      </c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</row>
    <row r="34" spans="1:199" customFormat="1" x14ac:dyDescent="0.25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x14ac:dyDescent="0.25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x14ac:dyDescent="0.25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5">
      <c r="A37" s="31">
        <f t="shared" si="16"/>
        <v>4</v>
      </c>
      <c r="B37" s="31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19">
        <f t="shared" si="7"/>
        <v>7.8935113333333584E-2</v>
      </c>
      <c r="H37" s="19">
        <f t="shared" si="8"/>
        <v>9.4164740833333038E-2</v>
      </c>
      <c r="I37" s="19">
        <f t="shared" si="9"/>
        <v>0.17309985416666662</v>
      </c>
      <c r="J37" s="21">
        <f>VLOOKUP(C37,'Nymex hist.'!A:B,2,0)</f>
        <v>1.873</v>
      </c>
      <c r="K37" s="21">
        <f t="shared" ref="K37:K68" si="22">AVERAGE(U37:AA37)</f>
        <v>1.7550000000000003</v>
      </c>
      <c r="L37" s="21">
        <f t="shared" si="21"/>
        <v>2.0839999999999996</v>
      </c>
      <c r="M37" s="21">
        <f t="shared" si="11"/>
        <v>1.9517499999999999</v>
      </c>
      <c r="N37" s="21">
        <f t="shared" si="12"/>
        <v>2.0306851133333335</v>
      </c>
      <c r="O37" s="21">
        <f t="shared" si="13"/>
        <v>2.1248498541666665</v>
      </c>
      <c r="P37" s="21">
        <f t="shared" si="14"/>
        <v>2.2146595741666668</v>
      </c>
      <c r="Q37" s="21">
        <f t="shared" si="15"/>
        <v>2.3056232274999999</v>
      </c>
      <c r="R37" s="8">
        <v>34018</v>
      </c>
      <c r="S37" s="27"/>
      <c r="T37" s="27">
        <v>1.873</v>
      </c>
      <c r="U37" s="27">
        <v>1.7829999999999999</v>
      </c>
      <c r="V37" s="27">
        <v>1.7290000000000001</v>
      </c>
      <c r="W37" s="27">
        <v>1.706</v>
      </c>
      <c r="X37" s="27">
        <v>1.7070000000000001</v>
      </c>
      <c r="Y37" s="27">
        <v>1.7150000000000001</v>
      </c>
      <c r="Z37" s="27">
        <v>1.7450000000000001</v>
      </c>
      <c r="AA37" s="27">
        <v>1.9</v>
      </c>
      <c r="AB37" s="27">
        <v>2.08</v>
      </c>
      <c r="AC37" s="27">
        <v>2.2549999999999999</v>
      </c>
      <c r="AD37" s="27">
        <v>2.2650000000000001</v>
      </c>
      <c r="AE37" s="27">
        <v>1.9950000000000001</v>
      </c>
      <c r="AF37" s="27">
        <v>1.825</v>
      </c>
      <c r="AG37" s="27">
        <v>1.7949999999999999</v>
      </c>
      <c r="AH37" s="27">
        <v>1.79</v>
      </c>
      <c r="AI37" s="27">
        <v>1.79</v>
      </c>
      <c r="AJ37" s="28">
        <v>1.8149999999999999</v>
      </c>
      <c r="AK37" s="27">
        <v>1.83</v>
      </c>
      <c r="AL37" s="27">
        <v>1.829</v>
      </c>
      <c r="AM37" s="27">
        <v>1.984</v>
      </c>
      <c r="AN37" s="27">
        <v>2.1640000000000001</v>
      </c>
      <c r="AO37" s="27">
        <v>2.339</v>
      </c>
      <c r="AP37" s="27">
        <v>2.3490000000000002</v>
      </c>
      <c r="AQ37" s="27">
        <v>2.0790000000000002</v>
      </c>
      <c r="AR37" s="27">
        <v>1.9039139</v>
      </c>
      <c r="AS37" s="27">
        <v>1.8726166900000001</v>
      </c>
      <c r="AT37" s="27">
        <v>1.8674004799999999</v>
      </c>
      <c r="AU37" s="27">
        <v>1.8674004799999999</v>
      </c>
      <c r="AV37" s="27">
        <v>1.8934815</v>
      </c>
      <c r="AW37" s="27">
        <v>1.9091301000000001</v>
      </c>
      <c r="AX37" s="27">
        <v>1.9080868600000001</v>
      </c>
      <c r="AY37" s="27">
        <v>2.0697891400000001</v>
      </c>
      <c r="AZ37" s="27">
        <v>2.23294273</v>
      </c>
      <c r="BA37" s="27">
        <v>2.41545948</v>
      </c>
      <c r="BB37" s="27">
        <v>2.4259183100000001</v>
      </c>
      <c r="BC37" s="27">
        <v>2.1441452600000002</v>
      </c>
      <c r="BD37" s="27">
        <v>2.0065893899999998</v>
      </c>
      <c r="BE37" s="27">
        <v>1.97387417</v>
      </c>
      <c r="BF37" s="27">
        <v>1.9685285400000001</v>
      </c>
      <c r="BG37" s="27">
        <v>1.9685285400000001</v>
      </c>
      <c r="BH37" s="27">
        <v>1.9956843200000001</v>
      </c>
      <c r="BI37" s="27">
        <v>2.0119350200000001</v>
      </c>
      <c r="BJ37" s="27">
        <v>2.0108658899999998</v>
      </c>
      <c r="BK37" s="27">
        <v>2.1795738199999999</v>
      </c>
      <c r="BL37" s="27">
        <v>2.3111253700000001</v>
      </c>
      <c r="BM37" s="27">
        <v>2.5014296200000001</v>
      </c>
      <c r="BN37" s="27">
        <v>2.5123346999999998</v>
      </c>
      <c r="BO37" s="27">
        <v>2.2185391499999998</v>
      </c>
      <c r="BP37" s="27">
        <v>2.1000565500000001</v>
      </c>
      <c r="BQ37" s="27">
        <v>2.06596432</v>
      </c>
      <c r="BR37" s="27">
        <v>2.0603937000000001</v>
      </c>
      <c r="BS37" s="27">
        <v>2.0603937000000001</v>
      </c>
      <c r="BT37" s="27">
        <v>2.0886924699999998</v>
      </c>
      <c r="BU37" s="27">
        <v>2.10562717</v>
      </c>
      <c r="BV37" s="27">
        <v>2.10451305</v>
      </c>
      <c r="BW37" s="27">
        <v>2.2803219700000001</v>
      </c>
      <c r="BX37" s="27">
        <v>2.3903819300000002</v>
      </c>
      <c r="BY37" s="27">
        <v>2.5886961799999999</v>
      </c>
      <c r="BZ37" s="27">
        <v>2.6000602499999999</v>
      </c>
      <c r="CA37" s="27">
        <v>2.2938987000000002</v>
      </c>
      <c r="CB37" s="27">
        <v>2.1926445999999999</v>
      </c>
      <c r="CC37" s="27">
        <v>2.1571371300000002</v>
      </c>
      <c r="CD37" s="27">
        <v>2.1513352499999998</v>
      </c>
      <c r="CE37" s="27">
        <v>2.1513352499999998</v>
      </c>
      <c r="CF37" s="27">
        <v>2.18080878</v>
      </c>
      <c r="CG37" s="27">
        <v>2.1984464799999999</v>
      </c>
      <c r="CH37" s="27">
        <v>2.1972860999999999</v>
      </c>
      <c r="CI37" s="27">
        <v>2.3803932799999998</v>
      </c>
      <c r="CJ37" s="27">
        <v>2.47879308</v>
      </c>
      <c r="CK37" s="27">
        <v>2.6853398300000002</v>
      </c>
      <c r="CL37" s="27">
        <v>2.6971756500000001</v>
      </c>
      <c r="CM37" s="27">
        <v>2.3783045999999999</v>
      </c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</row>
    <row r="38" spans="1:199" customFormat="1" x14ac:dyDescent="0.25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x14ac:dyDescent="0.25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5">
      <c r="A40" s="31">
        <f t="shared" si="16"/>
        <v>4</v>
      </c>
      <c r="B40" s="31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19">
        <f t="shared" si="7"/>
        <v>2.4394971666666265E-2</v>
      </c>
      <c r="H40" s="19">
        <f t="shared" si="8"/>
        <v>6.025185083333362E-2</v>
      </c>
      <c r="I40" s="19">
        <f t="shared" si="9"/>
        <v>8.4646822499999885E-2</v>
      </c>
      <c r="J40" s="21">
        <f>VLOOKUP(C40,'Nymex hist.'!A:B,2,0)</f>
        <v>1.798</v>
      </c>
      <c r="K40" s="21">
        <f t="shared" si="22"/>
        <v>2.3389571428571432</v>
      </c>
      <c r="L40" s="21">
        <f t="shared" si="21"/>
        <v>2.4464000000000001</v>
      </c>
      <c r="M40" s="21">
        <f t="shared" si="11"/>
        <v>2.2388333333333335</v>
      </c>
      <c r="N40" s="21">
        <f t="shared" si="12"/>
        <v>2.2632283049999997</v>
      </c>
      <c r="O40" s="21">
        <f t="shared" si="13"/>
        <v>2.3234801558333333</v>
      </c>
      <c r="P40" s="21">
        <f t="shared" si="14"/>
        <v>2.4013732791666671</v>
      </c>
      <c r="Q40" s="21">
        <f t="shared" si="15"/>
        <v>2.4828198383333331</v>
      </c>
      <c r="R40" s="8">
        <v>34032</v>
      </c>
      <c r="S40" s="27"/>
      <c r="T40" s="27"/>
      <c r="U40" s="27">
        <v>2.1276999999999999</v>
      </c>
      <c r="V40" s="27">
        <v>2.758</v>
      </c>
      <c r="W40" s="27">
        <v>2.3170000000000002</v>
      </c>
      <c r="X40" s="27">
        <v>2.2629999999999999</v>
      </c>
      <c r="Y40" s="27">
        <v>2.2650000000000001</v>
      </c>
      <c r="Z40" s="27">
        <v>2.2719999999999998</v>
      </c>
      <c r="AA40" s="27">
        <v>2.37</v>
      </c>
      <c r="AB40" s="27">
        <v>2.4849999999999999</v>
      </c>
      <c r="AC40" s="27">
        <v>2.64</v>
      </c>
      <c r="AD40" s="27">
        <v>2.6070000000000002</v>
      </c>
      <c r="AE40" s="27">
        <v>2.35</v>
      </c>
      <c r="AF40" s="27">
        <v>2.15</v>
      </c>
      <c r="AG40" s="27">
        <v>2.1</v>
      </c>
      <c r="AH40" s="27">
        <v>2.105</v>
      </c>
      <c r="AI40" s="27">
        <v>2.11</v>
      </c>
      <c r="AJ40" s="28">
        <v>2.12</v>
      </c>
      <c r="AK40" s="27">
        <v>2.125</v>
      </c>
      <c r="AL40" s="27">
        <v>2.13</v>
      </c>
      <c r="AM40" s="27">
        <v>2.194</v>
      </c>
      <c r="AN40" s="27">
        <v>2.3050000000000002</v>
      </c>
      <c r="AO40" s="27">
        <v>2.57</v>
      </c>
      <c r="AP40" s="27">
        <v>2.5569999999999999</v>
      </c>
      <c r="AQ40" s="27">
        <v>2.35</v>
      </c>
      <c r="AR40" s="27">
        <v>2.165</v>
      </c>
      <c r="AS40" s="27">
        <v>2.12</v>
      </c>
      <c r="AT40" s="27">
        <v>2.1349999999999998</v>
      </c>
      <c r="AU40" s="27">
        <v>2.1476771700000001</v>
      </c>
      <c r="AV40" s="27">
        <v>2.1578557300000001</v>
      </c>
      <c r="AW40" s="27">
        <v>2.16294502</v>
      </c>
      <c r="AX40" s="27">
        <v>2.1680343</v>
      </c>
      <c r="AY40" s="27">
        <v>2.2331771100000002</v>
      </c>
      <c r="AZ40" s="27">
        <v>2.3461591799999999</v>
      </c>
      <c r="BA40" s="27">
        <v>2.6158911499999999</v>
      </c>
      <c r="BB40" s="27">
        <v>2.6026590199999999</v>
      </c>
      <c r="BC40" s="27">
        <v>2.39196272</v>
      </c>
      <c r="BD40" s="27">
        <v>2.2036592800000001</v>
      </c>
      <c r="BE40" s="27">
        <v>2.1578557300000001</v>
      </c>
      <c r="BF40" s="27">
        <v>2.1731235799999999</v>
      </c>
      <c r="BG40" s="27">
        <v>2.2183218600000001</v>
      </c>
      <c r="BH40" s="27">
        <v>2.22883524</v>
      </c>
      <c r="BI40" s="27">
        <v>2.23409192</v>
      </c>
      <c r="BJ40" s="27">
        <v>2.23934861</v>
      </c>
      <c r="BK40" s="27">
        <v>2.3066342</v>
      </c>
      <c r="BL40" s="27">
        <v>2.4233326499999999</v>
      </c>
      <c r="BM40" s="27">
        <v>2.7019370600000001</v>
      </c>
      <c r="BN40" s="27">
        <v>2.6882696699999999</v>
      </c>
      <c r="BO40" s="27">
        <v>2.4706428300000001</v>
      </c>
      <c r="BP40" s="27">
        <v>2.2761454200000002</v>
      </c>
      <c r="BQ40" s="27">
        <v>2.22883524</v>
      </c>
      <c r="BR40" s="27">
        <v>2.2446052999999999</v>
      </c>
      <c r="BS40" s="27">
        <v>2.2936762000000002</v>
      </c>
      <c r="BT40" s="27">
        <v>2.3045467099999999</v>
      </c>
      <c r="BU40" s="27">
        <v>2.30998196</v>
      </c>
      <c r="BV40" s="27">
        <v>2.3154172100000001</v>
      </c>
      <c r="BW40" s="27">
        <v>2.3849884299999999</v>
      </c>
      <c r="BX40" s="27">
        <v>2.5056510200000002</v>
      </c>
      <c r="BY40" s="27">
        <v>2.7937193599999999</v>
      </c>
      <c r="BZ40" s="27">
        <v>2.7795877</v>
      </c>
      <c r="CA40" s="27">
        <v>2.5545682799999998</v>
      </c>
      <c r="CB40" s="27">
        <v>2.35346397</v>
      </c>
      <c r="CC40" s="27">
        <v>2.3045467099999999</v>
      </c>
      <c r="CD40" s="27">
        <v>2.3208524599999998</v>
      </c>
      <c r="CE40" s="27">
        <v>2.37138537</v>
      </c>
      <c r="CF40" s="27">
        <v>2.3826241600000002</v>
      </c>
      <c r="CG40" s="27">
        <v>2.3882435499999999</v>
      </c>
      <c r="CH40" s="27">
        <v>2.3938629499999999</v>
      </c>
      <c r="CI40" s="27">
        <v>2.4657912299999998</v>
      </c>
      <c r="CJ40" s="27">
        <v>2.5905418299999998</v>
      </c>
      <c r="CK40" s="27">
        <v>2.8883698500000001</v>
      </c>
      <c r="CL40" s="27">
        <v>2.8737594199999998</v>
      </c>
      <c r="CM40" s="27">
        <v>2.6411164</v>
      </c>
      <c r="CN40" s="27">
        <v>2.43319873</v>
      </c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</row>
    <row r="41" spans="1:199" customFormat="1" x14ac:dyDescent="0.25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x14ac:dyDescent="0.25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x14ac:dyDescent="0.25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x14ac:dyDescent="0.25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5">
      <c r="A45" s="31">
        <f t="shared" si="16"/>
        <v>4</v>
      </c>
      <c r="B45" s="31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19">
        <f t="shared" si="7"/>
        <v>8.5333935000000638E-2</v>
      </c>
      <c r="H45" s="19">
        <f t="shared" si="8"/>
        <v>9.2199625833333076E-2</v>
      </c>
      <c r="I45" s="19">
        <f t="shared" si="9"/>
        <v>0.17753356083333371</v>
      </c>
      <c r="J45" s="21">
        <f>VLOOKUP(C45,'Nymex hist.'!A:B,2,0)</f>
        <v>1.9450000000000001</v>
      </c>
      <c r="K45" s="21">
        <f t="shared" si="22"/>
        <v>1.8702857142857143</v>
      </c>
      <c r="L45" s="21">
        <f t="shared" si="21"/>
        <v>2.0819999999999999</v>
      </c>
      <c r="M45" s="21">
        <f t="shared" si="11"/>
        <v>1.9529999999999996</v>
      </c>
      <c r="N45" s="21">
        <f t="shared" si="12"/>
        <v>2.0383339350000003</v>
      </c>
      <c r="O45" s="21">
        <f t="shared" si="13"/>
        <v>2.1305335608333333</v>
      </c>
      <c r="P45" s="21">
        <f t="shared" si="14"/>
        <v>2.2200550075000001</v>
      </c>
      <c r="Q45" s="21">
        <f t="shared" si="15"/>
        <v>2.3128319591666666</v>
      </c>
      <c r="R45" s="8">
        <v>34039</v>
      </c>
      <c r="S45" s="27"/>
      <c r="T45" s="27"/>
      <c r="U45" s="27">
        <v>1.9450000000000001</v>
      </c>
      <c r="V45" s="27">
        <v>1.895</v>
      </c>
      <c r="W45" s="27">
        <v>1.8520000000000001</v>
      </c>
      <c r="X45" s="27">
        <v>1.8320000000000001</v>
      </c>
      <c r="Y45" s="27">
        <v>1.8180000000000001</v>
      </c>
      <c r="Z45" s="27">
        <v>1.83</v>
      </c>
      <c r="AA45" s="27">
        <v>1.92</v>
      </c>
      <c r="AB45" s="27">
        <v>2.08</v>
      </c>
      <c r="AC45" s="27">
        <v>2.2450000000000001</v>
      </c>
      <c r="AD45" s="27">
        <v>2.25</v>
      </c>
      <c r="AE45" s="27">
        <v>2</v>
      </c>
      <c r="AF45" s="27">
        <v>1.835</v>
      </c>
      <c r="AG45" s="27">
        <v>1.7909999999999999</v>
      </c>
      <c r="AH45" s="27">
        <v>1.7949999999999999</v>
      </c>
      <c r="AI45" s="27">
        <v>1.8049999999999999</v>
      </c>
      <c r="AJ45" s="28">
        <v>1.8149999999999999</v>
      </c>
      <c r="AK45" s="27">
        <v>1.83</v>
      </c>
      <c r="AL45" s="27">
        <v>1.86</v>
      </c>
      <c r="AM45" s="27">
        <v>1.9850000000000001</v>
      </c>
      <c r="AN45" s="27">
        <v>2.15</v>
      </c>
      <c r="AO45" s="27">
        <v>2.3199999999999998</v>
      </c>
      <c r="AP45" s="27">
        <v>2.335</v>
      </c>
      <c r="AQ45" s="27">
        <v>2.085</v>
      </c>
      <c r="AR45" s="27">
        <v>1.92</v>
      </c>
      <c r="AS45" s="27">
        <v>1.87037824</v>
      </c>
      <c r="AT45" s="27">
        <v>1.8745555300000001</v>
      </c>
      <c r="AU45" s="27">
        <v>1.88499873</v>
      </c>
      <c r="AV45" s="27">
        <v>1.89544194</v>
      </c>
      <c r="AW45" s="27">
        <v>1.9111067500000001</v>
      </c>
      <c r="AX45" s="27">
        <v>1.94243637</v>
      </c>
      <c r="AY45" s="27">
        <v>2.0729764500000001</v>
      </c>
      <c r="AZ45" s="27">
        <v>2.2452893500000002</v>
      </c>
      <c r="BA45" s="27">
        <v>2.4228238599999998</v>
      </c>
      <c r="BB45" s="27">
        <v>2.4384886699999999</v>
      </c>
      <c r="BC45" s="27">
        <v>2.1774085099999998</v>
      </c>
      <c r="BD45" s="27">
        <v>2.0050956100000001</v>
      </c>
      <c r="BE45" s="27">
        <v>1.9635794600000001</v>
      </c>
      <c r="BF45" s="27">
        <v>1.9678829600000001</v>
      </c>
      <c r="BG45" s="27">
        <v>1.9788568900000001</v>
      </c>
      <c r="BH45" s="27">
        <v>1.98961564</v>
      </c>
      <c r="BI45" s="27">
        <v>2.0059689399999998</v>
      </c>
      <c r="BJ45" s="27">
        <v>2.0386755399999998</v>
      </c>
      <c r="BK45" s="27">
        <v>2.17488131</v>
      </c>
      <c r="BL45" s="27">
        <v>2.3203417599999998</v>
      </c>
      <c r="BM45" s="27">
        <v>2.5056074399999999</v>
      </c>
      <c r="BN45" s="27">
        <v>2.5219607399999999</v>
      </c>
      <c r="BO45" s="27">
        <v>2.2495491900000002</v>
      </c>
      <c r="BP45" s="27">
        <v>2.1040887399999999</v>
      </c>
      <c r="BQ45" s="27">
        <v>2.05478805</v>
      </c>
      <c r="BR45" s="27">
        <v>2.0592715500000001</v>
      </c>
      <c r="BS45" s="27">
        <v>2.0707044799999998</v>
      </c>
      <c r="BT45" s="27">
        <v>2.0819132300000001</v>
      </c>
      <c r="BU45" s="27">
        <v>2.0989505300000002</v>
      </c>
      <c r="BV45" s="27">
        <v>2.13302513</v>
      </c>
      <c r="BW45" s="27">
        <v>2.2749278999999998</v>
      </c>
      <c r="BX45" s="27">
        <v>2.3992329400000001</v>
      </c>
      <c r="BY45" s="27">
        <v>2.5922476099999998</v>
      </c>
      <c r="BZ45" s="27">
        <v>2.60928491</v>
      </c>
      <c r="CA45" s="27">
        <v>2.3254793600000001</v>
      </c>
      <c r="CB45" s="27">
        <v>2.2011743300000002</v>
      </c>
      <c r="CC45" s="27">
        <v>2.1469942199999998</v>
      </c>
      <c r="CD45" s="27">
        <v>2.1516677199999998</v>
      </c>
      <c r="CE45" s="27">
        <v>2.1635851399999999</v>
      </c>
      <c r="CF45" s="27">
        <v>2.1752688899999999</v>
      </c>
      <c r="CG45" s="27">
        <v>2.1930281900000002</v>
      </c>
      <c r="CH45" s="27">
        <v>2.2285467900000002</v>
      </c>
      <c r="CI45" s="27">
        <v>2.3764630699999998</v>
      </c>
      <c r="CJ45" s="27">
        <v>2.4906483599999998</v>
      </c>
      <c r="CK45" s="27">
        <v>2.6918425300000002</v>
      </c>
      <c r="CL45" s="27">
        <v>2.70960183</v>
      </c>
      <c r="CM45" s="27">
        <v>2.4137692799999999</v>
      </c>
      <c r="CN45" s="27">
        <v>2.2995839899999999</v>
      </c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</row>
    <row r="46" spans="1:199" customFormat="1" x14ac:dyDescent="0.25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x14ac:dyDescent="0.25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x14ac:dyDescent="0.25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x14ac:dyDescent="0.25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5">
      <c r="A50" s="31">
        <f t="shared" si="16"/>
        <v>4</v>
      </c>
      <c r="B50" s="31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19">
        <f t="shared" si="7"/>
        <v>7.9549672500000002E-2</v>
      </c>
      <c r="H50" s="19">
        <f t="shared" si="8"/>
        <v>8.267198666666653E-2</v>
      </c>
      <c r="I50" s="19">
        <f t="shared" si="9"/>
        <v>0.16222165916666653</v>
      </c>
      <c r="J50" s="21">
        <f>VLOOKUP(C50,'Nymex hist.'!A:B,2,0)</f>
        <v>2.0310000000000001</v>
      </c>
      <c r="K50" s="21">
        <f t="shared" si="22"/>
        <v>1.9002857142857141</v>
      </c>
      <c r="L50" s="21">
        <f t="shared" si="21"/>
        <v>2.0848000000000004</v>
      </c>
      <c r="M50" s="21">
        <f t="shared" si="11"/>
        <v>1.9565833333333333</v>
      </c>
      <c r="N50" s="21">
        <f t="shared" si="12"/>
        <v>2.0361330058333333</v>
      </c>
      <c r="O50" s="21">
        <f t="shared" si="13"/>
        <v>2.1188049924999999</v>
      </c>
      <c r="P50" s="21">
        <f t="shared" si="14"/>
        <v>2.2082845008333329</v>
      </c>
      <c r="Q50" s="21">
        <f t="shared" si="15"/>
        <v>2.3010650608333334</v>
      </c>
      <c r="R50" s="8">
        <v>34046</v>
      </c>
      <c r="S50" s="27"/>
      <c r="T50" s="27"/>
      <c r="U50" s="27">
        <v>2.0310000000000001</v>
      </c>
      <c r="V50" s="27">
        <v>1.9490000000000001</v>
      </c>
      <c r="W50" s="27">
        <v>1.87</v>
      </c>
      <c r="X50" s="27">
        <v>1.837</v>
      </c>
      <c r="Y50" s="27">
        <v>1.83</v>
      </c>
      <c r="Z50" s="27">
        <v>1.85</v>
      </c>
      <c r="AA50" s="27">
        <v>1.9350000000000001</v>
      </c>
      <c r="AB50" s="27">
        <v>2.0950000000000002</v>
      </c>
      <c r="AC50" s="27">
        <v>2.266</v>
      </c>
      <c r="AD50" s="27">
        <v>2.2490000000000001</v>
      </c>
      <c r="AE50" s="27">
        <v>1.9750000000000001</v>
      </c>
      <c r="AF50" s="27">
        <v>1.839</v>
      </c>
      <c r="AG50" s="27">
        <v>1.8049999999999999</v>
      </c>
      <c r="AH50" s="27">
        <v>1.8049999999999999</v>
      </c>
      <c r="AI50" s="27">
        <v>1.82</v>
      </c>
      <c r="AJ50" s="28">
        <v>1.83</v>
      </c>
      <c r="AK50" s="27">
        <v>1.845</v>
      </c>
      <c r="AL50" s="27">
        <v>1.865</v>
      </c>
      <c r="AM50" s="27">
        <v>1.9850000000000001</v>
      </c>
      <c r="AN50" s="27">
        <v>2.145</v>
      </c>
      <c r="AO50" s="27">
        <v>2.3159999999999998</v>
      </c>
      <c r="AP50" s="27">
        <v>2.3290000000000002</v>
      </c>
      <c r="AQ50" s="27">
        <v>2.06</v>
      </c>
      <c r="AR50" s="27">
        <v>1.9239999999999999</v>
      </c>
      <c r="AS50" s="27">
        <v>1.87802457</v>
      </c>
      <c r="AT50" s="27">
        <v>1.87802457</v>
      </c>
      <c r="AU50" s="27">
        <v>1.89363142</v>
      </c>
      <c r="AV50" s="27">
        <v>1.9040359899999999</v>
      </c>
      <c r="AW50" s="27">
        <v>1.9196428400000001</v>
      </c>
      <c r="AX50" s="27">
        <v>1.94045198</v>
      </c>
      <c r="AY50" s="27">
        <v>2.0653068000000001</v>
      </c>
      <c r="AZ50" s="27">
        <v>2.2317798899999999</v>
      </c>
      <c r="BA50" s="27">
        <v>2.4096980100000001</v>
      </c>
      <c r="BB50" s="27">
        <v>2.4232239500000001</v>
      </c>
      <c r="BC50" s="27">
        <v>2.14334106</v>
      </c>
      <c r="BD50" s="27">
        <v>2.0018389299999999</v>
      </c>
      <c r="BE50" s="27">
        <v>1.9567718999999999</v>
      </c>
      <c r="BF50" s="27">
        <v>1.9567718999999999</v>
      </c>
      <c r="BG50" s="27">
        <v>1.97303527</v>
      </c>
      <c r="BH50" s="27">
        <v>1.98373485</v>
      </c>
      <c r="BI50" s="27">
        <v>1.9999982199999999</v>
      </c>
      <c r="BJ50" s="27">
        <v>2.02161137</v>
      </c>
      <c r="BK50" s="27">
        <v>2.1515043199999999</v>
      </c>
      <c r="BL50" s="27">
        <v>2.31436267</v>
      </c>
      <c r="BM50" s="27">
        <v>2.4994654700000001</v>
      </c>
      <c r="BN50" s="27">
        <v>2.5135889200000001</v>
      </c>
      <c r="BO50" s="27">
        <v>2.2225602499999999</v>
      </c>
      <c r="BP50" s="27">
        <v>2.0855948799999999</v>
      </c>
      <c r="BQ50" s="27">
        <v>2.0481762300000002</v>
      </c>
      <c r="BR50" s="27">
        <v>2.0481762300000002</v>
      </c>
      <c r="BS50" s="27">
        <v>2.0651236000000002</v>
      </c>
      <c r="BT50" s="27">
        <v>2.0762731799999998</v>
      </c>
      <c r="BU50" s="27">
        <v>2.0932205499999998</v>
      </c>
      <c r="BV50" s="27">
        <v>2.1157427000000002</v>
      </c>
      <c r="BW50" s="27">
        <v>2.2510986499999999</v>
      </c>
      <c r="BX50" s="27">
        <v>2.3934855100000001</v>
      </c>
      <c r="BY50" s="27">
        <v>2.5863733099999999</v>
      </c>
      <c r="BZ50" s="27">
        <v>2.6010907599999999</v>
      </c>
      <c r="CA50" s="27">
        <v>2.2978220899999999</v>
      </c>
      <c r="CB50" s="27">
        <v>2.1824172100000001</v>
      </c>
      <c r="CC50" s="27">
        <v>2.1405879699999999</v>
      </c>
      <c r="CD50" s="27">
        <v>2.1405879699999999</v>
      </c>
      <c r="CE50" s="27">
        <v>2.15825734</v>
      </c>
      <c r="CF50" s="27">
        <v>2.1698819199999999</v>
      </c>
      <c r="CG50" s="27">
        <v>2.18755129</v>
      </c>
      <c r="CH50" s="27">
        <v>2.2110329499999999</v>
      </c>
      <c r="CI50" s="27">
        <v>2.3521553900000001</v>
      </c>
      <c r="CJ50" s="27">
        <v>2.4851452699999999</v>
      </c>
      <c r="CK50" s="27">
        <v>2.6862505699999999</v>
      </c>
      <c r="CL50" s="27">
        <v>2.7015950200000001</v>
      </c>
      <c r="CM50" s="27">
        <v>2.3854063499999998</v>
      </c>
      <c r="CN50" s="27">
        <v>2.2805479599999998</v>
      </c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</row>
    <row r="51" spans="1:199" customFormat="1" x14ac:dyDescent="0.25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x14ac:dyDescent="0.25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x14ac:dyDescent="0.25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x14ac:dyDescent="0.25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5">
      <c r="A55" s="31">
        <f t="shared" si="16"/>
        <v>4</v>
      </c>
      <c r="B55" s="31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19">
        <f t="shared" si="7"/>
        <v>6.8233120000000147E-2</v>
      </c>
      <c r="H55" s="19">
        <f t="shared" si="8"/>
        <v>7.3640892500000277E-2</v>
      </c>
      <c r="I55" s="19">
        <f t="shared" si="9"/>
        <v>0.14187401250000042</v>
      </c>
      <c r="J55" s="21">
        <f>VLOOKUP(C55,'Nymex hist.'!A:B,2,0)</f>
        <v>2.0230000000000001</v>
      </c>
      <c r="K55" s="21">
        <f t="shared" si="22"/>
        <v>1.9914285714285711</v>
      </c>
      <c r="L55" s="21">
        <f t="shared" si="21"/>
        <v>2.1052</v>
      </c>
      <c r="M55" s="21">
        <f t="shared" si="11"/>
        <v>1.9829999999999999</v>
      </c>
      <c r="N55" s="21">
        <f t="shared" si="12"/>
        <v>2.05123312</v>
      </c>
      <c r="O55" s="21">
        <f t="shared" si="13"/>
        <v>2.1248740125000003</v>
      </c>
      <c r="P55" s="21">
        <f t="shared" si="14"/>
        <v>2.2117322116666664</v>
      </c>
      <c r="Q55" s="21">
        <f t="shared" si="15"/>
        <v>2.3035768808333335</v>
      </c>
      <c r="R55" s="8">
        <v>34053</v>
      </c>
      <c r="S55" s="27"/>
      <c r="T55" s="27"/>
      <c r="U55" s="27">
        <v>2.2240000000000002</v>
      </c>
      <c r="V55" s="27">
        <v>2.0230000000000001</v>
      </c>
      <c r="W55" s="27">
        <v>1.9570000000000001</v>
      </c>
      <c r="X55" s="27">
        <v>1.9219999999999999</v>
      </c>
      <c r="Y55" s="27">
        <v>1.911</v>
      </c>
      <c r="Z55" s="27">
        <v>1.9179999999999999</v>
      </c>
      <c r="AA55" s="27">
        <v>1.9850000000000001</v>
      </c>
      <c r="AB55" s="27">
        <v>2.1349999999999998</v>
      </c>
      <c r="AC55" s="27">
        <v>2.2879999999999998</v>
      </c>
      <c r="AD55" s="27">
        <v>2.2730000000000001</v>
      </c>
      <c r="AE55" s="27">
        <v>1.98</v>
      </c>
      <c r="AF55" s="27">
        <v>1.85</v>
      </c>
      <c r="AG55" s="27">
        <v>1.83</v>
      </c>
      <c r="AH55" s="27">
        <v>1.84</v>
      </c>
      <c r="AI55" s="27">
        <v>1.85</v>
      </c>
      <c r="AJ55" s="28">
        <v>1.8660000000000001</v>
      </c>
      <c r="AK55" s="27">
        <v>1.89</v>
      </c>
      <c r="AL55" s="27">
        <v>1.915</v>
      </c>
      <c r="AM55" s="27">
        <v>1.994</v>
      </c>
      <c r="AN55" s="27">
        <v>2.1749999999999998</v>
      </c>
      <c r="AO55" s="27">
        <v>2.3330000000000002</v>
      </c>
      <c r="AP55" s="27">
        <v>2.3330000000000002</v>
      </c>
      <c r="AQ55" s="27">
        <v>2.0449999999999999</v>
      </c>
      <c r="AR55" s="27">
        <v>1.92</v>
      </c>
      <c r="AS55" s="27">
        <v>1.9</v>
      </c>
      <c r="AT55" s="27">
        <v>1.90423673</v>
      </c>
      <c r="AU55" s="27">
        <v>1.91458584</v>
      </c>
      <c r="AV55" s="27">
        <v>1.9311444200000001</v>
      </c>
      <c r="AW55" s="27">
        <v>1.9559823000000001</v>
      </c>
      <c r="AX55" s="27">
        <v>1.9818550800000001</v>
      </c>
      <c r="AY55" s="27">
        <v>2.0636130700000002</v>
      </c>
      <c r="AZ55" s="27">
        <v>2.2509320100000001</v>
      </c>
      <c r="BA55" s="27">
        <v>2.4144479900000002</v>
      </c>
      <c r="BB55" s="27">
        <v>2.4144479900000002</v>
      </c>
      <c r="BC55" s="27">
        <v>2.1163935399999998</v>
      </c>
      <c r="BD55" s="27">
        <v>1.9870296300000001</v>
      </c>
      <c r="BE55" s="27">
        <v>1.96633141</v>
      </c>
      <c r="BF55" s="27">
        <v>1.96759247</v>
      </c>
      <c r="BG55" s="27">
        <v>1.9783553899999999</v>
      </c>
      <c r="BH55" s="27">
        <v>1.9953608</v>
      </c>
      <c r="BI55" s="27">
        <v>2.0211918</v>
      </c>
      <c r="BJ55" s="27">
        <v>2.04809909</v>
      </c>
      <c r="BK55" s="27">
        <v>2.1329108699999999</v>
      </c>
      <c r="BL55" s="27">
        <v>2.3505758000000001</v>
      </c>
      <c r="BM55" s="27">
        <v>2.5201993599999999</v>
      </c>
      <c r="BN55" s="27">
        <v>2.5201993599999999</v>
      </c>
      <c r="BO55" s="27">
        <v>2.2110884</v>
      </c>
      <c r="BP55" s="27">
        <v>2.0534805500000002</v>
      </c>
      <c r="BQ55" s="27">
        <v>2.0319547199999999</v>
      </c>
      <c r="BR55" s="27">
        <v>2.0566585900000001</v>
      </c>
      <c r="BS55" s="27">
        <v>2.0678590099999998</v>
      </c>
      <c r="BT55" s="27">
        <v>2.0855556599999998</v>
      </c>
      <c r="BU55" s="27">
        <v>2.1124366600000002</v>
      </c>
      <c r="BV55" s="27">
        <v>2.14043771</v>
      </c>
      <c r="BW55" s="27">
        <v>2.22869699</v>
      </c>
      <c r="BX55" s="27">
        <v>2.42795016</v>
      </c>
      <c r="BY55" s="27">
        <v>2.6044687299999998</v>
      </c>
      <c r="BZ55" s="27">
        <v>2.6044687299999998</v>
      </c>
      <c r="CA55" s="27">
        <v>2.28279276</v>
      </c>
      <c r="CB55" s="27">
        <v>2.14603791</v>
      </c>
      <c r="CC55" s="27">
        <v>2.12363708</v>
      </c>
      <c r="CD55" s="27">
        <v>2.1490122199999999</v>
      </c>
      <c r="CE55" s="27">
        <v>2.16068763</v>
      </c>
      <c r="CF55" s="27">
        <v>2.17913479</v>
      </c>
      <c r="CG55" s="27">
        <v>2.2071557899999998</v>
      </c>
      <c r="CH55" s="27">
        <v>2.2363443300000001</v>
      </c>
      <c r="CI55" s="27">
        <v>2.32834662</v>
      </c>
      <c r="CJ55" s="27">
        <v>2.5206500699999999</v>
      </c>
      <c r="CK55" s="27">
        <v>2.7046546400000002</v>
      </c>
      <c r="CL55" s="27">
        <v>2.7046546400000002</v>
      </c>
      <c r="CM55" s="27">
        <v>2.36933667</v>
      </c>
      <c r="CN55" s="27">
        <v>2.2421820399999999</v>
      </c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</row>
    <row r="56" spans="1:199" customFormat="1" x14ac:dyDescent="0.25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x14ac:dyDescent="0.25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x14ac:dyDescent="0.25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x14ac:dyDescent="0.25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5">
      <c r="A60" s="31">
        <f t="shared" si="16"/>
        <v>4</v>
      </c>
      <c r="B60" s="31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19">
        <f t="shared" si="7"/>
        <v>6.1309954999999583E-2</v>
      </c>
      <c r="H60" s="19">
        <f t="shared" si="8"/>
        <v>6.8365338333333359E-2</v>
      </c>
      <c r="I60" s="19">
        <f t="shared" si="9"/>
        <v>0.12967529333333294</v>
      </c>
      <c r="J60" s="21">
        <f>VLOOKUP(C60,'Nymex hist.'!A:B,2,0)</f>
        <v>2.0369999999999999</v>
      </c>
      <c r="K60" s="21">
        <f t="shared" si="22"/>
        <v>1.9841666666666666</v>
      </c>
      <c r="L60" s="21">
        <f t="shared" si="21"/>
        <v>2.1334</v>
      </c>
      <c r="M60" s="21">
        <f t="shared" si="11"/>
        <v>2.0073333333333339</v>
      </c>
      <c r="N60" s="21">
        <f t="shared" si="12"/>
        <v>2.0686432883333334</v>
      </c>
      <c r="O60" s="21">
        <f t="shared" si="13"/>
        <v>2.1370086266666668</v>
      </c>
      <c r="P60" s="21">
        <f t="shared" si="14"/>
        <v>2.2215433183333335</v>
      </c>
      <c r="Q60" s="21">
        <f t="shared" si="15"/>
        <v>2.3067944075</v>
      </c>
      <c r="R60" s="8">
        <v>34060</v>
      </c>
      <c r="S60" s="27"/>
      <c r="T60" s="27"/>
      <c r="U60" s="27"/>
      <c r="V60" s="27">
        <v>2.0369999999999999</v>
      </c>
      <c r="W60" s="27">
        <v>1.962</v>
      </c>
      <c r="X60" s="27">
        <v>1.946</v>
      </c>
      <c r="Y60" s="27">
        <v>1.95</v>
      </c>
      <c r="Z60" s="27">
        <v>1.9750000000000001</v>
      </c>
      <c r="AA60" s="27">
        <v>2.0350000000000001</v>
      </c>
      <c r="AB60" s="27">
        <v>2.1749999999999998</v>
      </c>
      <c r="AC60" s="27">
        <v>2.31</v>
      </c>
      <c r="AD60" s="27">
        <v>2.282</v>
      </c>
      <c r="AE60" s="27">
        <v>2.0150000000000001</v>
      </c>
      <c r="AF60" s="27">
        <v>1.885</v>
      </c>
      <c r="AG60" s="27">
        <v>1.851</v>
      </c>
      <c r="AH60" s="27">
        <v>1.87</v>
      </c>
      <c r="AI60" s="27">
        <v>1.895</v>
      </c>
      <c r="AJ60" s="28">
        <v>1.91</v>
      </c>
      <c r="AK60" s="27">
        <v>1.913</v>
      </c>
      <c r="AL60" s="27">
        <v>1.921</v>
      </c>
      <c r="AM60" s="27">
        <v>2.0009999999999999</v>
      </c>
      <c r="AN60" s="27">
        <v>2.2050000000000001</v>
      </c>
      <c r="AO60" s="27">
        <v>2.34</v>
      </c>
      <c r="AP60" s="27">
        <v>2.3220000000000001</v>
      </c>
      <c r="AQ60" s="27">
        <v>2.0550000000000002</v>
      </c>
      <c r="AR60" s="27">
        <v>1.9350000000000001</v>
      </c>
      <c r="AS60" s="27">
        <v>1.901</v>
      </c>
      <c r="AT60" s="27">
        <v>1.9347272099999999</v>
      </c>
      <c r="AU60" s="27">
        <v>1.9605925500000001</v>
      </c>
      <c r="AV60" s="27">
        <v>1.9761117500000001</v>
      </c>
      <c r="AW60" s="27">
        <v>1.9792155899999999</v>
      </c>
      <c r="AX60" s="27">
        <v>1.9874925000000001</v>
      </c>
      <c r="AY60" s="27">
        <v>2.0702615799999999</v>
      </c>
      <c r="AZ60" s="27">
        <v>2.2813227299999999</v>
      </c>
      <c r="BA60" s="27">
        <v>2.4209955500000002</v>
      </c>
      <c r="BB60" s="27">
        <v>2.4023725100000002</v>
      </c>
      <c r="BC60" s="27">
        <v>2.12613071</v>
      </c>
      <c r="BD60" s="27">
        <v>2.00197709</v>
      </c>
      <c r="BE60" s="27">
        <v>1.96680023</v>
      </c>
      <c r="BF60" s="27">
        <v>1.99029904</v>
      </c>
      <c r="BG60" s="27">
        <v>2.0171739799999999</v>
      </c>
      <c r="BH60" s="27">
        <v>2.0332122400000001</v>
      </c>
      <c r="BI60" s="27">
        <v>2.0364632399999998</v>
      </c>
      <c r="BJ60" s="27">
        <v>2.0449158399999998</v>
      </c>
      <c r="BK60" s="27">
        <v>2.1309589799999999</v>
      </c>
      <c r="BL60" s="27">
        <v>2.3744025299999998</v>
      </c>
      <c r="BM60" s="27">
        <v>2.5193971300000002</v>
      </c>
      <c r="BN60" s="27">
        <v>2.5321843899999998</v>
      </c>
      <c r="BO60" s="27">
        <v>2.24544619</v>
      </c>
      <c r="BP60" s="27">
        <v>2.06008718</v>
      </c>
      <c r="BQ60" s="27">
        <v>2.0234592400000002</v>
      </c>
      <c r="BR60" s="27">
        <v>2.0725649599999998</v>
      </c>
      <c r="BS60" s="27">
        <v>2.1004318999999998</v>
      </c>
      <c r="BT60" s="27">
        <v>2.1170621600000001</v>
      </c>
      <c r="BU60" s="27">
        <v>2.1204331600000002</v>
      </c>
      <c r="BV60" s="27">
        <v>2.1291977599999998</v>
      </c>
      <c r="BW60" s="27">
        <v>2.2184168999999998</v>
      </c>
      <c r="BX60" s="27">
        <v>2.4444446900000001</v>
      </c>
      <c r="BY60" s="27">
        <v>2.5947912899999999</v>
      </c>
      <c r="BZ60" s="27">
        <v>2.6080505600000001</v>
      </c>
      <c r="CA60" s="27">
        <v>2.3107283600000001</v>
      </c>
      <c r="CB60" s="27">
        <v>2.1449291000000001</v>
      </c>
      <c r="CC60" s="27">
        <v>2.113</v>
      </c>
      <c r="CD60" s="27">
        <v>2.1539999999999999</v>
      </c>
      <c r="CE60" s="27">
        <v>2.1890000000000001</v>
      </c>
      <c r="CF60" s="27">
        <v>2.2044399000000001</v>
      </c>
      <c r="CG60" s="27">
        <v>2.21</v>
      </c>
      <c r="CH60" s="27">
        <v>2.222</v>
      </c>
      <c r="CI60" s="27">
        <v>2.3097408800000001</v>
      </c>
      <c r="CJ60" s="27">
        <v>2.5297218699999999</v>
      </c>
      <c r="CK60" s="27">
        <v>2.6859222200000001</v>
      </c>
      <c r="CL60" s="27">
        <v>2.69969774</v>
      </c>
      <c r="CM60" s="27">
        <v>2.3907992899999999</v>
      </c>
      <c r="CN60" s="27">
        <v>2.23339183</v>
      </c>
      <c r="CO60" s="27">
        <v>2.1939331499999999</v>
      </c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</row>
    <row r="61" spans="1:199" customFormat="1" x14ac:dyDescent="0.25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x14ac:dyDescent="0.25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x14ac:dyDescent="0.25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x14ac:dyDescent="0.25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5">
      <c r="A65" s="31">
        <f t="shared" si="16"/>
        <v>4</v>
      </c>
      <c r="B65" s="31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19">
        <f t="shared" si="7"/>
        <v>5.3055969166666994E-2</v>
      </c>
      <c r="H65" s="19">
        <f t="shared" si="8"/>
        <v>6.8102142499999907E-2</v>
      </c>
      <c r="I65" s="19">
        <f t="shared" si="9"/>
        <v>0.1211581116666669</v>
      </c>
      <c r="J65" s="21">
        <f>VLOOKUP(C65,'Nymex hist.'!A:B,2,0)</f>
        <v>2.2290000000000001</v>
      </c>
      <c r="K65" s="21">
        <f t="shared" si="22"/>
        <v>2.1868333333333334</v>
      </c>
      <c r="L65" s="21">
        <f t="shared" si="21"/>
        <v>2.2873999999999999</v>
      </c>
      <c r="M65" s="21">
        <f t="shared" si="11"/>
        <v>2.1397499999999998</v>
      </c>
      <c r="N65" s="21">
        <f t="shared" si="12"/>
        <v>2.1928059691666668</v>
      </c>
      <c r="O65" s="21">
        <f t="shared" si="13"/>
        <v>2.2609081116666667</v>
      </c>
      <c r="P65" s="21">
        <f t="shared" si="14"/>
        <v>2.3431882649999998</v>
      </c>
      <c r="Q65" s="21">
        <f t="shared" si="15"/>
        <v>2.4275521933333337</v>
      </c>
      <c r="R65" s="8">
        <v>34067</v>
      </c>
      <c r="S65" s="27"/>
      <c r="T65" s="27"/>
      <c r="U65" s="27"/>
      <c r="V65" s="27">
        <v>2.2290000000000001</v>
      </c>
      <c r="W65" s="27">
        <v>2.1789999999999998</v>
      </c>
      <c r="X65" s="27">
        <v>2.153</v>
      </c>
      <c r="Y65" s="27">
        <v>2.1629999999999998</v>
      </c>
      <c r="Z65" s="27">
        <v>2.1720000000000002</v>
      </c>
      <c r="AA65" s="27">
        <v>2.2250000000000001</v>
      </c>
      <c r="AB65" s="27">
        <v>2.3530000000000002</v>
      </c>
      <c r="AC65" s="27">
        <v>2.4689999999999999</v>
      </c>
      <c r="AD65" s="27">
        <v>2.4249999999999998</v>
      </c>
      <c r="AE65" s="27">
        <v>2.165</v>
      </c>
      <c r="AF65" s="27">
        <v>2.0249999999999999</v>
      </c>
      <c r="AG65" s="27">
        <v>2</v>
      </c>
      <c r="AH65" s="27">
        <v>2.0049999999999999</v>
      </c>
      <c r="AI65" s="27">
        <v>2.0249999999999999</v>
      </c>
      <c r="AJ65" s="28">
        <v>2.0350000000000001</v>
      </c>
      <c r="AK65" s="27">
        <v>2.04</v>
      </c>
      <c r="AL65" s="27">
        <v>2.0449999999999999</v>
      </c>
      <c r="AM65" s="27">
        <v>2.13</v>
      </c>
      <c r="AN65" s="27">
        <v>2.3330000000000002</v>
      </c>
      <c r="AO65" s="27">
        <v>2.4489999999999998</v>
      </c>
      <c r="AP65" s="27">
        <v>2.4449999999999998</v>
      </c>
      <c r="AQ65" s="27">
        <v>2.1949999999999998</v>
      </c>
      <c r="AR65" s="27">
        <v>2.0649999999999999</v>
      </c>
      <c r="AS65" s="27">
        <v>2.0499999999999998</v>
      </c>
      <c r="AT65" s="27">
        <v>2.0632442499999999</v>
      </c>
      <c r="AU65" s="27">
        <v>2.0838252399999999</v>
      </c>
      <c r="AV65" s="27">
        <v>2.09411573</v>
      </c>
      <c r="AW65" s="27">
        <v>2.0992609799999999</v>
      </c>
      <c r="AX65" s="27">
        <v>2.10543528</v>
      </c>
      <c r="AY65" s="27">
        <v>2.19187544</v>
      </c>
      <c r="AZ65" s="27">
        <v>2.4007724800000001</v>
      </c>
      <c r="BA65" s="27">
        <v>2.5201422299999998</v>
      </c>
      <c r="BB65" s="27">
        <v>2.5160260299999999</v>
      </c>
      <c r="BC65" s="27">
        <v>2.2587636500000001</v>
      </c>
      <c r="BD65" s="27">
        <v>2.12498722</v>
      </c>
      <c r="BE65" s="27">
        <v>2.1095514799999999</v>
      </c>
      <c r="BF65" s="27">
        <v>2.1173318700000001</v>
      </c>
      <c r="BG65" s="27">
        <v>2.1383906700000002</v>
      </c>
      <c r="BH65" s="27">
        <v>2.1491489700000002</v>
      </c>
      <c r="BI65" s="27">
        <v>2.1544136699999998</v>
      </c>
      <c r="BJ65" s="27">
        <v>2.1608228700000001</v>
      </c>
      <c r="BK65" s="27">
        <v>2.2500938700000002</v>
      </c>
      <c r="BL65" s="27">
        <v>2.5139949700000002</v>
      </c>
      <c r="BM65" s="27">
        <v>2.6373720700000001</v>
      </c>
      <c r="BN65" s="27">
        <v>2.6330229699999999</v>
      </c>
      <c r="BO65" s="27">
        <v>2.3674989700000002</v>
      </c>
      <c r="BP65" s="27">
        <v>2.1809660700000002</v>
      </c>
      <c r="BQ65" s="27">
        <v>2.1649430700000001</v>
      </c>
      <c r="BR65" s="27">
        <v>2.1997918099999998</v>
      </c>
      <c r="BS65" s="27">
        <v>2.2215866100000001</v>
      </c>
      <c r="BT65" s="27">
        <v>2.2327209099999998</v>
      </c>
      <c r="BU65" s="27">
        <v>2.2381696099999999</v>
      </c>
      <c r="BV65" s="27">
        <v>2.2448028099999999</v>
      </c>
      <c r="BW65" s="27">
        <v>2.33719381</v>
      </c>
      <c r="BX65" s="27">
        <v>2.58493672</v>
      </c>
      <c r="BY65" s="27">
        <v>2.71262582</v>
      </c>
      <c r="BZ65" s="27">
        <v>2.7081247199999998</v>
      </c>
      <c r="CA65" s="27">
        <v>2.4333207200000002</v>
      </c>
      <c r="CB65" s="27">
        <v>2.2656500099999999</v>
      </c>
      <c r="CC65" s="27">
        <v>2.2490670100000001</v>
      </c>
      <c r="CD65" s="27">
        <v>2.2856848200000002</v>
      </c>
      <c r="CE65" s="27">
        <v>2.3082846199999998</v>
      </c>
      <c r="CF65" s="27">
        <v>2.3198301699999999</v>
      </c>
      <c r="CG65" s="27">
        <v>2.3254801199999999</v>
      </c>
      <c r="CH65" s="27">
        <v>2.33235832</v>
      </c>
      <c r="CI65" s="27">
        <v>2.4281618200000001</v>
      </c>
      <c r="CJ65" s="27">
        <v>2.6711293199999999</v>
      </c>
      <c r="CK65" s="27">
        <v>2.8035346699999999</v>
      </c>
      <c r="CL65" s="27">
        <v>2.7988673199999998</v>
      </c>
      <c r="CM65" s="27">
        <v>2.5139133199999999</v>
      </c>
      <c r="CN65" s="27">
        <v>2.3539755200000001</v>
      </c>
      <c r="CO65" s="27">
        <v>2.33678002</v>
      </c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</row>
    <row r="66" spans="1:199" customFormat="1" x14ac:dyDescent="0.25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x14ac:dyDescent="0.25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x14ac:dyDescent="0.25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5">
      <c r="A69" s="31">
        <f t="shared" si="16"/>
        <v>4</v>
      </c>
      <c r="B69" s="31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19">
        <f t="shared" ref="G69:G132" si="23">N69-M69</f>
        <v>4.6297475833333657E-2</v>
      </c>
      <c r="H69" s="19">
        <f t="shared" ref="H69:H132" si="24">O69-N69</f>
        <v>5.9860472500000039E-2</v>
      </c>
      <c r="I69" s="19">
        <f t="shared" ref="I69:I132" si="25">O69-M69</f>
        <v>0.1061579483333337</v>
      </c>
      <c r="J69" s="21">
        <f>VLOOKUP(C69,'Nymex hist.'!A:B,2,0)</f>
        <v>2.3570000000000002</v>
      </c>
      <c r="K69" s="21">
        <f t="shared" ref="K69:K100" si="26">AVERAGE(U69:AA69)</f>
        <v>2.3363333333333332</v>
      </c>
      <c r="L69" s="21">
        <f t="shared" si="21"/>
        <v>2.4573999999999998</v>
      </c>
      <c r="M69" s="21">
        <f t="shared" ref="M69:M132" si="27">SUMIF($S$3:$FQ$3,$E69+1,$S69:$FQ69)/COUNTIF($S$3:$FQ$3,$E69+1)</f>
        <v>2.3228333333333331</v>
      </c>
      <c r="N69" s="21">
        <f t="shared" ref="N69:N132" si="28">SUMIF($S$3:$FQ$3,$E69+2,$S69:$FQ69)/COUNTIF($S$3:$FQ$3,$E69+2)</f>
        <v>2.3691308091666667</v>
      </c>
      <c r="O69" s="21">
        <f t="shared" ref="O69:O132" si="29">SUMIF($S$3:$FQ$3,$E69+3,$S69:$FQ69)/COUNTIF($S$3:$FQ$3,$E69+3)</f>
        <v>2.4289912816666668</v>
      </c>
      <c r="P69" s="21">
        <f t="shared" ref="P69:P132" si="30">SUMIF($S$3:$FQ$3,$E69+4,$S69:$FQ69)/COUNTIF($S$3:$FQ$3,$E69+4)</f>
        <v>2.5117647233333331</v>
      </c>
      <c r="Q69" s="21">
        <f t="shared" ref="Q69:Q132" si="31">SUMIF($S$3:$FQ$3,$E69+5,$S69:$FQ69)/COUNTIF($S$3:$FQ$3,$E69+5)</f>
        <v>2.5919597533333336</v>
      </c>
      <c r="R69" s="8">
        <v>34074</v>
      </c>
      <c r="S69" s="27"/>
      <c r="T69" s="27"/>
      <c r="U69" s="27"/>
      <c r="V69" s="27">
        <v>2.3570000000000002</v>
      </c>
      <c r="W69" s="27">
        <v>2.3199999999999998</v>
      </c>
      <c r="X69" s="27">
        <v>2.2989999999999999</v>
      </c>
      <c r="Y69" s="27">
        <v>2.3199999999999998</v>
      </c>
      <c r="Z69" s="27">
        <v>2.34</v>
      </c>
      <c r="AA69" s="27">
        <v>2.3820000000000001</v>
      </c>
      <c r="AB69" s="27">
        <v>2.4820000000000002</v>
      </c>
      <c r="AC69" s="27">
        <v>2.61</v>
      </c>
      <c r="AD69" s="27">
        <v>2.59</v>
      </c>
      <c r="AE69" s="27">
        <v>2.37</v>
      </c>
      <c r="AF69" s="27">
        <v>2.2349999999999999</v>
      </c>
      <c r="AG69" s="27">
        <v>2.2000000000000002</v>
      </c>
      <c r="AH69" s="27">
        <v>2.2149999999999999</v>
      </c>
      <c r="AI69" s="27">
        <v>2.226</v>
      </c>
      <c r="AJ69" s="28">
        <v>2.2360000000000002</v>
      </c>
      <c r="AK69" s="27">
        <v>2.2400000000000002</v>
      </c>
      <c r="AL69" s="27">
        <v>2.2450000000000001</v>
      </c>
      <c r="AM69" s="27">
        <v>2.3050000000000002</v>
      </c>
      <c r="AN69" s="27">
        <v>2.4420000000000002</v>
      </c>
      <c r="AO69" s="27">
        <v>2.57</v>
      </c>
      <c r="AP69" s="27">
        <v>2.61</v>
      </c>
      <c r="AQ69" s="27">
        <v>2.4</v>
      </c>
      <c r="AR69" s="27">
        <v>2.2749999999999999</v>
      </c>
      <c r="AS69" s="27">
        <v>2.25</v>
      </c>
      <c r="AT69" s="27">
        <v>2.26481259</v>
      </c>
      <c r="AU69" s="27">
        <v>2.2760599699999999</v>
      </c>
      <c r="AV69" s="27">
        <v>2.2862848599999999</v>
      </c>
      <c r="AW69" s="27">
        <v>2.2903748099999999</v>
      </c>
      <c r="AX69" s="27">
        <v>2.2954872599999998</v>
      </c>
      <c r="AY69" s="27">
        <v>2.35683658</v>
      </c>
      <c r="AZ69" s="27">
        <v>2.4969175400000001</v>
      </c>
      <c r="BA69" s="27">
        <v>2.6277960999999999</v>
      </c>
      <c r="BB69" s="27">
        <v>2.6686956500000001</v>
      </c>
      <c r="BC69" s="27">
        <v>2.4539730099999999</v>
      </c>
      <c r="BD69" s="27">
        <v>2.3261619200000001</v>
      </c>
      <c r="BE69" s="27">
        <v>2.3005996999999998</v>
      </c>
      <c r="BF69" s="27">
        <v>2.29859459</v>
      </c>
      <c r="BG69" s="27">
        <v>2.3101542400000001</v>
      </c>
      <c r="BH69" s="27">
        <v>2.3207300900000001</v>
      </c>
      <c r="BI69" s="27">
        <v>2.32491124</v>
      </c>
      <c r="BJ69" s="27">
        <v>2.3303221399999998</v>
      </c>
      <c r="BK69" s="27">
        <v>2.3935312899999999</v>
      </c>
      <c r="BL69" s="27">
        <v>2.6425974800000001</v>
      </c>
      <c r="BM69" s="27">
        <v>2.7776240300000001</v>
      </c>
      <c r="BN69" s="27">
        <v>2.8196814799999999</v>
      </c>
      <c r="BO69" s="27">
        <v>2.5985724299999999</v>
      </c>
      <c r="BP69" s="27">
        <v>2.36180374</v>
      </c>
      <c r="BQ69" s="27">
        <v>2.33548709</v>
      </c>
      <c r="BR69" s="27">
        <v>2.3789829600000001</v>
      </c>
      <c r="BS69" s="27">
        <v>2.3909068599999999</v>
      </c>
      <c r="BT69" s="27">
        <v>2.40181596</v>
      </c>
      <c r="BU69" s="27">
        <v>2.4061288599999999</v>
      </c>
      <c r="BV69" s="27">
        <v>2.41171026</v>
      </c>
      <c r="BW69" s="27">
        <v>2.4769111599999998</v>
      </c>
      <c r="BX69" s="27">
        <v>2.7099472900000001</v>
      </c>
      <c r="BY69" s="27">
        <v>2.8492285900000001</v>
      </c>
      <c r="BZ69" s="27">
        <v>2.8926112900000001</v>
      </c>
      <c r="CA69" s="27">
        <v>2.6645349899999999</v>
      </c>
      <c r="CB69" s="27">
        <v>2.4441838599999999</v>
      </c>
      <c r="CC69" s="27">
        <v>2.41703796</v>
      </c>
      <c r="CD69" s="27">
        <v>2.4604963500000001</v>
      </c>
      <c r="CE69" s="27">
        <v>2.4728080000000001</v>
      </c>
      <c r="CF69" s="27">
        <v>2.4840718499999999</v>
      </c>
      <c r="CG69" s="27">
        <v>2.4885250000000001</v>
      </c>
      <c r="CH69" s="27">
        <v>2.4942878999999998</v>
      </c>
      <c r="CI69" s="27">
        <v>2.5616090499999999</v>
      </c>
      <c r="CJ69" s="27">
        <v>2.78977012</v>
      </c>
      <c r="CK69" s="27">
        <v>2.93358067</v>
      </c>
      <c r="CL69" s="27">
        <v>2.9783741199999998</v>
      </c>
      <c r="CM69" s="27">
        <v>2.7428810700000001</v>
      </c>
      <c r="CN69" s="27">
        <v>2.5278174999999998</v>
      </c>
      <c r="CO69" s="27">
        <v>2.4997888499999998</v>
      </c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</row>
    <row r="70" spans="1:199" customFormat="1" x14ac:dyDescent="0.25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x14ac:dyDescent="0.25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x14ac:dyDescent="0.25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x14ac:dyDescent="0.25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5">
      <c r="A74" s="31">
        <f t="shared" si="32"/>
        <v>4</v>
      </c>
      <c r="B74" s="31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19">
        <f t="shared" si="23"/>
        <v>3.5966133333333872E-2</v>
      </c>
      <c r="H74" s="19">
        <f t="shared" si="24"/>
        <v>5.1837482499999865E-2</v>
      </c>
      <c r="I74" s="19">
        <f t="shared" si="25"/>
        <v>8.7803615833333737E-2</v>
      </c>
      <c r="J74" s="21">
        <f>VLOOKUP(C74,'Nymex hist.'!A:B,2,0)</f>
        <v>2.7280000000000002</v>
      </c>
      <c r="K74" s="21">
        <f t="shared" si="26"/>
        <v>2.4976666666666665</v>
      </c>
      <c r="L74" s="21">
        <f t="shared" si="37"/>
        <v>2.5100000000000002</v>
      </c>
      <c r="M74" s="21">
        <f t="shared" si="27"/>
        <v>2.3624166666666664</v>
      </c>
      <c r="N74" s="21">
        <f t="shared" si="28"/>
        <v>2.3983828000000003</v>
      </c>
      <c r="O74" s="21">
        <f t="shared" si="29"/>
        <v>2.4502202825000001</v>
      </c>
      <c r="P74" s="21">
        <f t="shared" si="30"/>
        <v>2.5243395316666675</v>
      </c>
      <c r="Q74" s="21">
        <f t="shared" si="31"/>
        <v>2.6003458133333326</v>
      </c>
      <c r="R74" s="8">
        <v>34081</v>
      </c>
      <c r="S74" s="27"/>
      <c r="T74" s="27"/>
      <c r="U74" s="27"/>
      <c r="V74" s="27">
        <v>2.7280000000000002</v>
      </c>
      <c r="W74" s="27">
        <v>2.512</v>
      </c>
      <c r="X74" s="27">
        <v>2.44</v>
      </c>
      <c r="Y74" s="27">
        <v>2.4300000000000002</v>
      </c>
      <c r="Z74" s="27">
        <v>2.4169999999999998</v>
      </c>
      <c r="AA74" s="27">
        <v>2.4590000000000001</v>
      </c>
      <c r="AB74" s="27">
        <v>2.54</v>
      </c>
      <c r="AC74" s="27">
        <v>2.6749999999999998</v>
      </c>
      <c r="AD74" s="27">
        <v>2.65</v>
      </c>
      <c r="AE74" s="27">
        <v>2.41</v>
      </c>
      <c r="AF74" s="27">
        <v>2.2749999999999999</v>
      </c>
      <c r="AG74" s="27">
        <v>2.2400000000000002</v>
      </c>
      <c r="AH74" s="27">
        <v>2.2450000000000001</v>
      </c>
      <c r="AI74" s="27">
        <v>2.2549999999999999</v>
      </c>
      <c r="AJ74" s="28">
        <v>2.2599999999999998</v>
      </c>
      <c r="AK74" s="27">
        <v>2.27</v>
      </c>
      <c r="AL74" s="27">
        <v>2.2789999999999999</v>
      </c>
      <c r="AM74" s="27">
        <v>2.33</v>
      </c>
      <c r="AN74" s="27">
        <v>2.5</v>
      </c>
      <c r="AO74" s="27">
        <v>2.6349999999999998</v>
      </c>
      <c r="AP74" s="27">
        <v>2.665</v>
      </c>
      <c r="AQ74" s="27">
        <v>2.4350000000000001</v>
      </c>
      <c r="AR74" s="27">
        <v>2.31</v>
      </c>
      <c r="AS74" s="27">
        <v>2.2799999999999998</v>
      </c>
      <c r="AT74" s="27">
        <v>2.2828583500000001</v>
      </c>
      <c r="AU74" s="27">
        <v>2.29302698</v>
      </c>
      <c r="AV74" s="27">
        <v>2.2981113</v>
      </c>
      <c r="AW74" s="27">
        <v>2.3082799299999999</v>
      </c>
      <c r="AX74" s="27">
        <v>2.3174317000000002</v>
      </c>
      <c r="AY74" s="27">
        <v>2.36929174</v>
      </c>
      <c r="AZ74" s="27">
        <v>2.5421585200000001</v>
      </c>
      <c r="BA74" s="27">
        <v>2.6794350800000002</v>
      </c>
      <c r="BB74" s="27">
        <v>2.7099409799999998</v>
      </c>
      <c r="BC74" s="27">
        <v>2.4760623900000001</v>
      </c>
      <c r="BD74" s="27">
        <v>2.3489544699999998</v>
      </c>
      <c r="BE74" s="27">
        <v>2.3184485700000002</v>
      </c>
      <c r="BF74" s="27">
        <v>2.3164953499999998</v>
      </c>
      <c r="BG74" s="27">
        <v>2.3268987499999998</v>
      </c>
      <c r="BH74" s="27">
        <v>2.33210045</v>
      </c>
      <c r="BI74" s="27">
        <v>2.3425038499999999</v>
      </c>
      <c r="BJ74" s="27">
        <v>2.35191645</v>
      </c>
      <c r="BK74" s="27">
        <v>2.4051719500000002</v>
      </c>
      <c r="BL74" s="27">
        <v>2.66660444</v>
      </c>
      <c r="BM74" s="27">
        <v>2.8075457400000001</v>
      </c>
      <c r="BN74" s="27">
        <v>2.83875594</v>
      </c>
      <c r="BO74" s="27">
        <v>2.59873464</v>
      </c>
      <c r="BP74" s="27">
        <v>2.3843651499999998</v>
      </c>
      <c r="BQ74" s="27">
        <v>2.3529072499999999</v>
      </c>
      <c r="BR74" s="27">
        <v>2.38976605</v>
      </c>
      <c r="BS74" s="27">
        <v>2.4004634500000002</v>
      </c>
      <c r="BT74" s="27">
        <v>2.40581215</v>
      </c>
      <c r="BU74" s="27">
        <v>2.4165095499999998</v>
      </c>
      <c r="BV74" s="27">
        <v>2.4261881500000002</v>
      </c>
      <c r="BW74" s="27">
        <v>2.4809486500000002</v>
      </c>
      <c r="BX74" s="27">
        <v>2.7263495500000001</v>
      </c>
      <c r="BY74" s="27">
        <v>2.8712738500000001</v>
      </c>
      <c r="BZ74" s="27">
        <v>2.9033660499999998</v>
      </c>
      <c r="CA74" s="27">
        <v>2.6565617499999998</v>
      </c>
      <c r="CB74" s="27">
        <v>2.4595538499999998</v>
      </c>
      <c r="CC74" s="27">
        <v>2.42720695</v>
      </c>
      <c r="CD74" s="27">
        <v>2.4689675599999998</v>
      </c>
      <c r="CE74" s="27">
        <v>2.4800009599999999</v>
      </c>
      <c r="CF74" s="27">
        <v>2.4855176600000002</v>
      </c>
      <c r="CG74" s="27">
        <v>2.4965510599999998</v>
      </c>
      <c r="CH74" s="27">
        <v>2.5065336600000001</v>
      </c>
      <c r="CI74" s="27">
        <v>2.5630141599999998</v>
      </c>
      <c r="CJ74" s="27">
        <v>2.8036998999999998</v>
      </c>
      <c r="CK74" s="27">
        <v>2.9531762000000001</v>
      </c>
      <c r="CL74" s="27">
        <v>2.9862763999999999</v>
      </c>
      <c r="CM74" s="27">
        <v>2.7317201</v>
      </c>
      <c r="CN74" s="27">
        <v>2.5409473600000001</v>
      </c>
      <c r="CO74" s="27">
        <v>2.5075844599999999</v>
      </c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</row>
    <row r="75" spans="1:199" customFormat="1" x14ac:dyDescent="0.25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x14ac:dyDescent="0.25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x14ac:dyDescent="0.25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x14ac:dyDescent="0.25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5">
      <c r="A79" s="31">
        <f t="shared" si="32"/>
        <v>4</v>
      </c>
      <c r="B79" s="31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19">
        <f t="shared" si="23"/>
        <v>3.5203209166667193E-2</v>
      </c>
      <c r="H79" s="19">
        <f t="shared" si="24"/>
        <v>7.0267244999999257E-2</v>
      </c>
      <c r="I79" s="19">
        <f t="shared" si="25"/>
        <v>0.10547045416666645</v>
      </c>
      <c r="J79" s="21">
        <f>VLOOKUP(C79,'Nymex hist.'!A:B,2,0)</f>
        <v>2.3719999999999999</v>
      </c>
      <c r="K79" s="21">
        <f t="shared" si="26"/>
        <v>2.4090000000000003</v>
      </c>
      <c r="L79" s="21">
        <f t="shared" si="37"/>
        <v>2.4270000000000005</v>
      </c>
      <c r="M79" s="21">
        <f t="shared" si="27"/>
        <v>2.2466666666666666</v>
      </c>
      <c r="N79" s="21">
        <f t="shared" si="28"/>
        <v>2.2818698758333338</v>
      </c>
      <c r="O79" s="21">
        <f t="shared" si="29"/>
        <v>2.352137120833333</v>
      </c>
      <c r="P79" s="21">
        <f t="shared" si="30"/>
        <v>2.4414801033333333</v>
      </c>
      <c r="Q79" s="21">
        <f t="shared" si="31"/>
        <v>2.5397707441666668</v>
      </c>
      <c r="R79" s="8">
        <v>34088</v>
      </c>
      <c r="S79" s="27"/>
      <c r="T79" s="27"/>
      <c r="U79" s="27"/>
      <c r="V79" s="27">
        <v>2.758</v>
      </c>
      <c r="W79" s="27">
        <v>2.3719999999999999</v>
      </c>
      <c r="X79" s="27">
        <v>2.319</v>
      </c>
      <c r="Y79" s="27">
        <v>2.3199999999999998</v>
      </c>
      <c r="Z79" s="27">
        <v>2.3199999999999998</v>
      </c>
      <c r="AA79" s="27">
        <v>2.3650000000000002</v>
      </c>
      <c r="AB79" s="27">
        <v>2.4700000000000002</v>
      </c>
      <c r="AC79" s="27">
        <v>2.5950000000000002</v>
      </c>
      <c r="AD79" s="27">
        <v>2.5750000000000002</v>
      </c>
      <c r="AE79" s="27">
        <v>2.33</v>
      </c>
      <c r="AF79" s="27">
        <v>2.165</v>
      </c>
      <c r="AG79" s="27">
        <v>2.1150000000000002</v>
      </c>
      <c r="AH79" s="27">
        <v>2.12</v>
      </c>
      <c r="AI79" s="27">
        <v>2.13</v>
      </c>
      <c r="AJ79" s="28">
        <v>2.1349999999999998</v>
      </c>
      <c r="AK79" s="27">
        <v>2.145</v>
      </c>
      <c r="AL79" s="27">
        <v>2.1539999999999999</v>
      </c>
      <c r="AM79" s="27">
        <v>2.206</v>
      </c>
      <c r="AN79" s="27">
        <v>2.33</v>
      </c>
      <c r="AO79" s="27">
        <v>2.5550000000000002</v>
      </c>
      <c r="AP79" s="27">
        <v>2.5350000000000001</v>
      </c>
      <c r="AQ79" s="27">
        <v>2.3450000000000002</v>
      </c>
      <c r="AR79" s="27">
        <v>2.19</v>
      </c>
      <c r="AS79" s="27">
        <v>2.15</v>
      </c>
      <c r="AT79" s="27">
        <v>2.16</v>
      </c>
      <c r="AU79" s="27">
        <v>2.17727205</v>
      </c>
      <c r="AV79" s="27">
        <v>2.1823830200000001</v>
      </c>
      <c r="AW79" s="27">
        <v>2.1926049600000002</v>
      </c>
      <c r="AX79" s="27">
        <v>2.2018046999999998</v>
      </c>
      <c r="AY79" s="27">
        <v>2.2549587600000001</v>
      </c>
      <c r="AZ79" s="27">
        <v>2.3817107499999999</v>
      </c>
      <c r="BA79" s="27">
        <v>2.6117042700000002</v>
      </c>
      <c r="BB79" s="27">
        <v>2.5912603999999999</v>
      </c>
      <c r="BC79" s="27">
        <v>2.3970436500000001</v>
      </c>
      <c r="BD79" s="27">
        <v>2.2386036599999999</v>
      </c>
      <c r="BE79" s="27">
        <v>2.1977159199999998</v>
      </c>
      <c r="BF79" s="27">
        <v>2.2079378599999999</v>
      </c>
      <c r="BG79" s="27">
        <v>2.2576345500000001</v>
      </c>
      <c r="BH79" s="27">
        <v>2.2629341599999999</v>
      </c>
      <c r="BI79" s="27">
        <v>2.2735333799999999</v>
      </c>
      <c r="BJ79" s="27">
        <v>2.2830726800000001</v>
      </c>
      <c r="BK79" s="27">
        <v>2.3381886399999998</v>
      </c>
      <c r="BL79" s="27">
        <v>2.4696190100000002</v>
      </c>
      <c r="BM79" s="27">
        <v>2.7081015399999999</v>
      </c>
      <c r="BN79" s="27">
        <v>2.6869030899999999</v>
      </c>
      <c r="BO79" s="27">
        <v>2.4855178499999999</v>
      </c>
      <c r="BP79" s="27">
        <v>2.3212298900000001</v>
      </c>
      <c r="BQ79" s="27">
        <v>2.2788329900000002</v>
      </c>
      <c r="BR79" s="27">
        <v>2.2894322200000001</v>
      </c>
      <c r="BS79" s="27">
        <v>2.3450878500000001</v>
      </c>
      <c r="BT79" s="27">
        <v>2.3505927500000001</v>
      </c>
      <c r="BU79" s="27">
        <v>2.3616025500000002</v>
      </c>
      <c r="BV79" s="27">
        <v>2.3715113699999999</v>
      </c>
      <c r="BW79" s="27">
        <v>2.42876235</v>
      </c>
      <c r="BX79" s="27">
        <v>2.5652838899999999</v>
      </c>
      <c r="BY79" s="27">
        <v>2.8130044399999998</v>
      </c>
      <c r="BZ79" s="27">
        <v>2.7909848300000002</v>
      </c>
      <c r="CA79" s="27">
        <v>2.58179859</v>
      </c>
      <c r="CB79" s="27">
        <v>2.41114666</v>
      </c>
      <c r="CC79" s="27">
        <v>2.3671074499999998</v>
      </c>
      <c r="CD79" s="27">
        <v>2.3781172599999998</v>
      </c>
      <c r="CE79" s="27">
        <v>2.4419955600000001</v>
      </c>
      <c r="CF79" s="27">
        <v>2.44772795</v>
      </c>
      <c r="CG79" s="27">
        <v>2.4591927099999999</v>
      </c>
      <c r="CH79" s="27">
        <v>2.4695109999999998</v>
      </c>
      <c r="CI79" s="27">
        <v>2.5291277999999999</v>
      </c>
      <c r="CJ79" s="27">
        <v>2.6712909200000001</v>
      </c>
      <c r="CK79" s="27">
        <v>2.9292482</v>
      </c>
      <c r="CL79" s="27">
        <v>2.9063186600000002</v>
      </c>
      <c r="CM79" s="27">
        <v>2.68848807</v>
      </c>
      <c r="CN79" s="27">
        <v>2.51078417</v>
      </c>
      <c r="CO79" s="27">
        <v>2.4649250999999999</v>
      </c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</row>
    <row r="80" spans="1:199" customFormat="1" x14ac:dyDescent="0.25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x14ac:dyDescent="0.25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x14ac:dyDescent="0.25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x14ac:dyDescent="0.25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5">
      <c r="A84" s="31">
        <f t="shared" si="32"/>
        <v>4</v>
      </c>
      <c r="B84" s="31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19">
        <f t="shared" si="23"/>
        <v>-1.6838791666669017E-3</v>
      </c>
      <c r="H84" s="19">
        <f t="shared" si="24"/>
        <v>3.6172536666667643E-2</v>
      </c>
      <c r="I84" s="19">
        <f t="shared" si="25"/>
        <v>3.4488657500000741E-2</v>
      </c>
      <c r="J84" s="21">
        <f>VLOOKUP(C84,'Nymex hist.'!A:B,2,0)</f>
        <v>2.1739999999999999</v>
      </c>
      <c r="K84" s="21">
        <f t="shared" si="26"/>
        <v>2.1924000000000001</v>
      </c>
      <c r="L84" s="21">
        <f t="shared" si="37"/>
        <v>2.4239999999999999</v>
      </c>
      <c r="M84" s="21">
        <f t="shared" si="27"/>
        <v>2.2263333333333333</v>
      </c>
      <c r="N84" s="21">
        <f t="shared" si="28"/>
        <v>2.2246494541666664</v>
      </c>
      <c r="O84" s="21">
        <f t="shared" si="29"/>
        <v>2.260821990833334</v>
      </c>
      <c r="P84" s="21">
        <f t="shared" si="30"/>
        <v>2.3245461700000001</v>
      </c>
      <c r="Q84" s="21">
        <f t="shared" si="31"/>
        <v>2.4003622908333329</v>
      </c>
      <c r="R84" s="8">
        <v>34095</v>
      </c>
      <c r="S84" s="27"/>
      <c r="T84" s="27"/>
      <c r="U84" s="27"/>
      <c r="V84" s="27"/>
      <c r="W84" s="27">
        <v>2.1739999999999999</v>
      </c>
      <c r="X84" s="27">
        <v>2.1379999999999999</v>
      </c>
      <c r="Y84" s="27">
        <v>2.15</v>
      </c>
      <c r="Z84" s="27">
        <v>2.19</v>
      </c>
      <c r="AA84" s="27">
        <v>2.31</v>
      </c>
      <c r="AB84" s="27">
        <v>2.44</v>
      </c>
      <c r="AC84" s="27">
        <v>2.625</v>
      </c>
      <c r="AD84" s="27">
        <v>2.59</v>
      </c>
      <c r="AE84" s="27">
        <v>2.33</v>
      </c>
      <c r="AF84" s="27">
        <v>2.1349999999999998</v>
      </c>
      <c r="AG84" s="27">
        <v>2.085</v>
      </c>
      <c r="AH84" s="27">
        <v>2.09</v>
      </c>
      <c r="AI84" s="27">
        <v>2.0950000000000002</v>
      </c>
      <c r="AJ84" s="28">
        <v>2.105</v>
      </c>
      <c r="AK84" s="27">
        <v>2.125</v>
      </c>
      <c r="AL84" s="27">
        <v>2.125</v>
      </c>
      <c r="AM84" s="27">
        <v>2.1949999999999998</v>
      </c>
      <c r="AN84" s="27">
        <v>2.306</v>
      </c>
      <c r="AO84" s="27">
        <v>2.5350000000000001</v>
      </c>
      <c r="AP84" s="27">
        <v>2.52</v>
      </c>
      <c r="AQ84" s="27">
        <v>2.2999999999999998</v>
      </c>
      <c r="AR84" s="27">
        <v>2.125</v>
      </c>
      <c r="AS84" s="27">
        <v>2.085</v>
      </c>
      <c r="AT84" s="27">
        <v>2.11</v>
      </c>
      <c r="AU84" s="27">
        <v>2.1044418999999999</v>
      </c>
      <c r="AV84" s="27">
        <v>2.1144869700000002</v>
      </c>
      <c r="AW84" s="27">
        <v>2.1345771099999999</v>
      </c>
      <c r="AX84" s="27">
        <v>2.1345771099999999</v>
      </c>
      <c r="AY84" s="27">
        <v>2.20489259</v>
      </c>
      <c r="AZ84" s="27">
        <v>2.3163928500000002</v>
      </c>
      <c r="BA84" s="27">
        <v>2.5464249200000002</v>
      </c>
      <c r="BB84" s="27">
        <v>2.5313573200000001</v>
      </c>
      <c r="BC84" s="27">
        <v>2.31036581</v>
      </c>
      <c r="BD84" s="27">
        <v>2.1345771099999999</v>
      </c>
      <c r="BE84" s="27">
        <v>2.09439683</v>
      </c>
      <c r="BF84" s="27">
        <v>2.1195094999999999</v>
      </c>
      <c r="BG84" s="27">
        <v>2.1563723399999999</v>
      </c>
      <c r="BH84" s="27">
        <v>2.1666652900000001</v>
      </c>
      <c r="BI84" s="27">
        <v>2.1872511800000001</v>
      </c>
      <c r="BJ84" s="27">
        <v>2.1872511800000001</v>
      </c>
      <c r="BK84" s="27">
        <v>2.2593018100000002</v>
      </c>
      <c r="BL84" s="27">
        <v>2.3735535200000002</v>
      </c>
      <c r="BM84" s="27">
        <v>2.6092620000000002</v>
      </c>
      <c r="BN84" s="27">
        <v>2.5938225799999999</v>
      </c>
      <c r="BO84" s="27">
        <v>2.3673777500000002</v>
      </c>
      <c r="BP84" s="27">
        <v>2.1872511800000001</v>
      </c>
      <c r="BQ84" s="27">
        <v>2.1460794000000001</v>
      </c>
      <c r="BR84" s="27">
        <v>2.1718117600000002</v>
      </c>
      <c r="BS84" s="27">
        <v>2.2224656399999998</v>
      </c>
      <c r="BT84" s="27">
        <v>2.2330740599999999</v>
      </c>
      <c r="BU84" s="27">
        <v>2.2542909199999999</v>
      </c>
      <c r="BV84" s="27">
        <v>2.2542909199999999</v>
      </c>
      <c r="BW84" s="27">
        <v>2.32854991</v>
      </c>
      <c r="BX84" s="27">
        <v>2.4463034600000002</v>
      </c>
      <c r="BY84" s="27">
        <v>2.6892364600000001</v>
      </c>
      <c r="BZ84" s="27">
        <v>2.6733238199999998</v>
      </c>
      <c r="CA84" s="27">
        <v>2.4399384099999999</v>
      </c>
      <c r="CB84" s="27">
        <v>2.2542909199999999</v>
      </c>
      <c r="CC84" s="27">
        <v>2.2118572099999998</v>
      </c>
      <c r="CD84" s="27">
        <v>2.2383782800000001</v>
      </c>
      <c r="CE84" s="27">
        <v>2.2980008299999999</v>
      </c>
      <c r="CF84" s="27">
        <v>2.3089697999999999</v>
      </c>
      <c r="CG84" s="27">
        <v>2.3309077600000001</v>
      </c>
      <c r="CH84" s="27">
        <v>2.3309077600000001</v>
      </c>
      <c r="CI84" s="27">
        <v>2.4076906</v>
      </c>
      <c r="CJ84" s="27">
        <v>2.5294462599999998</v>
      </c>
      <c r="CK84" s="27">
        <v>2.78063584</v>
      </c>
      <c r="CL84" s="27">
        <v>2.7641823799999998</v>
      </c>
      <c r="CM84" s="27">
        <v>2.5228648699999998</v>
      </c>
      <c r="CN84" s="27">
        <v>2.3309077600000001</v>
      </c>
      <c r="CO84" s="27">
        <v>2.28703185</v>
      </c>
      <c r="CP84" s="27">
        <v>2.31445429</v>
      </c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</row>
    <row r="85" spans="1:199" customFormat="1" x14ac:dyDescent="0.25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x14ac:dyDescent="0.25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x14ac:dyDescent="0.25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x14ac:dyDescent="0.25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5">
      <c r="A89" s="31">
        <f t="shared" si="32"/>
        <v>4</v>
      </c>
      <c r="B89" s="31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19">
        <f t="shared" si="23"/>
        <v>8.1115333333325879E-4</v>
      </c>
      <c r="H89" s="19">
        <f t="shared" si="24"/>
        <v>3.6150188333333055E-2</v>
      </c>
      <c r="I89" s="19">
        <f t="shared" si="25"/>
        <v>3.6961341666666314E-2</v>
      </c>
      <c r="J89" s="21">
        <f>VLOOKUP(C89,'Nymex hist.'!A:B,2,0)</f>
        <v>2.2709999999999999</v>
      </c>
      <c r="K89" s="21">
        <f t="shared" si="26"/>
        <v>2.2378</v>
      </c>
      <c r="L89" s="21">
        <f t="shared" si="37"/>
        <v>2.4089999999999998</v>
      </c>
      <c r="M89" s="21">
        <f t="shared" si="27"/>
        <v>2.2122500000000005</v>
      </c>
      <c r="N89" s="21">
        <f t="shared" si="28"/>
        <v>2.2130611533333338</v>
      </c>
      <c r="O89" s="21">
        <f t="shared" si="29"/>
        <v>2.2492113416666668</v>
      </c>
      <c r="P89" s="21">
        <f t="shared" si="30"/>
        <v>2.3042113383333329</v>
      </c>
      <c r="Q89" s="21">
        <f t="shared" si="31"/>
        <v>2.372286434166667</v>
      </c>
      <c r="R89" s="8">
        <v>34102</v>
      </c>
      <c r="S89" s="27"/>
      <c r="T89" s="27"/>
      <c r="U89" s="27"/>
      <c r="V89" s="27"/>
      <c r="W89" s="27">
        <v>2.2709999999999999</v>
      </c>
      <c r="X89" s="27">
        <v>2.1949999999999998</v>
      </c>
      <c r="Y89" s="27">
        <v>2.1909999999999998</v>
      </c>
      <c r="Z89" s="27">
        <v>2.2210000000000001</v>
      </c>
      <c r="AA89" s="27">
        <v>2.3109999999999999</v>
      </c>
      <c r="AB89" s="27">
        <v>2.4209999999999998</v>
      </c>
      <c r="AC89" s="27">
        <v>2.5960000000000001</v>
      </c>
      <c r="AD89" s="27">
        <v>2.581</v>
      </c>
      <c r="AE89" s="27">
        <v>2.3210000000000002</v>
      </c>
      <c r="AF89" s="27">
        <v>2.1259999999999999</v>
      </c>
      <c r="AG89" s="27">
        <v>2.056</v>
      </c>
      <c r="AH89" s="27">
        <v>2.0710000000000002</v>
      </c>
      <c r="AI89" s="27">
        <v>2.0760000000000001</v>
      </c>
      <c r="AJ89" s="28">
        <v>2.0760000000000001</v>
      </c>
      <c r="AK89" s="27">
        <v>2.0910000000000002</v>
      </c>
      <c r="AL89" s="27">
        <v>2.1110000000000002</v>
      </c>
      <c r="AM89" s="27">
        <v>2.2010000000000001</v>
      </c>
      <c r="AN89" s="27">
        <v>2.3210000000000002</v>
      </c>
      <c r="AO89" s="27">
        <v>2.516</v>
      </c>
      <c r="AP89" s="27">
        <v>2.5310000000000001</v>
      </c>
      <c r="AQ89" s="27">
        <v>2.3010000000000002</v>
      </c>
      <c r="AR89" s="27">
        <v>2.1160000000000001</v>
      </c>
      <c r="AS89" s="27">
        <v>2.056</v>
      </c>
      <c r="AT89" s="27">
        <v>2.0910000000000002</v>
      </c>
      <c r="AU89" s="27">
        <v>2.0854053700000001</v>
      </c>
      <c r="AV89" s="27">
        <v>2.0854053700000001</v>
      </c>
      <c r="AW89" s="27">
        <v>2.1004733299999998</v>
      </c>
      <c r="AX89" s="27">
        <v>2.1205639399999998</v>
      </c>
      <c r="AY89" s="27">
        <v>2.2109716800000001</v>
      </c>
      <c r="AZ89" s="27">
        <v>2.3315153500000001</v>
      </c>
      <c r="BA89" s="27">
        <v>2.5273987999999998</v>
      </c>
      <c r="BB89" s="27">
        <v>2.5424667599999999</v>
      </c>
      <c r="BC89" s="27">
        <v>2.3114247400000001</v>
      </c>
      <c r="BD89" s="27">
        <v>2.1255865900000002</v>
      </c>
      <c r="BE89" s="27">
        <v>2.0653147600000001</v>
      </c>
      <c r="BF89" s="27">
        <v>2.1004733299999998</v>
      </c>
      <c r="BG89" s="27">
        <v>2.1371348999999999</v>
      </c>
      <c r="BH89" s="27">
        <v>2.1371348999999999</v>
      </c>
      <c r="BI89" s="27">
        <v>2.1525766200000001</v>
      </c>
      <c r="BJ89" s="27">
        <v>2.17316559</v>
      </c>
      <c r="BK89" s="27">
        <v>2.2658159499999999</v>
      </c>
      <c r="BL89" s="27">
        <v>2.38934976</v>
      </c>
      <c r="BM89" s="27">
        <v>2.5900922</v>
      </c>
      <c r="BN89" s="27">
        <v>2.6055339200000001</v>
      </c>
      <c r="BO89" s="27">
        <v>2.3687607900000001</v>
      </c>
      <c r="BP89" s="27">
        <v>2.1783128299999999</v>
      </c>
      <c r="BQ89" s="27">
        <v>2.11654593</v>
      </c>
      <c r="BR89" s="27">
        <v>2.1525766200000001</v>
      </c>
      <c r="BS89" s="27">
        <v>2.1888644199999998</v>
      </c>
      <c r="BT89" s="27">
        <v>2.1888644199999998</v>
      </c>
      <c r="BU89" s="27">
        <v>2.2046799199999998</v>
      </c>
      <c r="BV89" s="27">
        <v>2.2257672400000001</v>
      </c>
      <c r="BW89" s="27">
        <v>2.3206602099999998</v>
      </c>
      <c r="BX89" s="27">
        <v>2.4471841699999999</v>
      </c>
      <c r="BY89" s="27">
        <v>2.6527855900000001</v>
      </c>
      <c r="BZ89" s="27">
        <v>2.6686010900000001</v>
      </c>
      <c r="CA89" s="27">
        <v>2.42609684</v>
      </c>
      <c r="CB89" s="27">
        <v>2.23103908</v>
      </c>
      <c r="CC89" s="27">
        <v>2.1677770999999999</v>
      </c>
      <c r="CD89" s="27">
        <v>2.2046799199999998</v>
      </c>
      <c r="CE89" s="27">
        <v>2.2617560299999999</v>
      </c>
      <c r="CF89" s="27">
        <v>2.2617560299999999</v>
      </c>
      <c r="CG89" s="27">
        <v>2.2780982000000001</v>
      </c>
      <c r="CH89" s="27">
        <v>2.2998877599999998</v>
      </c>
      <c r="CI89" s="27">
        <v>2.39794076</v>
      </c>
      <c r="CJ89" s="27">
        <v>2.52867811</v>
      </c>
      <c r="CK89" s="27">
        <v>2.74112629</v>
      </c>
      <c r="CL89" s="27">
        <v>2.7574684600000001</v>
      </c>
      <c r="CM89" s="27">
        <v>2.5068885500000002</v>
      </c>
      <c r="CN89" s="27">
        <v>2.3053351499999999</v>
      </c>
      <c r="CO89" s="27">
        <v>2.2399664700000002</v>
      </c>
      <c r="CP89" s="27">
        <v>2.2780982000000001</v>
      </c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</row>
    <row r="90" spans="1:199" customFormat="1" x14ac:dyDescent="0.25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x14ac:dyDescent="0.25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x14ac:dyDescent="0.25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x14ac:dyDescent="0.25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5">
      <c r="A94" s="31">
        <f t="shared" si="32"/>
        <v>4</v>
      </c>
      <c r="B94" s="31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19">
        <f t="shared" si="23"/>
        <v>8.216183333336069E-4</v>
      </c>
      <c r="H94" s="19">
        <f t="shared" si="24"/>
        <v>3.3310206666667064E-2</v>
      </c>
      <c r="I94" s="19">
        <f t="shared" si="25"/>
        <v>3.4131825000000671E-2</v>
      </c>
      <c r="J94" s="21">
        <f>VLOOKUP(C94,'Nymex hist.'!A:B,2,0)</f>
        <v>2.3220000000000001</v>
      </c>
      <c r="K94" s="21">
        <f t="shared" si="26"/>
        <v>2.2366000000000001</v>
      </c>
      <c r="L94" s="21">
        <f t="shared" si="37"/>
        <v>2.3739999999999997</v>
      </c>
      <c r="M94" s="21">
        <f t="shared" si="27"/>
        <v>2.1922499999999996</v>
      </c>
      <c r="N94" s="21">
        <f t="shared" si="28"/>
        <v>2.1930716183333332</v>
      </c>
      <c r="O94" s="21">
        <f t="shared" si="29"/>
        <v>2.2263818250000003</v>
      </c>
      <c r="P94" s="21">
        <f t="shared" si="30"/>
        <v>2.2780913775000005</v>
      </c>
      <c r="Q94" s="21">
        <f t="shared" si="31"/>
        <v>2.3437263833333337</v>
      </c>
      <c r="R94" s="8">
        <v>34109</v>
      </c>
      <c r="S94" s="27"/>
      <c r="T94" s="27"/>
      <c r="U94" s="27"/>
      <c r="V94" s="27"/>
      <c r="W94" s="27">
        <v>2.3220000000000001</v>
      </c>
      <c r="X94" s="27">
        <v>2.1960000000000002</v>
      </c>
      <c r="Y94" s="27">
        <v>2.1850000000000001</v>
      </c>
      <c r="Z94" s="27">
        <v>2.2000000000000002</v>
      </c>
      <c r="AA94" s="27">
        <v>2.2799999999999998</v>
      </c>
      <c r="AB94" s="27">
        <v>2.38</v>
      </c>
      <c r="AC94" s="27">
        <v>2.5499999999999998</v>
      </c>
      <c r="AD94" s="27">
        <v>2.54</v>
      </c>
      <c r="AE94" s="27">
        <v>2.29</v>
      </c>
      <c r="AF94" s="27">
        <v>2.11</v>
      </c>
      <c r="AG94" s="27">
        <v>2.04</v>
      </c>
      <c r="AH94" s="27">
        <v>2.0470000000000002</v>
      </c>
      <c r="AI94" s="27">
        <v>2.0550000000000002</v>
      </c>
      <c r="AJ94" s="28">
        <v>2.0699999999999998</v>
      </c>
      <c r="AK94" s="27">
        <v>2.08</v>
      </c>
      <c r="AL94" s="27">
        <v>2.0950000000000002</v>
      </c>
      <c r="AM94" s="27">
        <v>2.1850000000000001</v>
      </c>
      <c r="AN94" s="27">
        <v>2.3050000000000002</v>
      </c>
      <c r="AO94" s="27">
        <v>2.4900000000000002</v>
      </c>
      <c r="AP94" s="27">
        <v>2.4900000000000002</v>
      </c>
      <c r="AQ94" s="27">
        <v>2.27</v>
      </c>
      <c r="AR94" s="27">
        <v>2.1</v>
      </c>
      <c r="AS94" s="27">
        <v>2.04</v>
      </c>
      <c r="AT94" s="27">
        <v>2.0670000000000002</v>
      </c>
      <c r="AU94" s="27">
        <v>2.0643953599999998</v>
      </c>
      <c r="AV94" s="27">
        <v>2.0794639400000001</v>
      </c>
      <c r="AW94" s="27">
        <v>2.08950966</v>
      </c>
      <c r="AX94" s="27">
        <v>2.1045782399999999</v>
      </c>
      <c r="AY94" s="27">
        <v>2.1949897100000002</v>
      </c>
      <c r="AZ94" s="27">
        <v>2.3155383500000002</v>
      </c>
      <c r="BA94" s="27">
        <v>2.5013841600000002</v>
      </c>
      <c r="BB94" s="27">
        <v>2.5013841600000002</v>
      </c>
      <c r="BC94" s="27">
        <v>2.28037833</v>
      </c>
      <c r="BD94" s="27">
        <v>2.1096010999999999</v>
      </c>
      <c r="BE94" s="27">
        <v>2.0493267799999999</v>
      </c>
      <c r="BF94" s="27">
        <v>2.0764502199999999</v>
      </c>
      <c r="BG94" s="27">
        <v>2.1115610500000002</v>
      </c>
      <c r="BH94" s="27">
        <v>2.1270670699999998</v>
      </c>
      <c r="BI94" s="27">
        <v>2.1374044200000002</v>
      </c>
      <c r="BJ94" s="27">
        <v>2.15268572</v>
      </c>
      <c r="BK94" s="27">
        <v>2.24527242</v>
      </c>
      <c r="BL94" s="27">
        <v>2.3676666399999999</v>
      </c>
      <c r="BM94" s="27">
        <v>2.5577839899999999</v>
      </c>
      <c r="BN94" s="27">
        <v>2.5577839899999999</v>
      </c>
      <c r="BO94" s="27">
        <v>2.3317106399999998</v>
      </c>
      <c r="BP94" s="27">
        <v>2.1578544000000002</v>
      </c>
      <c r="BQ94" s="27">
        <v>2.0962797499999999</v>
      </c>
      <c r="BR94" s="27">
        <v>2.1239209200000002</v>
      </c>
      <c r="BS94" s="27">
        <v>2.1642280299999999</v>
      </c>
      <c r="BT94" s="27">
        <v>2.1800963100000001</v>
      </c>
      <c r="BU94" s="27">
        <v>2.1906751600000001</v>
      </c>
      <c r="BV94" s="27">
        <v>2.2063134600000001</v>
      </c>
      <c r="BW94" s="27">
        <v>2.30106316</v>
      </c>
      <c r="BX94" s="27">
        <v>2.41630593</v>
      </c>
      <c r="BY94" s="27">
        <v>2.61086478</v>
      </c>
      <c r="BZ94" s="27">
        <v>2.61086478</v>
      </c>
      <c r="CA94" s="27">
        <v>2.3795099300000002</v>
      </c>
      <c r="CB94" s="27">
        <v>2.21160288</v>
      </c>
      <c r="CC94" s="27">
        <v>2.1485897299999999</v>
      </c>
      <c r="CD94" s="27">
        <v>2.17687666</v>
      </c>
      <c r="CE94" s="27">
        <v>2.23846072</v>
      </c>
      <c r="CF94" s="27">
        <v>2.2548465000000002</v>
      </c>
      <c r="CG94" s="27">
        <v>2.2657703499999999</v>
      </c>
      <c r="CH94" s="27">
        <v>2.2819186500000002</v>
      </c>
      <c r="CI94" s="27">
        <v>2.3797583499999999</v>
      </c>
      <c r="CJ94" s="27">
        <v>2.4878070999999999</v>
      </c>
      <c r="CK94" s="27">
        <v>2.6887109499999999</v>
      </c>
      <c r="CL94" s="27">
        <v>2.6887109499999999</v>
      </c>
      <c r="CM94" s="27">
        <v>2.4498110999999998</v>
      </c>
      <c r="CN94" s="27">
        <v>2.2873805699999998</v>
      </c>
      <c r="CO94" s="27">
        <v>2.2223124200000002</v>
      </c>
      <c r="CP94" s="27">
        <v>2.25152185</v>
      </c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</row>
    <row r="95" spans="1:199" customFormat="1" x14ac:dyDescent="0.25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x14ac:dyDescent="0.25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x14ac:dyDescent="0.25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x14ac:dyDescent="0.25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5">
      <c r="A99" s="31">
        <f t="shared" si="32"/>
        <v>4</v>
      </c>
      <c r="B99" s="31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19">
        <f t="shared" si="23"/>
        <v>-3.3041483333331456E-3</v>
      </c>
      <c r="H99" s="19">
        <f t="shared" si="24"/>
        <v>3.1379409999999996E-2</v>
      </c>
      <c r="I99" s="19">
        <f t="shared" si="25"/>
        <v>2.8075261666666851E-2</v>
      </c>
      <c r="J99" s="21">
        <f>VLOOKUP(C99,'Nymex hist.'!A:B,2,0)</f>
        <v>2.1040000000000001</v>
      </c>
      <c r="K99" s="21">
        <f t="shared" si="26"/>
        <v>2.1501999999999999</v>
      </c>
      <c r="L99" s="21">
        <f t="shared" si="37"/>
        <v>2.403</v>
      </c>
      <c r="M99" s="21">
        <f t="shared" si="27"/>
        <v>2.2212499999999999</v>
      </c>
      <c r="N99" s="21">
        <f t="shared" si="28"/>
        <v>2.2179458516666668</v>
      </c>
      <c r="O99" s="21">
        <f t="shared" si="29"/>
        <v>2.2493252616666668</v>
      </c>
      <c r="P99" s="21">
        <f t="shared" si="30"/>
        <v>2.3018203991666666</v>
      </c>
      <c r="Q99" s="21">
        <f t="shared" si="31"/>
        <v>2.3656361183333332</v>
      </c>
      <c r="R99" s="8">
        <v>34116</v>
      </c>
      <c r="S99" s="27"/>
      <c r="T99" s="27"/>
      <c r="U99" s="27"/>
      <c r="V99" s="27"/>
      <c r="W99" s="27">
        <v>2.1190000000000002</v>
      </c>
      <c r="X99" s="27">
        <v>2.1040000000000001</v>
      </c>
      <c r="Y99" s="27">
        <v>2.1030000000000002</v>
      </c>
      <c r="Z99" s="27">
        <v>2.1549999999999998</v>
      </c>
      <c r="AA99" s="27">
        <v>2.27</v>
      </c>
      <c r="AB99" s="27">
        <v>2.39</v>
      </c>
      <c r="AC99" s="27">
        <v>2.58</v>
      </c>
      <c r="AD99" s="27">
        <v>2.5750000000000002</v>
      </c>
      <c r="AE99" s="27">
        <v>2.3199999999999998</v>
      </c>
      <c r="AF99" s="27">
        <v>2.15</v>
      </c>
      <c r="AG99" s="27">
        <v>2.08</v>
      </c>
      <c r="AH99" s="27">
        <v>2.085</v>
      </c>
      <c r="AI99" s="27">
        <v>2.09</v>
      </c>
      <c r="AJ99" s="28">
        <v>2.0950000000000002</v>
      </c>
      <c r="AK99" s="27">
        <v>2.1</v>
      </c>
      <c r="AL99" s="27">
        <v>2.12</v>
      </c>
      <c r="AM99" s="27">
        <v>2.21</v>
      </c>
      <c r="AN99" s="27">
        <v>2.33</v>
      </c>
      <c r="AO99" s="27">
        <v>2.5</v>
      </c>
      <c r="AP99" s="27">
        <v>2.5150000000000001</v>
      </c>
      <c r="AQ99" s="27">
        <v>2.2799999999999998</v>
      </c>
      <c r="AR99" s="27">
        <v>2.13</v>
      </c>
      <c r="AS99" s="27">
        <v>2.08</v>
      </c>
      <c r="AT99" s="27">
        <v>2.085</v>
      </c>
      <c r="AU99" s="27">
        <v>2.11</v>
      </c>
      <c r="AV99" s="27">
        <v>2.1044671400000001</v>
      </c>
      <c r="AW99" s="27">
        <v>2.1094897399999999</v>
      </c>
      <c r="AX99" s="27">
        <v>2.12958012</v>
      </c>
      <c r="AY99" s="27">
        <v>2.2199868199999999</v>
      </c>
      <c r="AZ99" s="27">
        <v>2.34052909</v>
      </c>
      <c r="BA99" s="27">
        <v>2.5112973099999998</v>
      </c>
      <c r="BB99" s="27">
        <v>2.5263650900000001</v>
      </c>
      <c r="BC99" s="27">
        <v>2.2903031399999998</v>
      </c>
      <c r="BD99" s="27">
        <v>2.13962531</v>
      </c>
      <c r="BE99" s="27">
        <v>2.0893993599999998</v>
      </c>
      <c r="BF99" s="27">
        <v>2.0944219500000001</v>
      </c>
      <c r="BG99" s="27">
        <v>2.1195349299999999</v>
      </c>
      <c r="BH99" s="27">
        <v>2.1502642000000001</v>
      </c>
      <c r="BI99" s="27">
        <v>2.15549766</v>
      </c>
      <c r="BJ99" s="27">
        <v>2.1759764100000001</v>
      </c>
      <c r="BK99" s="27">
        <v>2.2685858699999999</v>
      </c>
      <c r="BL99" s="27">
        <v>2.4035886099999999</v>
      </c>
      <c r="BM99" s="27">
        <v>2.5783406100000001</v>
      </c>
      <c r="BN99" s="27">
        <v>2.5938134499999999</v>
      </c>
      <c r="BO99" s="27">
        <v>2.3521641999999998</v>
      </c>
      <c r="BP99" s="27">
        <v>2.1862157799999999</v>
      </c>
      <c r="BQ99" s="27">
        <v>2.1347913699999999</v>
      </c>
      <c r="BR99" s="27">
        <v>2.1400248199999998</v>
      </c>
      <c r="BS99" s="27">
        <v>2.1657370299999998</v>
      </c>
      <c r="BT99" s="27">
        <v>2.2031752500000001</v>
      </c>
      <c r="BU99" s="27">
        <v>2.2085294599999998</v>
      </c>
      <c r="BV99" s="27">
        <v>2.2294807099999998</v>
      </c>
      <c r="BW99" s="27">
        <v>2.3242269200000001</v>
      </c>
      <c r="BX99" s="27">
        <v>2.4524509000000001</v>
      </c>
      <c r="BY99" s="27">
        <v>2.6312348999999999</v>
      </c>
      <c r="BZ99" s="27">
        <v>2.6470647299999999</v>
      </c>
      <c r="CA99" s="27">
        <v>2.3998399799999999</v>
      </c>
      <c r="CB99" s="27">
        <v>2.23995634</v>
      </c>
      <c r="CC99" s="27">
        <v>2.1873454200000002</v>
      </c>
      <c r="CD99" s="27">
        <v>2.1926996299999999</v>
      </c>
      <c r="CE99" s="27">
        <v>2.21900509</v>
      </c>
      <c r="CF99" s="27">
        <v>2.2777655600000002</v>
      </c>
      <c r="CG99" s="27">
        <v>2.28329227</v>
      </c>
      <c r="CH99" s="27">
        <v>2.3049185200000002</v>
      </c>
      <c r="CI99" s="27">
        <v>2.40271722</v>
      </c>
      <c r="CJ99" s="27">
        <v>2.5242423299999999</v>
      </c>
      <c r="CK99" s="27">
        <v>2.7087863300000001</v>
      </c>
      <c r="CL99" s="27">
        <v>2.7251261699999998</v>
      </c>
      <c r="CM99" s="27">
        <v>2.4699364199999998</v>
      </c>
      <c r="CN99" s="27">
        <v>2.3157316400000001</v>
      </c>
      <c r="CO99" s="27">
        <v>2.2614257200000001</v>
      </c>
      <c r="CP99" s="27">
        <v>2.2669524299999999</v>
      </c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</row>
    <row r="100" spans="1:199" customFormat="1" x14ac:dyDescent="0.25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x14ac:dyDescent="0.25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x14ac:dyDescent="0.25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5">
      <c r="A103" s="31">
        <f t="shared" si="32"/>
        <v>4</v>
      </c>
      <c r="B103" s="31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19">
        <f t="shared" si="23"/>
        <v>5.545333333323299E-5</v>
      </c>
      <c r="H103" s="19">
        <f t="shared" si="24"/>
        <v>3.146763583333323E-2</v>
      </c>
      <c r="I103" s="19">
        <f t="shared" si="25"/>
        <v>3.1523089166666463E-2</v>
      </c>
      <c r="J103" s="21">
        <f>VLOOKUP(C103,'Nymex hist.'!A:B,2,0)</f>
        <v>2.1139999999999999</v>
      </c>
      <c r="K103" s="21">
        <f t="shared" si="38"/>
        <v>2.18425</v>
      </c>
      <c r="L103" s="21">
        <f t="shared" si="37"/>
        <v>2.4205999999999999</v>
      </c>
      <c r="M103" s="21">
        <f t="shared" si="27"/>
        <v>2.2591666666666668</v>
      </c>
      <c r="N103" s="21">
        <f t="shared" si="28"/>
        <v>2.25922212</v>
      </c>
      <c r="O103" s="21">
        <f t="shared" si="29"/>
        <v>2.2906897558333332</v>
      </c>
      <c r="P103" s="21">
        <f t="shared" si="30"/>
        <v>2.3432073849999999</v>
      </c>
      <c r="Q103" s="21">
        <f t="shared" si="31"/>
        <v>2.4070819775000003</v>
      </c>
      <c r="R103" s="8">
        <v>34123</v>
      </c>
      <c r="S103" s="27"/>
      <c r="T103" s="27"/>
      <c r="U103" s="27"/>
      <c r="V103" s="27"/>
      <c r="W103" s="27"/>
      <c r="X103" s="27">
        <v>2.1139999999999999</v>
      </c>
      <c r="Y103" s="27">
        <v>2.1320000000000001</v>
      </c>
      <c r="Z103" s="27">
        <v>2.1829999999999998</v>
      </c>
      <c r="AA103" s="27">
        <v>2.3079999999999998</v>
      </c>
      <c r="AB103" s="27">
        <v>2.423</v>
      </c>
      <c r="AC103" s="27">
        <v>2.59</v>
      </c>
      <c r="AD103" s="27">
        <v>2.585</v>
      </c>
      <c r="AE103" s="27">
        <v>2.335</v>
      </c>
      <c r="AF103" s="27">
        <v>2.17</v>
      </c>
      <c r="AG103" s="27">
        <v>2.11</v>
      </c>
      <c r="AH103" s="27">
        <v>2.1150000000000002</v>
      </c>
      <c r="AI103" s="27">
        <v>2.12</v>
      </c>
      <c r="AJ103" s="28">
        <v>2.125</v>
      </c>
      <c r="AK103" s="27">
        <v>2.14</v>
      </c>
      <c r="AL103" s="27">
        <v>2.165</v>
      </c>
      <c r="AM103" s="27">
        <v>2.2650000000000001</v>
      </c>
      <c r="AN103" s="27">
        <v>2.4</v>
      </c>
      <c r="AO103" s="27">
        <v>2.58</v>
      </c>
      <c r="AP103" s="27">
        <v>2.5550000000000002</v>
      </c>
      <c r="AQ103" s="27">
        <v>2.3050000000000002</v>
      </c>
      <c r="AR103" s="27">
        <v>2.15</v>
      </c>
      <c r="AS103" s="27">
        <v>2.11</v>
      </c>
      <c r="AT103" s="27">
        <v>2.1150000000000002</v>
      </c>
      <c r="AU103" s="27">
        <v>2.14</v>
      </c>
      <c r="AV103" s="27">
        <v>2.1344269900000001</v>
      </c>
      <c r="AW103" s="27">
        <v>2.14949353</v>
      </c>
      <c r="AX103" s="27">
        <v>2.17460444</v>
      </c>
      <c r="AY103" s="27">
        <v>2.27504806</v>
      </c>
      <c r="AZ103" s="27">
        <v>2.4106469499999998</v>
      </c>
      <c r="BA103" s="27">
        <v>2.59144547</v>
      </c>
      <c r="BB103" s="27">
        <v>2.56633457</v>
      </c>
      <c r="BC103" s="27">
        <v>2.3152255099999999</v>
      </c>
      <c r="BD103" s="27">
        <v>2.1595378900000002</v>
      </c>
      <c r="BE103" s="27">
        <v>2.1193604399999999</v>
      </c>
      <c r="BF103" s="27">
        <v>2.12438262</v>
      </c>
      <c r="BG103" s="27">
        <v>2.14949353</v>
      </c>
      <c r="BH103" s="27">
        <v>2.1863448999999999</v>
      </c>
      <c r="BI103" s="27">
        <v>2.20186657</v>
      </c>
      <c r="BJ103" s="27">
        <v>2.2273499000000001</v>
      </c>
      <c r="BK103" s="27">
        <v>2.3302098999999998</v>
      </c>
      <c r="BL103" s="27">
        <v>2.4616506199999999</v>
      </c>
      <c r="BM103" s="27">
        <v>2.64652062</v>
      </c>
      <c r="BN103" s="27">
        <v>2.6210372799999999</v>
      </c>
      <c r="BO103" s="27">
        <v>2.3641189499999999</v>
      </c>
      <c r="BP103" s="27">
        <v>2.2120598999999999</v>
      </c>
      <c r="BQ103" s="27">
        <v>2.1708232299999999</v>
      </c>
      <c r="BR103" s="27">
        <v>2.17615157</v>
      </c>
      <c r="BS103" s="27">
        <v>2.20186657</v>
      </c>
      <c r="BT103" s="27">
        <v>2.23913495</v>
      </c>
      <c r="BU103" s="27">
        <v>2.2550083700000001</v>
      </c>
      <c r="BV103" s="27">
        <v>2.2810692000000001</v>
      </c>
      <c r="BW103" s="27">
        <v>2.3862602000000002</v>
      </c>
      <c r="BX103" s="27">
        <v>2.51094945</v>
      </c>
      <c r="BY103" s="27">
        <v>2.70000895</v>
      </c>
      <c r="BZ103" s="27">
        <v>2.67394811</v>
      </c>
      <c r="CA103" s="27">
        <v>2.41120753</v>
      </c>
      <c r="CB103" s="27">
        <v>2.2654326999999999</v>
      </c>
      <c r="CC103" s="27">
        <v>2.2232615400000002</v>
      </c>
      <c r="CD103" s="27">
        <v>2.2287106200000002</v>
      </c>
      <c r="CE103" s="27">
        <v>2.2550083700000001</v>
      </c>
      <c r="CF103" s="27">
        <v>2.3135699500000002</v>
      </c>
      <c r="CG103" s="27">
        <v>2.32994587</v>
      </c>
      <c r="CH103" s="27">
        <v>2.3568316999999999</v>
      </c>
      <c r="CI103" s="27">
        <v>2.4653527</v>
      </c>
      <c r="CJ103" s="27">
        <v>2.58333507</v>
      </c>
      <c r="CK103" s="27">
        <v>2.7783795699999998</v>
      </c>
      <c r="CL103" s="27">
        <v>2.7514937399999999</v>
      </c>
      <c r="CM103" s="27">
        <v>2.4804356599999999</v>
      </c>
      <c r="CN103" s="27">
        <v>2.3407002000000001</v>
      </c>
      <c r="CO103" s="27">
        <v>2.2971940399999999</v>
      </c>
      <c r="CP103" s="27">
        <v>2.3028156200000001</v>
      </c>
      <c r="CQ103" s="27">
        <v>2.32994587</v>
      </c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</row>
    <row r="104" spans="1:199" customFormat="1" x14ac:dyDescent="0.25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x14ac:dyDescent="0.25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x14ac:dyDescent="0.25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x14ac:dyDescent="0.25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5">
      <c r="A108" s="31">
        <f t="shared" si="32"/>
        <v>4</v>
      </c>
      <c r="B108" s="31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19">
        <f t="shared" si="23"/>
        <v>7.5544083333327627E-3</v>
      </c>
      <c r="H108" s="19">
        <f t="shared" si="24"/>
        <v>3.1463489166667191E-2</v>
      </c>
      <c r="I108" s="19">
        <f t="shared" si="25"/>
        <v>3.9017897499999954E-2</v>
      </c>
      <c r="J108" s="21">
        <f>VLOOKUP(C108,'Nymex hist.'!A:B,2,0)</f>
        <v>2.141</v>
      </c>
      <c r="K108" s="21">
        <f t="shared" si="38"/>
        <v>2.2210000000000001</v>
      </c>
      <c r="L108" s="21">
        <f t="shared" si="37"/>
        <v>2.4436</v>
      </c>
      <c r="M108" s="21">
        <f t="shared" si="27"/>
        <v>2.2908333333333335</v>
      </c>
      <c r="N108" s="21">
        <f t="shared" si="28"/>
        <v>2.2983877416666663</v>
      </c>
      <c r="O108" s="21">
        <f t="shared" si="29"/>
        <v>2.3298512308333335</v>
      </c>
      <c r="P108" s="21">
        <f t="shared" si="30"/>
        <v>2.383632176666667</v>
      </c>
      <c r="Q108" s="21">
        <f t="shared" si="31"/>
        <v>2.4487408199999998</v>
      </c>
      <c r="R108" s="8">
        <v>34130</v>
      </c>
      <c r="S108" s="27"/>
      <c r="T108" s="27"/>
      <c r="U108" s="27"/>
      <c r="V108" s="27"/>
      <c r="W108" s="27"/>
      <c r="X108" s="27">
        <v>2.141</v>
      </c>
      <c r="Y108" s="27">
        <v>2.1880000000000002</v>
      </c>
      <c r="Z108" s="27">
        <v>2.2200000000000002</v>
      </c>
      <c r="AA108" s="27">
        <v>2.335</v>
      </c>
      <c r="AB108" s="27">
        <v>2.4529999999999998</v>
      </c>
      <c r="AC108" s="27">
        <v>2.6</v>
      </c>
      <c r="AD108" s="27">
        <v>2.5950000000000002</v>
      </c>
      <c r="AE108" s="27">
        <v>2.3650000000000002</v>
      </c>
      <c r="AF108" s="27">
        <v>2.2050000000000001</v>
      </c>
      <c r="AG108" s="27">
        <v>2.14</v>
      </c>
      <c r="AH108" s="27">
        <v>2.15</v>
      </c>
      <c r="AI108" s="27">
        <v>2.1549999999999998</v>
      </c>
      <c r="AJ108" s="28">
        <v>2.165</v>
      </c>
      <c r="AK108" s="27">
        <v>2.1800000000000002</v>
      </c>
      <c r="AL108" s="27">
        <v>2.2050000000000001</v>
      </c>
      <c r="AM108" s="27">
        <v>2.3050000000000002</v>
      </c>
      <c r="AN108" s="27">
        <v>2.4300000000000002</v>
      </c>
      <c r="AO108" s="27">
        <v>2.5950000000000002</v>
      </c>
      <c r="AP108" s="27">
        <v>2.5902938</v>
      </c>
      <c r="AQ108" s="27">
        <v>2.3557199899999999</v>
      </c>
      <c r="AR108" s="27">
        <v>2.1960101600000002</v>
      </c>
      <c r="AS108" s="27">
        <v>2.1411099</v>
      </c>
      <c r="AT108" s="27">
        <v>2.1510917699999998</v>
      </c>
      <c r="AU108" s="27">
        <v>2.17604643</v>
      </c>
      <c r="AV108" s="27">
        <v>2.1755096100000002</v>
      </c>
      <c r="AW108" s="27">
        <v>2.1955603899999998</v>
      </c>
      <c r="AX108" s="27">
        <v>2.2206238699999998</v>
      </c>
      <c r="AY108" s="27">
        <v>2.3208777700000001</v>
      </c>
      <c r="AZ108" s="27">
        <v>2.4461951399999999</v>
      </c>
      <c r="BA108" s="27">
        <v>2.6116140699999999</v>
      </c>
      <c r="BB108" s="27">
        <v>2.6015886799999999</v>
      </c>
      <c r="BC108" s="27">
        <v>2.3659920200000002</v>
      </c>
      <c r="BD108" s="27">
        <v>2.2055857799999998</v>
      </c>
      <c r="BE108" s="27">
        <v>2.1504461400000001</v>
      </c>
      <c r="BF108" s="27">
        <v>2.1604715300000001</v>
      </c>
      <c r="BG108" s="27">
        <v>2.1855349999999998</v>
      </c>
      <c r="BH108" s="27">
        <v>2.2253814200000002</v>
      </c>
      <c r="BI108" s="27">
        <v>2.24587717</v>
      </c>
      <c r="BJ108" s="27">
        <v>2.2715557500000001</v>
      </c>
      <c r="BK108" s="27">
        <v>2.3740345</v>
      </c>
      <c r="BL108" s="27">
        <v>2.5012989700000001</v>
      </c>
      <c r="BM108" s="27">
        <v>2.6704478100000002</v>
      </c>
      <c r="BN108" s="27">
        <v>2.6603177200000001</v>
      </c>
      <c r="BO108" s="27">
        <v>2.41931597</v>
      </c>
      <c r="BP108" s="27">
        <v>2.2562428400000001</v>
      </c>
      <c r="BQ108" s="27">
        <v>2.19970284</v>
      </c>
      <c r="BR108" s="27">
        <v>2.2100685000000002</v>
      </c>
      <c r="BS108" s="27">
        <v>2.2357470899999998</v>
      </c>
      <c r="BT108" s="27">
        <v>2.2804578800000002</v>
      </c>
      <c r="BU108" s="27">
        <v>2.3014321299999998</v>
      </c>
      <c r="BV108" s="27">
        <v>2.3277102099999998</v>
      </c>
      <c r="BW108" s="27">
        <v>2.4325814600000002</v>
      </c>
      <c r="BX108" s="27">
        <v>2.5534558199999999</v>
      </c>
      <c r="BY108" s="27">
        <v>2.72655366</v>
      </c>
      <c r="BZ108" s="27">
        <v>2.7161870700000001</v>
      </c>
      <c r="CA108" s="27">
        <v>2.46955882</v>
      </c>
      <c r="CB108" s="27">
        <v>2.31203979</v>
      </c>
      <c r="CC108" s="27">
        <v>2.2541797899999998</v>
      </c>
      <c r="CD108" s="27">
        <v>2.26478746</v>
      </c>
      <c r="CE108" s="27">
        <v>2.29106554</v>
      </c>
      <c r="CF108" s="27">
        <v>2.3547951199999999</v>
      </c>
      <c r="CG108" s="27">
        <v>2.3764218700000002</v>
      </c>
      <c r="CH108" s="27">
        <v>2.4035174499999998</v>
      </c>
      <c r="CI108" s="27">
        <v>2.5116512000000002</v>
      </c>
      <c r="CJ108" s="27">
        <v>2.6261014500000002</v>
      </c>
      <c r="CK108" s="27">
        <v>2.8045842799999998</v>
      </c>
      <c r="CL108" s="27">
        <v>2.7938952000000001</v>
      </c>
      <c r="CM108" s="27">
        <v>2.5395944500000001</v>
      </c>
      <c r="CN108" s="27">
        <v>2.3873595299999999</v>
      </c>
      <c r="CO108" s="27">
        <v>2.3276995299999999</v>
      </c>
      <c r="CP108" s="27">
        <v>2.3386372</v>
      </c>
      <c r="CQ108" s="27">
        <v>2.3657327800000001</v>
      </c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</row>
    <row r="109" spans="1:199" customFormat="1" x14ac:dyDescent="0.25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x14ac:dyDescent="0.25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x14ac:dyDescent="0.25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x14ac:dyDescent="0.25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5">
      <c r="A113" s="31">
        <f t="shared" si="32"/>
        <v>4</v>
      </c>
      <c r="B113" s="31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19">
        <f t="shared" si="23"/>
        <v>9.9999999999997868E-3</v>
      </c>
      <c r="H113" s="19">
        <f t="shared" si="24"/>
        <v>5.5002154166666539E-2</v>
      </c>
      <c r="I113" s="19">
        <f t="shared" si="25"/>
        <v>6.5002154166666326E-2</v>
      </c>
      <c r="J113" s="21">
        <f>VLOOKUP(C113,'Nymex hist.'!A:B,2,0)</f>
        <v>2.2410000000000001</v>
      </c>
      <c r="K113" s="21">
        <f t="shared" si="38"/>
        <v>2.3017500000000002</v>
      </c>
      <c r="L113" s="21">
        <f t="shared" si="37"/>
        <v>2.4771999999999998</v>
      </c>
      <c r="M113" s="21">
        <f t="shared" si="27"/>
        <v>2.3240833333333333</v>
      </c>
      <c r="N113" s="21">
        <f t="shared" si="28"/>
        <v>2.3340833333333331</v>
      </c>
      <c r="O113" s="21">
        <f t="shared" si="29"/>
        <v>2.3890854874999996</v>
      </c>
      <c r="P113" s="21">
        <f t="shared" si="30"/>
        <v>2.4490833325000003</v>
      </c>
      <c r="Q113" s="21">
        <f t="shared" si="31"/>
        <v>2.5190833341666665</v>
      </c>
      <c r="R113" s="8">
        <v>34137</v>
      </c>
      <c r="S113" s="27"/>
      <c r="T113" s="27"/>
      <c r="U113" s="27"/>
      <c r="V113" s="27"/>
      <c r="W113" s="27"/>
      <c r="X113" s="27">
        <v>2.2410000000000001</v>
      </c>
      <c r="Y113" s="27">
        <v>2.2869999999999999</v>
      </c>
      <c r="Z113" s="27">
        <v>2.2989999999999999</v>
      </c>
      <c r="AA113" s="27">
        <v>2.38</v>
      </c>
      <c r="AB113" s="27">
        <v>2.4849999999999999</v>
      </c>
      <c r="AC113" s="27">
        <v>2.63</v>
      </c>
      <c r="AD113" s="27">
        <v>2.6219999999999999</v>
      </c>
      <c r="AE113" s="27">
        <v>2.4020000000000001</v>
      </c>
      <c r="AF113" s="27">
        <v>2.2469999999999999</v>
      </c>
      <c r="AG113" s="27">
        <v>2.1819999999999999</v>
      </c>
      <c r="AH113" s="27">
        <v>2.1869999999999998</v>
      </c>
      <c r="AI113" s="27">
        <v>2.1920000000000002</v>
      </c>
      <c r="AJ113" s="28">
        <v>2.202</v>
      </c>
      <c r="AK113" s="27">
        <v>2.2170000000000001</v>
      </c>
      <c r="AL113" s="27">
        <v>2.242</v>
      </c>
      <c r="AM113" s="27">
        <v>2.3420000000000001</v>
      </c>
      <c r="AN113" s="27">
        <v>2.452</v>
      </c>
      <c r="AO113" s="27">
        <v>2.6019999999999999</v>
      </c>
      <c r="AP113" s="27">
        <v>2.6259064599999999</v>
      </c>
      <c r="AQ113" s="27">
        <v>2.4101747499999999</v>
      </c>
      <c r="AR113" s="27">
        <v>2.2546472400000002</v>
      </c>
      <c r="AS113" s="27">
        <v>2.1994600599999998</v>
      </c>
      <c r="AT113" s="27">
        <v>2.2044770699999998</v>
      </c>
      <c r="AU113" s="27">
        <v>2.2094940900000002</v>
      </c>
      <c r="AV113" s="27">
        <v>2.2094940900000002</v>
      </c>
      <c r="AW113" s="27">
        <v>2.22454514</v>
      </c>
      <c r="AX113" s="27">
        <v>2.2496302199999998</v>
      </c>
      <c r="AY113" s="27">
        <v>2.3499705500000001</v>
      </c>
      <c r="AZ113" s="27">
        <v>2.4603449199999998</v>
      </c>
      <c r="BA113" s="27">
        <v>2.6108554100000001</v>
      </c>
      <c r="BB113" s="27">
        <v>2.68778294</v>
      </c>
      <c r="BC113" s="27">
        <v>2.4669677600000002</v>
      </c>
      <c r="BD113" s="27">
        <v>2.30777542</v>
      </c>
      <c r="BE113" s="27">
        <v>2.25128781</v>
      </c>
      <c r="BF113" s="27">
        <v>2.25642305</v>
      </c>
      <c r="BG113" s="27">
        <v>2.26155829</v>
      </c>
      <c r="BH113" s="27">
        <v>2.2747872</v>
      </c>
      <c r="BI113" s="27">
        <v>2.2903162400000001</v>
      </c>
      <c r="BJ113" s="27">
        <v>2.3158794299999999</v>
      </c>
      <c r="BK113" s="27">
        <v>2.4186100100000001</v>
      </c>
      <c r="BL113" s="27">
        <v>2.4917709100000001</v>
      </c>
      <c r="BM113" s="27">
        <v>2.6458667899999999</v>
      </c>
      <c r="BN113" s="27">
        <v>2.7279898400000002</v>
      </c>
      <c r="BO113" s="27">
        <v>2.5016945399999999</v>
      </c>
      <c r="BP113" s="27">
        <v>2.3794289499999999</v>
      </c>
      <c r="BQ113" s="27">
        <v>2.3213856800000001</v>
      </c>
      <c r="BR113" s="27">
        <v>2.3267736600000002</v>
      </c>
      <c r="BS113" s="27">
        <v>2.33191674</v>
      </c>
      <c r="BT113" s="27">
        <v>2.3344466399999999</v>
      </c>
      <c r="BU113" s="27">
        <v>2.3503656799999999</v>
      </c>
      <c r="BV113" s="27">
        <v>2.3765708700000001</v>
      </c>
      <c r="BW113" s="27">
        <v>2.4818814599999999</v>
      </c>
      <c r="BX113" s="27">
        <v>2.5492900299999999</v>
      </c>
      <c r="BY113" s="27">
        <v>2.7072558999999998</v>
      </c>
      <c r="BZ113" s="27">
        <v>2.8007571599999999</v>
      </c>
      <c r="CA113" s="27">
        <v>2.5679938600000001</v>
      </c>
      <c r="CB113" s="27">
        <v>2.4500402999999999</v>
      </c>
      <c r="CC113" s="27">
        <v>2.3903380200000002</v>
      </c>
      <c r="CD113" s="27">
        <v>2.3958800099999999</v>
      </c>
      <c r="CE113" s="27">
        <v>2.40117008</v>
      </c>
      <c r="CF113" s="27">
        <v>2.40441466</v>
      </c>
      <c r="CG113" s="27">
        <v>2.4207887000000001</v>
      </c>
      <c r="CH113" s="27">
        <v>2.4477428899999998</v>
      </c>
      <c r="CI113" s="27">
        <v>2.5560634800000002</v>
      </c>
      <c r="CJ113" s="27">
        <v>2.61566499</v>
      </c>
      <c r="CK113" s="27">
        <v>2.77814586</v>
      </c>
      <c r="CL113" s="27">
        <v>2.8774609999999998</v>
      </c>
      <c r="CM113" s="27">
        <v>2.6377676999999999</v>
      </c>
      <c r="CN113" s="27">
        <v>2.5263258799999999</v>
      </c>
      <c r="CO113" s="27">
        <v>2.4648460999999999</v>
      </c>
      <c r="CP113" s="27">
        <v>2.4705530900000001</v>
      </c>
      <c r="CQ113" s="27">
        <v>2.47600066</v>
      </c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</row>
    <row r="114" spans="1:199" customFormat="1" x14ac:dyDescent="0.25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x14ac:dyDescent="0.25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x14ac:dyDescent="0.25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x14ac:dyDescent="0.25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5">
      <c r="A118" s="31">
        <f t="shared" si="32"/>
        <v>4</v>
      </c>
      <c r="B118" s="31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19">
        <f t="shared" si="23"/>
        <v>2.0034555833333911E-2</v>
      </c>
      <c r="H118" s="19">
        <f t="shared" si="24"/>
        <v>5.7496328333332514E-2</v>
      </c>
      <c r="I118" s="19">
        <f t="shared" si="25"/>
        <v>7.7530884166666425E-2</v>
      </c>
      <c r="J118" s="21">
        <f>VLOOKUP(C118,'Nymex hist.'!A:B,2,0)</f>
        <v>2.1589999999999998</v>
      </c>
      <c r="K118" s="21">
        <f t="shared" si="38"/>
        <v>2.16275</v>
      </c>
      <c r="L118" s="21">
        <f t="shared" si="37"/>
        <v>2.4771999999999998</v>
      </c>
      <c r="M118" s="21">
        <f t="shared" si="27"/>
        <v>2.3511666666666664</v>
      </c>
      <c r="N118" s="21">
        <f t="shared" si="28"/>
        <v>2.3712012225000003</v>
      </c>
      <c r="O118" s="21">
        <f t="shared" si="29"/>
        <v>2.4286975508333328</v>
      </c>
      <c r="P118" s="21">
        <f t="shared" si="30"/>
        <v>2.4962291400000001</v>
      </c>
      <c r="Q118" s="21">
        <f t="shared" si="31"/>
        <v>2.5682402916666667</v>
      </c>
      <c r="R118" s="8">
        <v>34144</v>
      </c>
      <c r="S118" s="27"/>
      <c r="T118" s="27"/>
      <c r="U118" s="27"/>
      <c r="V118" s="27"/>
      <c r="W118" s="27"/>
      <c r="X118" s="27">
        <v>1.9179999999999999</v>
      </c>
      <c r="Y118" s="27">
        <v>2.1589999999999998</v>
      </c>
      <c r="Z118" s="27">
        <v>2.2269999999999999</v>
      </c>
      <c r="AA118" s="27">
        <v>2.347</v>
      </c>
      <c r="AB118" s="27">
        <v>2.472</v>
      </c>
      <c r="AC118" s="27">
        <v>2.621</v>
      </c>
      <c r="AD118" s="27">
        <v>2.6160000000000001</v>
      </c>
      <c r="AE118" s="27">
        <v>2.411</v>
      </c>
      <c r="AF118" s="27">
        <v>2.266</v>
      </c>
      <c r="AG118" s="27">
        <v>2.206</v>
      </c>
      <c r="AH118" s="27">
        <v>2.2109999999999999</v>
      </c>
      <c r="AI118" s="27">
        <v>2.218</v>
      </c>
      <c r="AJ118" s="28">
        <v>2.2309999999999999</v>
      </c>
      <c r="AK118" s="27">
        <v>2.2559999999999998</v>
      </c>
      <c r="AL118" s="27">
        <v>2.286</v>
      </c>
      <c r="AM118" s="27">
        <v>2.3809999999999998</v>
      </c>
      <c r="AN118" s="27">
        <v>2.4910000000000001</v>
      </c>
      <c r="AO118" s="27">
        <v>2.641</v>
      </c>
      <c r="AP118" s="27">
        <v>2.6360000000000001</v>
      </c>
      <c r="AQ118" s="27">
        <v>2.4289136</v>
      </c>
      <c r="AR118" s="27">
        <v>2.2828362599999998</v>
      </c>
      <c r="AS118" s="27">
        <v>2.2223904600000002</v>
      </c>
      <c r="AT118" s="27">
        <v>2.2375019100000002</v>
      </c>
      <c r="AU118" s="27">
        <v>2.24455392</v>
      </c>
      <c r="AV118" s="27">
        <v>2.2576505099999999</v>
      </c>
      <c r="AW118" s="27">
        <v>2.27276196</v>
      </c>
      <c r="AX118" s="27">
        <v>2.30298486</v>
      </c>
      <c r="AY118" s="27">
        <v>2.3986907</v>
      </c>
      <c r="AZ118" s="27">
        <v>2.5095079999999998</v>
      </c>
      <c r="BA118" s="27">
        <v>2.6606224900000002</v>
      </c>
      <c r="BB118" s="27">
        <v>2.65558534</v>
      </c>
      <c r="BC118" s="27">
        <v>2.49289074</v>
      </c>
      <c r="BD118" s="27">
        <v>2.3429657499999998</v>
      </c>
      <c r="BE118" s="27">
        <v>2.2809278200000001</v>
      </c>
      <c r="BF118" s="27">
        <v>2.29643731</v>
      </c>
      <c r="BG118" s="27">
        <v>2.3036750600000002</v>
      </c>
      <c r="BH118" s="27">
        <v>2.3171166099999998</v>
      </c>
      <c r="BI118" s="27">
        <v>2.3421915699999998</v>
      </c>
      <c r="BJ118" s="27">
        <v>2.3733638400000001</v>
      </c>
      <c r="BK118" s="27">
        <v>2.4715077700000001</v>
      </c>
      <c r="BL118" s="27">
        <v>2.5562890299999999</v>
      </c>
      <c r="BM118" s="27">
        <v>2.71141977</v>
      </c>
      <c r="BN118" s="27">
        <v>2.70630557</v>
      </c>
      <c r="BO118" s="27">
        <v>2.5420452199999999</v>
      </c>
      <c r="BP118" s="27">
        <v>2.41787215</v>
      </c>
      <c r="BQ118" s="27">
        <v>2.3540499000000001</v>
      </c>
      <c r="BR118" s="27">
        <v>2.37006804</v>
      </c>
      <c r="BS118" s="27">
        <v>2.3773262499999999</v>
      </c>
      <c r="BT118" s="27">
        <v>2.39134212</v>
      </c>
      <c r="BU118" s="27">
        <v>2.4113497700000002</v>
      </c>
      <c r="BV118" s="27">
        <v>2.44338604</v>
      </c>
      <c r="BW118" s="27">
        <v>2.5442502199999999</v>
      </c>
      <c r="BX118" s="27">
        <v>2.6186619599999998</v>
      </c>
      <c r="BY118" s="27">
        <v>2.77809244</v>
      </c>
      <c r="BZ118" s="27">
        <v>2.77283649</v>
      </c>
      <c r="CA118" s="27">
        <v>2.6069558499999999</v>
      </c>
      <c r="CB118" s="27">
        <v>2.4922736799999998</v>
      </c>
      <c r="CC118" s="27">
        <v>2.4266026799999998</v>
      </c>
      <c r="CD118" s="27">
        <v>2.4430848200000002</v>
      </c>
      <c r="CE118" s="27">
        <v>2.4505532799999998</v>
      </c>
      <c r="CF118" s="27">
        <v>2.4649751499999999</v>
      </c>
      <c r="CG118" s="27">
        <v>2.48598987</v>
      </c>
      <c r="CH118" s="27">
        <v>2.51895414</v>
      </c>
      <c r="CI118" s="27">
        <v>2.6227400699999999</v>
      </c>
      <c r="CJ118" s="27">
        <v>2.6849343700000001</v>
      </c>
      <c r="CK118" s="27">
        <v>2.8489830999999999</v>
      </c>
      <c r="CL118" s="27">
        <v>2.8435749000000001</v>
      </c>
      <c r="CM118" s="27">
        <v>2.6755362800000002</v>
      </c>
      <c r="CN118" s="27">
        <v>2.5722084199999999</v>
      </c>
      <c r="CO118" s="27">
        <v>2.5045611700000001</v>
      </c>
      <c r="CP118" s="27">
        <v>2.5215393100000001</v>
      </c>
      <c r="CQ118" s="27">
        <v>2.5292325199999999</v>
      </c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</row>
    <row r="119" spans="1:199" customFormat="1" x14ac:dyDescent="0.25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x14ac:dyDescent="0.25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x14ac:dyDescent="0.25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x14ac:dyDescent="0.25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5">
      <c r="A123" s="31">
        <f t="shared" si="32"/>
        <v>4</v>
      </c>
      <c r="B123" s="31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19">
        <f t="shared" si="23"/>
        <v>4.3816187500000048E-2</v>
      </c>
      <c r="H123" s="19">
        <f t="shared" si="24"/>
        <v>6.9389069166666317E-2</v>
      </c>
      <c r="I123" s="19">
        <f t="shared" si="25"/>
        <v>0.11320525666666637</v>
      </c>
      <c r="J123" s="21">
        <f>VLOOKUP(C123,'Nymex hist.'!A:B,2,0)</f>
        <v>2.121</v>
      </c>
      <c r="K123" s="21">
        <f t="shared" si="38"/>
        <v>2.2046666666666668</v>
      </c>
      <c r="L123" s="21">
        <f t="shared" si="37"/>
        <v>2.4232</v>
      </c>
      <c r="M123" s="21">
        <f t="shared" si="27"/>
        <v>2.3385833333333337</v>
      </c>
      <c r="N123" s="21">
        <f t="shared" si="28"/>
        <v>2.3823995208333337</v>
      </c>
      <c r="O123" s="21">
        <f t="shared" si="29"/>
        <v>2.45178859</v>
      </c>
      <c r="P123" s="21">
        <f t="shared" si="30"/>
        <v>2.5283665074999999</v>
      </c>
      <c r="Q123" s="21">
        <f t="shared" si="31"/>
        <v>2.610837674166667</v>
      </c>
      <c r="R123" s="8">
        <v>34151</v>
      </c>
      <c r="S123" s="27"/>
      <c r="T123" s="27"/>
      <c r="U123" s="27"/>
      <c r="V123" s="27"/>
      <c r="W123" s="27"/>
      <c r="X123" s="27"/>
      <c r="Y123" s="27">
        <v>2.121</v>
      </c>
      <c r="Z123" s="27">
        <v>2.19</v>
      </c>
      <c r="AA123" s="27">
        <v>2.3029999999999999</v>
      </c>
      <c r="AB123" s="27">
        <v>2.4159999999999999</v>
      </c>
      <c r="AC123" s="27">
        <v>2.556</v>
      </c>
      <c r="AD123" s="27">
        <v>2.5510000000000002</v>
      </c>
      <c r="AE123" s="27">
        <v>2.359</v>
      </c>
      <c r="AF123" s="27">
        <v>2.234</v>
      </c>
      <c r="AG123" s="27">
        <v>2.1840000000000002</v>
      </c>
      <c r="AH123" s="27">
        <v>2.194</v>
      </c>
      <c r="AI123" s="27">
        <v>2.202</v>
      </c>
      <c r="AJ123" s="28">
        <v>2.214</v>
      </c>
      <c r="AK123" s="27">
        <v>2.254</v>
      </c>
      <c r="AL123" s="27">
        <v>2.294</v>
      </c>
      <c r="AM123" s="27">
        <v>2.399</v>
      </c>
      <c r="AN123" s="27">
        <v>2.5139999999999998</v>
      </c>
      <c r="AO123" s="27">
        <v>2.6640000000000001</v>
      </c>
      <c r="AP123" s="27">
        <v>2.6589999999999998</v>
      </c>
      <c r="AQ123" s="27">
        <v>2.4419769800000002</v>
      </c>
      <c r="AR123" s="27">
        <v>2.3062557400000001</v>
      </c>
      <c r="AS123" s="27">
        <v>2.24593519</v>
      </c>
      <c r="AT123" s="27">
        <v>2.24593519</v>
      </c>
      <c r="AU123" s="27">
        <v>2.2439244999999999</v>
      </c>
      <c r="AV123" s="27">
        <v>2.2559886100000002</v>
      </c>
      <c r="AW123" s="27">
        <v>2.2660420399999999</v>
      </c>
      <c r="AX123" s="27">
        <v>2.3062557400000001</v>
      </c>
      <c r="AY123" s="27">
        <v>2.4118167000000001</v>
      </c>
      <c r="AZ123" s="27">
        <v>2.5274310899999999</v>
      </c>
      <c r="BA123" s="27">
        <v>2.6782324700000002</v>
      </c>
      <c r="BB123" s="27">
        <v>2.75171126</v>
      </c>
      <c r="BC123" s="27">
        <v>2.5136918599999998</v>
      </c>
      <c r="BD123" s="27">
        <v>2.37398482</v>
      </c>
      <c r="BE123" s="27">
        <v>2.3118927999999999</v>
      </c>
      <c r="BF123" s="27">
        <v>2.3118927999999999</v>
      </c>
      <c r="BG123" s="27">
        <v>2.3098230599999998</v>
      </c>
      <c r="BH123" s="27">
        <v>2.3222414699999998</v>
      </c>
      <c r="BI123" s="27">
        <v>2.3538942399999998</v>
      </c>
      <c r="BJ123" s="27">
        <v>2.3953598</v>
      </c>
      <c r="BK123" s="27">
        <v>2.50380818</v>
      </c>
      <c r="BL123" s="27">
        <v>2.5589254800000001</v>
      </c>
      <c r="BM123" s="27">
        <v>2.7142373100000001</v>
      </c>
      <c r="BN123" s="27">
        <v>2.7918948299999999</v>
      </c>
      <c r="BO123" s="27">
        <v>2.54662225</v>
      </c>
      <c r="BP123" s="27">
        <v>2.4685800499999999</v>
      </c>
      <c r="BQ123" s="27">
        <v>2.4046068900000002</v>
      </c>
      <c r="BR123" s="27">
        <v>2.4046068900000002</v>
      </c>
      <c r="BS123" s="27">
        <v>2.4023311700000001</v>
      </c>
      <c r="BT123" s="27">
        <v>2.4152269400000002</v>
      </c>
      <c r="BU123" s="27">
        <v>2.4284438499999998</v>
      </c>
      <c r="BV123" s="27">
        <v>2.4711769100000001</v>
      </c>
      <c r="BW123" s="27">
        <v>2.5829402899999998</v>
      </c>
      <c r="BX123" s="27">
        <v>2.63195435</v>
      </c>
      <c r="BY123" s="27">
        <v>2.7920136699999998</v>
      </c>
      <c r="BZ123" s="27">
        <v>2.8776253299999999</v>
      </c>
      <c r="CA123" s="27">
        <v>2.62435025</v>
      </c>
      <c r="CB123" s="27">
        <v>2.5518039099999998</v>
      </c>
      <c r="CC123" s="27">
        <v>2.4857434999999999</v>
      </c>
      <c r="CD123" s="27">
        <v>2.4857434999999999</v>
      </c>
      <c r="CE123" s="27">
        <v>2.4833935299999998</v>
      </c>
      <c r="CF123" s="27">
        <v>2.4967100499999999</v>
      </c>
      <c r="CG123" s="27">
        <v>2.5106192900000002</v>
      </c>
      <c r="CH123" s="27">
        <v>2.5547466000000001</v>
      </c>
      <c r="CI123" s="27">
        <v>2.6701564800000002</v>
      </c>
      <c r="CJ123" s="27">
        <v>2.7119390399999999</v>
      </c>
      <c r="CK123" s="27">
        <v>2.8772206100000002</v>
      </c>
      <c r="CL123" s="27">
        <v>2.96522255</v>
      </c>
      <c r="CM123" s="27">
        <v>2.7037024600000001</v>
      </c>
      <c r="CN123" s="27">
        <v>2.6379126400000001</v>
      </c>
      <c r="CO123" s="27">
        <v>2.5697017299999998</v>
      </c>
      <c r="CP123" s="27">
        <v>2.5697017299999998</v>
      </c>
      <c r="CQ123" s="27">
        <v>2.5672752600000002</v>
      </c>
      <c r="CR123" s="27">
        <v>2.58102528</v>
      </c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</row>
    <row r="124" spans="1:199" customFormat="1" x14ac:dyDescent="0.25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x14ac:dyDescent="0.25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5">
      <c r="A126" s="31">
        <f t="shared" si="32"/>
        <v>4</v>
      </c>
      <c r="B126" s="31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19">
        <f t="shared" si="23"/>
        <v>5.7992065833332607E-2</v>
      </c>
      <c r="H126" s="19">
        <f t="shared" si="24"/>
        <v>7.8072627500000991E-2</v>
      </c>
      <c r="I126" s="19">
        <f t="shared" si="25"/>
        <v>0.1360646933333336</v>
      </c>
      <c r="J126" s="21">
        <f>VLOOKUP(C126,'Nymex hist.'!A:B,2,0)</f>
        <v>2.1259999999999999</v>
      </c>
      <c r="K126" s="21">
        <f t="shared" si="38"/>
        <v>2.1916666666666669</v>
      </c>
      <c r="L126" s="21">
        <f t="shared" si="37"/>
        <v>2.3872</v>
      </c>
      <c r="M126" s="21">
        <f t="shared" si="27"/>
        <v>2.2984166666666668</v>
      </c>
      <c r="N126" s="21">
        <f t="shared" si="28"/>
        <v>2.3564087324999994</v>
      </c>
      <c r="O126" s="21">
        <f t="shared" si="29"/>
        <v>2.4344813600000004</v>
      </c>
      <c r="P126" s="21">
        <f t="shared" si="30"/>
        <v>2.5081988533333335</v>
      </c>
      <c r="Q126" s="21">
        <f t="shared" si="31"/>
        <v>2.5906692349999996</v>
      </c>
      <c r="R126" s="8">
        <v>34158</v>
      </c>
      <c r="S126" s="27"/>
      <c r="T126" s="27"/>
      <c r="U126" s="27"/>
      <c r="V126" s="27"/>
      <c r="W126" s="27"/>
      <c r="X126" s="27"/>
      <c r="Y126" s="27">
        <v>2.1259999999999999</v>
      </c>
      <c r="Z126" s="27">
        <v>2.1720000000000002</v>
      </c>
      <c r="AA126" s="27">
        <v>2.2770000000000001</v>
      </c>
      <c r="AB126" s="27">
        <v>2.3820000000000001</v>
      </c>
      <c r="AC126" s="27">
        <v>2.5219999999999998</v>
      </c>
      <c r="AD126" s="27">
        <v>2.5169999999999999</v>
      </c>
      <c r="AE126" s="27">
        <v>2.3199999999999998</v>
      </c>
      <c r="AF126" s="27">
        <v>2.1949999999999998</v>
      </c>
      <c r="AG126" s="27">
        <v>2.145</v>
      </c>
      <c r="AH126" s="27">
        <v>2.15</v>
      </c>
      <c r="AI126" s="27">
        <v>2.1579999999999999</v>
      </c>
      <c r="AJ126" s="28">
        <v>2.17</v>
      </c>
      <c r="AK126" s="27">
        <v>2.2120000000000002</v>
      </c>
      <c r="AL126" s="27">
        <v>2.2549999999999999</v>
      </c>
      <c r="AM126" s="27">
        <v>2.36</v>
      </c>
      <c r="AN126" s="27">
        <v>2.4750000000000001</v>
      </c>
      <c r="AO126" s="27">
        <v>2.6240000000000001</v>
      </c>
      <c r="AP126" s="27">
        <v>2.6190000000000002</v>
      </c>
      <c r="AQ126" s="27">
        <v>2.4018963699999998</v>
      </c>
      <c r="AR126" s="27">
        <v>2.2757463499999999</v>
      </c>
      <c r="AS126" s="27">
        <v>2.2252863500000002</v>
      </c>
      <c r="AT126" s="27">
        <v>2.2303323499999999</v>
      </c>
      <c r="AU126" s="27">
        <v>2.2384059500000002</v>
      </c>
      <c r="AV126" s="27">
        <v>2.2505163499999998</v>
      </c>
      <c r="AW126" s="27">
        <v>2.2323507500000002</v>
      </c>
      <c r="AX126" s="27">
        <v>2.2757463499999999</v>
      </c>
      <c r="AY126" s="27">
        <v>2.3817123699999998</v>
      </c>
      <c r="AZ126" s="27">
        <v>2.4977703899999999</v>
      </c>
      <c r="BA126" s="27">
        <v>2.6481412099999999</v>
      </c>
      <c r="BB126" s="27">
        <v>2.7271482699999998</v>
      </c>
      <c r="BC126" s="27">
        <v>2.4782790700000001</v>
      </c>
      <c r="BD126" s="27">
        <v>2.3481173599999998</v>
      </c>
      <c r="BE126" s="27">
        <v>2.2960526699999999</v>
      </c>
      <c r="BF126" s="27">
        <v>2.30125914</v>
      </c>
      <c r="BG126" s="27">
        <v>2.30958949</v>
      </c>
      <c r="BH126" s="27">
        <v>2.3220850099999999</v>
      </c>
      <c r="BI126" s="27">
        <v>2.3329019600000001</v>
      </c>
      <c r="BJ126" s="27">
        <v>2.37767682</v>
      </c>
      <c r="BK126" s="27">
        <v>2.4874239199999999</v>
      </c>
      <c r="BL126" s="27">
        <v>2.5387519699999999</v>
      </c>
      <c r="BM126" s="27">
        <v>2.6944906400000002</v>
      </c>
      <c r="BN126" s="27">
        <v>2.7720186500000001</v>
      </c>
      <c r="BO126" s="27">
        <v>2.5254412899999998</v>
      </c>
      <c r="BP126" s="27">
        <v>2.45095887</v>
      </c>
      <c r="BQ126" s="27">
        <v>2.3864925700000001</v>
      </c>
      <c r="BR126" s="27">
        <v>2.3809740499999998</v>
      </c>
      <c r="BS126" s="27">
        <v>2.3789673200000001</v>
      </c>
      <c r="BT126" s="27">
        <v>2.39176024</v>
      </c>
      <c r="BU126" s="27">
        <v>2.4074177799999998</v>
      </c>
      <c r="BV126" s="27">
        <v>2.45357264</v>
      </c>
      <c r="BW126" s="27">
        <v>2.5667022400000001</v>
      </c>
      <c r="BX126" s="27">
        <v>2.6117709599999999</v>
      </c>
      <c r="BY126" s="27">
        <v>2.7723096300000001</v>
      </c>
      <c r="BZ126" s="27">
        <v>2.8577888599999999</v>
      </c>
      <c r="CA126" s="27">
        <v>2.60310175</v>
      </c>
      <c r="CB126" s="27">
        <v>2.5342688600000001</v>
      </c>
      <c r="CC126" s="27">
        <v>2.4676823099999998</v>
      </c>
      <c r="CD126" s="27">
        <v>2.4619822899999999</v>
      </c>
      <c r="CE126" s="27">
        <v>2.4599095599999998</v>
      </c>
      <c r="CF126" s="27">
        <v>2.4731232300000001</v>
      </c>
      <c r="CG126" s="27">
        <v>2.4895600099999999</v>
      </c>
      <c r="CH126" s="27">
        <v>2.53723287</v>
      </c>
      <c r="CI126" s="27">
        <v>2.65408322</v>
      </c>
      <c r="CJ126" s="27">
        <v>2.6917396</v>
      </c>
      <c r="CK126" s="27">
        <v>2.8575582599999998</v>
      </c>
      <c r="CL126" s="27">
        <v>2.9454189400000002</v>
      </c>
      <c r="CM126" s="27">
        <v>2.6823763299999999</v>
      </c>
      <c r="CN126" s="27">
        <v>2.6204716700000001</v>
      </c>
      <c r="CO126" s="27">
        <v>2.5517006200000001</v>
      </c>
      <c r="CP126" s="27">
        <v>2.5458135999999998</v>
      </c>
      <c r="CQ126" s="27">
        <v>2.54367287</v>
      </c>
      <c r="CR126" s="27">
        <v>2.55732004</v>
      </c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</row>
    <row r="127" spans="1:199" customFormat="1" x14ac:dyDescent="0.25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x14ac:dyDescent="0.25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x14ac:dyDescent="0.25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x14ac:dyDescent="0.25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5">
      <c r="A131" s="31">
        <f t="shared" si="32"/>
        <v>4</v>
      </c>
      <c r="B131" s="31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19">
        <f t="shared" si="23"/>
        <v>8.3333333333333037E-2</v>
      </c>
      <c r="H131" s="19">
        <f t="shared" si="24"/>
        <v>9.0000000000000302E-2</v>
      </c>
      <c r="I131" s="19">
        <f t="shared" si="25"/>
        <v>0.17333333333333334</v>
      </c>
      <c r="J131" s="21">
        <f>VLOOKUP(C131,'Nymex hist.'!A:B,2,0)</f>
        <v>2.0310000000000001</v>
      </c>
      <c r="K131" s="21">
        <f t="shared" si="38"/>
        <v>2.0863333333333336</v>
      </c>
      <c r="L131" s="21">
        <f t="shared" si="37"/>
        <v>2.35</v>
      </c>
      <c r="M131" s="21">
        <f t="shared" si="27"/>
        <v>2.2817500000000002</v>
      </c>
      <c r="N131" s="21">
        <f t="shared" si="28"/>
        <v>2.3650833333333332</v>
      </c>
      <c r="O131" s="21">
        <f t="shared" si="29"/>
        <v>2.4550833333333335</v>
      </c>
      <c r="P131" s="21">
        <f t="shared" si="30"/>
        <v>2.5450833333333334</v>
      </c>
      <c r="Q131" s="21">
        <f t="shared" si="31"/>
        <v>2.6400833333333336</v>
      </c>
      <c r="R131" s="8">
        <v>34165</v>
      </c>
      <c r="S131" s="27"/>
      <c r="T131" s="27"/>
      <c r="U131" s="27"/>
      <c r="V131" s="27"/>
      <c r="W131" s="27"/>
      <c r="X131" s="27"/>
      <c r="Y131" s="27">
        <v>2.0310000000000001</v>
      </c>
      <c r="Z131" s="27">
        <v>2.0539999999999998</v>
      </c>
      <c r="AA131" s="27">
        <v>2.1739999999999999</v>
      </c>
      <c r="AB131" s="27">
        <v>2.319</v>
      </c>
      <c r="AC131" s="27">
        <v>2.48</v>
      </c>
      <c r="AD131" s="27">
        <v>2.4820000000000002</v>
      </c>
      <c r="AE131" s="27">
        <v>2.2970000000000002</v>
      </c>
      <c r="AF131" s="27">
        <v>2.1720000000000002</v>
      </c>
      <c r="AG131" s="27">
        <v>2.1269999999999998</v>
      </c>
      <c r="AH131" s="27">
        <v>2.137</v>
      </c>
      <c r="AI131" s="27">
        <v>2.1469999999999998</v>
      </c>
      <c r="AJ131" s="28">
        <v>2.157</v>
      </c>
      <c r="AK131" s="27">
        <v>2.1989999999999998</v>
      </c>
      <c r="AL131" s="27">
        <v>2.242</v>
      </c>
      <c r="AM131" s="27">
        <v>2.3519999999999999</v>
      </c>
      <c r="AN131" s="27">
        <v>2.4620000000000002</v>
      </c>
      <c r="AO131" s="27">
        <v>2.6070000000000002</v>
      </c>
      <c r="AP131" s="27">
        <v>2.6019999999999999</v>
      </c>
      <c r="AQ131" s="27">
        <v>2.3769999999999998</v>
      </c>
      <c r="AR131" s="27">
        <v>2.2519999999999998</v>
      </c>
      <c r="AS131" s="27">
        <v>2.2069999999999999</v>
      </c>
      <c r="AT131" s="27">
        <v>2.2170000000000001</v>
      </c>
      <c r="AU131" s="27">
        <v>2.2269999999999999</v>
      </c>
      <c r="AV131" s="27">
        <v>2.2370000000000001</v>
      </c>
      <c r="AW131" s="27">
        <v>2.2789999999999999</v>
      </c>
      <c r="AX131" s="27">
        <v>2.3220000000000001</v>
      </c>
      <c r="AY131" s="27">
        <v>2.4319999999999999</v>
      </c>
      <c r="AZ131" s="27">
        <v>2.5419999999999998</v>
      </c>
      <c r="BA131" s="27">
        <v>2.6869999999999998</v>
      </c>
      <c r="BB131" s="27">
        <v>2.6920000000000002</v>
      </c>
      <c r="BC131" s="27">
        <v>2.4670000000000001</v>
      </c>
      <c r="BD131" s="27">
        <v>2.3420000000000001</v>
      </c>
      <c r="BE131" s="27">
        <v>2.2970000000000002</v>
      </c>
      <c r="BF131" s="27">
        <v>2.3069999999999999</v>
      </c>
      <c r="BG131" s="27">
        <v>2.3170000000000002</v>
      </c>
      <c r="BH131" s="27">
        <v>2.327</v>
      </c>
      <c r="BI131" s="27">
        <v>2.3690000000000002</v>
      </c>
      <c r="BJ131" s="27">
        <v>2.4119999999999999</v>
      </c>
      <c r="BK131" s="27">
        <v>2.5219999999999998</v>
      </c>
      <c r="BL131" s="27">
        <v>2.6320000000000001</v>
      </c>
      <c r="BM131" s="27">
        <v>2.7770000000000001</v>
      </c>
      <c r="BN131" s="27">
        <v>2.782</v>
      </c>
      <c r="BO131" s="27">
        <v>2.5569999999999999</v>
      </c>
      <c r="BP131" s="27">
        <v>2.4319999999999999</v>
      </c>
      <c r="BQ131" s="27">
        <v>2.387</v>
      </c>
      <c r="BR131" s="27">
        <v>2.3969999999999998</v>
      </c>
      <c r="BS131" s="27">
        <v>2.407</v>
      </c>
      <c r="BT131" s="27">
        <v>2.4169999999999998</v>
      </c>
      <c r="BU131" s="27">
        <v>2.4590000000000001</v>
      </c>
      <c r="BV131" s="27">
        <v>2.5019999999999998</v>
      </c>
      <c r="BW131" s="27">
        <v>2.6120000000000001</v>
      </c>
      <c r="BX131" s="27">
        <v>2.722</v>
      </c>
      <c r="BY131" s="27">
        <v>2.867</v>
      </c>
      <c r="BZ131" s="27">
        <v>2.8769999999999998</v>
      </c>
      <c r="CA131" s="27">
        <v>2.6520000000000001</v>
      </c>
      <c r="CB131" s="27">
        <v>2.5270000000000001</v>
      </c>
      <c r="CC131" s="27">
        <v>2.4820000000000002</v>
      </c>
      <c r="CD131" s="27">
        <v>2.492</v>
      </c>
      <c r="CE131" s="27">
        <v>2.5019999999999998</v>
      </c>
      <c r="CF131" s="27">
        <v>2.512</v>
      </c>
      <c r="CG131" s="27">
        <v>2.5539999999999998</v>
      </c>
      <c r="CH131" s="27">
        <v>2.597</v>
      </c>
      <c r="CI131" s="27">
        <v>2.7069999999999999</v>
      </c>
      <c r="CJ131" s="27">
        <v>2.8170000000000002</v>
      </c>
      <c r="CK131" s="27">
        <v>2.9620000000000002</v>
      </c>
      <c r="CL131" s="27">
        <v>2.972</v>
      </c>
      <c r="CM131" s="27">
        <v>2.7469999999999999</v>
      </c>
      <c r="CN131" s="27">
        <v>2.6219999999999999</v>
      </c>
      <c r="CO131" s="27">
        <v>2.577</v>
      </c>
      <c r="CP131" s="27">
        <v>2.5870000000000002</v>
      </c>
      <c r="CQ131" s="27">
        <v>2.597</v>
      </c>
      <c r="CR131" s="27">
        <v>2.6070000000000002</v>
      </c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</row>
    <row r="132" spans="1:199" customFormat="1" x14ac:dyDescent="0.25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x14ac:dyDescent="0.25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x14ac:dyDescent="0.25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x14ac:dyDescent="0.25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5">
      <c r="A136" s="31">
        <f t="shared" si="48"/>
        <v>4</v>
      </c>
      <c r="B136" s="31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19">
        <f t="shared" si="39"/>
        <v>0.10966666666666613</v>
      </c>
      <c r="H136" s="19">
        <f t="shared" si="40"/>
        <v>0.10499999999999998</v>
      </c>
      <c r="I136" s="19">
        <f t="shared" si="41"/>
        <v>0.21466666666666612</v>
      </c>
      <c r="J136" s="21">
        <f>VLOOKUP(C136,'Nymex hist.'!A:B,2,0)</f>
        <v>2.0960000000000001</v>
      </c>
      <c r="K136" s="21">
        <f t="shared" si="42"/>
        <v>2.1066666666666669</v>
      </c>
      <c r="L136" s="21">
        <f t="shared" si="53"/>
        <v>2.3774000000000002</v>
      </c>
      <c r="M136" s="21">
        <f t="shared" si="43"/>
        <v>2.3270833333333338</v>
      </c>
      <c r="N136" s="21">
        <f t="shared" si="44"/>
        <v>2.43675</v>
      </c>
      <c r="O136" s="21">
        <f t="shared" si="45"/>
        <v>2.54175</v>
      </c>
      <c r="P136" s="21">
        <f t="shared" si="46"/>
        <v>2.6467499999999999</v>
      </c>
      <c r="Q136" s="21">
        <f t="shared" si="47"/>
        <v>2.7517499999999999</v>
      </c>
      <c r="R136" s="8">
        <v>34172</v>
      </c>
      <c r="S136" s="27"/>
      <c r="T136" s="27"/>
      <c r="U136" s="27"/>
      <c r="V136" s="27"/>
      <c r="W136" s="27"/>
      <c r="X136" s="27"/>
      <c r="Y136" s="27">
        <v>2.0960000000000001</v>
      </c>
      <c r="Z136" s="27">
        <v>2.0539999999999998</v>
      </c>
      <c r="AA136" s="27">
        <v>2.17</v>
      </c>
      <c r="AB136" s="27">
        <v>2.3239999999999998</v>
      </c>
      <c r="AC136" s="27">
        <v>2.4990000000000001</v>
      </c>
      <c r="AD136" s="27">
        <v>2.504</v>
      </c>
      <c r="AE136" s="27">
        <v>2.34</v>
      </c>
      <c r="AF136" s="27">
        <v>2.2200000000000002</v>
      </c>
      <c r="AG136" s="27">
        <v>2.1749999999999998</v>
      </c>
      <c r="AH136" s="27">
        <v>2.1930000000000001</v>
      </c>
      <c r="AI136" s="27">
        <v>2.1880000000000002</v>
      </c>
      <c r="AJ136" s="28">
        <v>2.2000000000000002</v>
      </c>
      <c r="AK136" s="27">
        <v>2.2400000000000002</v>
      </c>
      <c r="AL136" s="27">
        <v>2.2799999999999998</v>
      </c>
      <c r="AM136" s="27">
        <v>2.395</v>
      </c>
      <c r="AN136" s="27">
        <v>2.52</v>
      </c>
      <c r="AO136" s="27">
        <v>2.67</v>
      </c>
      <c r="AP136" s="27">
        <v>2.665</v>
      </c>
      <c r="AQ136" s="27">
        <v>2.4449999999999998</v>
      </c>
      <c r="AR136" s="27">
        <v>2.3250000000000002</v>
      </c>
      <c r="AS136" s="27">
        <v>2.2799999999999998</v>
      </c>
      <c r="AT136" s="27">
        <v>2.298</v>
      </c>
      <c r="AU136" s="27">
        <v>2.2930000000000001</v>
      </c>
      <c r="AV136" s="27">
        <v>2.3050000000000002</v>
      </c>
      <c r="AW136" s="27">
        <v>2.3450000000000002</v>
      </c>
      <c r="AX136" s="27">
        <v>2.3849999999999998</v>
      </c>
      <c r="AY136" s="27">
        <v>2.5</v>
      </c>
      <c r="AZ136" s="27">
        <v>2.625</v>
      </c>
      <c r="BA136" s="27">
        <v>2.7749999999999999</v>
      </c>
      <c r="BB136" s="27">
        <v>2.77</v>
      </c>
      <c r="BC136" s="27">
        <v>2.5499999999999998</v>
      </c>
      <c r="BD136" s="27">
        <v>2.4300000000000002</v>
      </c>
      <c r="BE136" s="27">
        <v>2.3849999999999998</v>
      </c>
      <c r="BF136" s="27">
        <v>2.403</v>
      </c>
      <c r="BG136" s="27">
        <v>2.3980000000000001</v>
      </c>
      <c r="BH136" s="27">
        <v>2.41</v>
      </c>
      <c r="BI136" s="27">
        <v>2.4500000000000002</v>
      </c>
      <c r="BJ136" s="27">
        <v>2.4900000000000002</v>
      </c>
      <c r="BK136" s="27">
        <v>2.605</v>
      </c>
      <c r="BL136" s="27">
        <v>2.73</v>
      </c>
      <c r="BM136" s="27">
        <v>2.88</v>
      </c>
      <c r="BN136" s="27">
        <v>2.875</v>
      </c>
      <c r="BO136" s="27">
        <v>2.6549999999999998</v>
      </c>
      <c r="BP136" s="27">
        <v>2.5350000000000001</v>
      </c>
      <c r="BQ136" s="27">
        <v>2.4900000000000002</v>
      </c>
      <c r="BR136" s="27">
        <v>2.508</v>
      </c>
      <c r="BS136" s="27">
        <v>2.5030000000000001</v>
      </c>
      <c r="BT136" s="27">
        <v>2.5150000000000001</v>
      </c>
      <c r="BU136" s="27">
        <v>2.5550000000000002</v>
      </c>
      <c r="BV136" s="27">
        <v>2.5950000000000002</v>
      </c>
      <c r="BW136" s="27">
        <v>2.71</v>
      </c>
      <c r="BX136" s="27">
        <v>2.835</v>
      </c>
      <c r="BY136" s="27">
        <v>2.9849999999999999</v>
      </c>
      <c r="BZ136" s="27">
        <v>2.98</v>
      </c>
      <c r="CA136" s="27">
        <v>2.76</v>
      </c>
      <c r="CB136" s="27">
        <v>2.64</v>
      </c>
      <c r="CC136" s="27">
        <v>2.5950000000000002</v>
      </c>
      <c r="CD136" s="27">
        <v>2.613</v>
      </c>
      <c r="CE136" s="27">
        <v>2.6080000000000001</v>
      </c>
      <c r="CF136" s="27">
        <v>2.62</v>
      </c>
      <c r="CG136" s="27">
        <v>2.66</v>
      </c>
      <c r="CH136" s="27">
        <v>2.7</v>
      </c>
      <c r="CI136" s="27">
        <v>2.8149999999999999</v>
      </c>
      <c r="CJ136" s="27">
        <v>2.94</v>
      </c>
      <c r="CK136" s="27">
        <v>3.09</v>
      </c>
      <c r="CL136" s="27">
        <v>3.09</v>
      </c>
      <c r="CM136" s="27">
        <v>2.87</v>
      </c>
      <c r="CN136" s="27">
        <v>2.75</v>
      </c>
      <c r="CO136" s="27">
        <v>2.7050000000000001</v>
      </c>
      <c r="CP136" s="27">
        <v>2.7229999999999999</v>
      </c>
      <c r="CQ136" s="27">
        <v>2.718</v>
      </c>
      <c r="CR136" s="27">
        <v>2.73</v>
      </c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</row>
    <row r="137" spans="1:199" customFormat="1" x14ac:dyDescent="0.25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x14ac:dyDescent="0.25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x14ac:dyDescent="0.25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x14ac:dyDescent="0.25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5">
      <c r="A141" s="31">
        <f t="shared" si="48"/>
        <v>4</v>
      </c>
      <c r="B141" s="31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19">
        <f t="shared" si="39"/>
        <v>8.499999999999952E-2</v>
      </c>
      <c r="H141" s="19">
        <f t="shared" si="40"/>
        <v>9.5000000000000195E-2</v>
      </c>
      <c r="I141" s="19">
        <f t="shared" si="41"/>
        <v>0.17999999999999972</v>
      </c>
      <c r="J141" s="21">
        <f>VLOOKUP(C141,'Nymex hist.'!A:B,2,0)</f>
        <v>2.181</v>
      </c>
      <c r="K141" s="21">
        <f t="shared" si="42"/>
        <v>2.1796666666666664</v>
      </c>
      <c r="L141" s="21">
        <f t="shared" si="53"/>
        <v>2.3877999999999999</v>
      </c>
      <c r="M141" s="21">
        <f t="shared" si="43"/>
        <v>2.2913333333333337</v>
      </c>
      <c r="N141" s="21">
        <f t="shared" si="44"/>
        <v>2.3763333333333332</v>
      </c>
      <c r="O141" s="21">
        <f t="shared" si="45"/>
        <v>2.4713333333333334</v>
      </c>
      <c r="P141" s="21">
        <f t="shared" si="46"/>
        <v>2.571333333333333</v>
      </c>
      <c r="Q141" s="21">
        <f t="shared" si="47"/>
        <v>2.6738333333333331</v>
      </c>
      <c r="R141" s="8">
        <v>34179</v>
      </c>
      <c r="S141" s="27"/>
      <c r="T141" s="27"/>
      <c r="U141" s="27"/>
      <c r="V141" s="27"/>
      <c r="W141" s="27"/>
      <c r="X141" s="27"/>
      <c r="Y141" s="27">
        <v>2.121</v>
      </c>
      <c r="Z141" s="27">
        <v>2.181</v>
      </c>
      <c r="AA141" s="27">
        <v>2.2370000000000001</v>
      </c>
      <c r="AB141" s="27">
        <v>2.3620000000000001</v>
      </c>
      <c r="AC141" s="27">
        <v>2.5129999999999999</v>
      </c>
      <c r="AD141" s="27">
        <v>2.5129999999999999</v>
      </c>
      <c r="AE141" s="27">
        <v>2.343</v>
      </c>
      <c r="AF141" s="27">
        <v>2.2080000000000002</v>
      </c>
      <c r="AG141" s="27">
        <v>2.153</v>
      </c>
      <c r="AH141" s="27">
        <v>2.153</v>
      </c>
      <c r="AI141" s="27">
        <v>2.1579999999999999</v>
      </c>
      <c r="AJ141" s="28">
        <v>2.1680000000000001</v>
      </c>
      <c r="AK141" s="27">
        <v>2.1930000000000001</v>
      </c>
      <c r="AL141" s="27">
        <v>2.2280000000000002</v>
      </c>
      <c r="AM141" s="27">
        <v>2.3330000000000002</v>
      </c>
      <c r="AN141" s="27">
        <v>2.448</v>
      </c>
      <c r="AO141" s="27">
        <v>2.5979999999999999</v>
      </c>
      <c r="AP141" s="27">
        <v>2.593</v>
      </c>
      <c r="AQ141" s="27">
        <v>2.383</v>
      </c>
      <c r="AR141" s="27">
        <v>2.298</v>
      </c>
      <c r="AS141" s="27">
        <v>2.2429999999999999</v>
      </c>
      <c r="AT141" s="27">
        <v>2.2429999999999999</v>
      </c>
      <c r="AU141" s="27">
        <v>2.2480000000000002</v>
      </c>
      <c r="AV141" s="27">
        <v>2.258</v>
      </c>
      <c r="AW141" s="27">
        <v>2.2829999999999999</v>
      </c>
      <c r="AX141" s="27">
        <v>2.3180000000000001</v>
      </c>
      <c r="AY141" s="27">
        <v>2.423</v>
      </c>
      <c r="AZ141" s="27">
        <v>2.5379999999999998</v>
      </c>
      <c r="BA141" s="27">
        <v>2.6880000000000002</v>
      </c>
      <c r="BB141" s="27">
        <v>2.6880000000000002</v>
      </c>
      <c r="BC141" s="27">
        <v>2.4780000000000002</v>
      </c>
      <c r="BD141" s="27">
        <v>2.3929999999999998</v>
      </c>
      <c r="BE141" s="27">
        <v>2.3380000000000001</v>
      </c>
      <c r="BF141" s="27">
        <v>2.3380000000000001</v>
      </c>
      <c r="BG141" s="27">
        <v>2.343</v>
      </c>
      <c r="BH141" s="27">
        <v>2.3530000000000002</v>
      </c>
      <c r="BI141" s="27">
        <v>2.3780000000000001</v>
      </c>
      <c r="BJ141" s="27">
        <v>2.4129999999999998</v>
      </c>
      <c r="BK141" s="27">
        <v>2.5179999999999998</v>
      </c>
      <c r="BL141" s="27">
        <v>2.633</v>
      </c>
      <c r="BM141" s="27">
        <v>2.7829999999999999</v>
      </c>
      <c r="BN141" s="27">
        <v>2.7879999999999998</v>
      </c>
      <c r="BO141" s="27">
        <v>2.5779999999999998</v>
      </c>
      <c r="BP141" s="27">
        <v>2.4929999999999999</v>
      </c>
      <c r="BQ141" s="27">
        <v>2.4380000000000002</v>
      </c>
      <c r="BR141" s="27">
        <v>2.4380000000000002</v>
      </c>
      <c r="BS141" s="27">
        <v>2.4430000000000001</v>
      </c>
      <c r="BT141" s="27">
        <v>2.4529999999999998</v>
      </c>
      <c r="BU141" s="27">
        <v>2.4780000000000002</v>
      </c>
      <c r="BV141" s="27">
        <v>2.5129999999999999</v>
      </c>
      <c r="BW141" s="27">
        <v>2.6179999999999999</v>
      </c>
      <c r="BX141" s="27">
        <v>2.7330000000000001</v>
      </c>
      <c r="BY141" s="27">
        <v>2.883</v>
      </c>
      <c r="BZ141" s="27">
        <v>2.8904999999999998</v>
      </c>
      <c r="CA141" s="27">
        <v>2.6804999999999999</v>
      </c>
      <c r="CB141" s="27">
        <v>2.5954999999999999</v>
      </c>
      <c r="CC141" s="27">
        <v>2.5405000000000002</v>
      </c>
      <c r="CD141" s="27">
        <v>2.5405000000000002</v>
      </c>
      <c r="CE141" s="27">
        <v>2.5455000000000001</v>
      </c>
      <c r="CF141" s="27">
        <v>2.5554999999999999</v>
      </c>
      <c r="CG141" s="27">
        <v>2.5804999999999998</v>
      </c>
      <c r="CH141" s="27">
        <v>2.6154999999999999</v>
      </c>
      <c r="CI141" s="27">
        <v>2.7204999999999999</v>
      </c>
      <c r="CJ141" s="27">
        <v>2.8355000000000001</v>
      </c>
      <c r="CK141" s="27">
        <v>2.9855</v>
      </c>
      <c r="CL141" s="27">
        <v>2.9980000000000002</v>
      </c>
      <c r="CM141" s="27">
        <v>2.7879999999999998</v>
      </c>
      <c r="CN141" s="27">
        <v>2.7029999999999998</v>
      </c>
      <c r="CO141" s="27">
        <v>2.6480000000000001</v>
      </c>
      <c r="CP141" s="27">
        <v>2.6480000000000001</v>
      </c>
      <c r="CQ141" s="27">
        <v>2.653</v>
      </c>
      <c r="CR141" s="27">
        <v>2.6629999999999998</v>
      </c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</row>
    <row r="142" spans="1:199" customFormat="1" x14ac:dyDescent="0.25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x14ac:dyDescent="0.25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x14ac:dyDescent="0.25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x14ac:dyDescent="0.25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x14ac:dyDescent="0.25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5">
      <c r="A147" s="31">
        <f t="shared" si="48"/>
        <v>4</v>
      </c>
      <c r="B147" s="31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19">
        <f t="shared" si="39"/>
        <v>7.8749999999999876E-2</v>
      </c>
      <c r="H147" s="19">
        <f t="shared" si="40"/>
        <v>9.2499999999999805E-2</v>
      </c>
      <c r="I147" s="19">
        <f t="shared" si="41"/>
        <v>0.17124999999999968</v>
      </c>
      <c r="J147" s="21">
        <f>VLOOKUP(C147,'Nymex hist.'!A:B,2,0)</f>
        <v>2.2250000000000001</v>
      </c>
      <c r="K147" s="21">
        <f t="shared" si="42"/>
        <v>2.2424999999999997</v>
      </c>
      <c r="L147" s="21">
        <f t="shared" si="53"/>
        <v>2.4089999999999998</v>
      </c>
      <c r="M147" s="21">
        <f t="shared" si="43"/>
        <v>2.309166666666667</v>
      </c>
      <c r="N147" s="21">
        <f t="shared" si="44"/>
        <v>2.3879166666666669</v>
      </c>
      <c r="O147" s="21">
        <f t="shared" si="45"/>
        <v>2.4804166666666667</v>
      </c>
      <c r="P147" s="21">
        <f t="shared" si="46"/>
        <v>2.5779166666666669</v>
      </c>
      <c r="Q147" s="21">
        <f t="shared" si="47"/>
        <v>2.6804166666666664</v>
      </c>
      <c r="R147" s="8">
        <v>34186</v>
      </c>
      <c r="S147" s="27"/>
      <c r="T147" s="27"/>
      <c r="U147" s="27"/>
      <c r="V147" s="27"/>
      <c r="W147" s="27"/>
      <c r="X147" s="27"/>
      <c r="Y147" s="27"/>
      <c r="Z147" s="27">
        <v>2.2250000000000001</v>
      </c>
      <c r="AA147" s="27">
        <v>2.2599999999999998</v>
      </c>
      <c r="AB147" s="27">
        <v>2.3849999999999998</v>
      </c>
      <c r="AC147" s="27">
        <v>2.54</v>
      </c>
      <c r="AD147" s="27">
        <v>2.5299999999999998</v>
      </c>
      <c r="AE147" s="27">
        <v>2.3650000000000002</v>
      </c>
      <c r="AF147" s="27">
        <v>2.2250000000000001</v>
      </c>
      <c r="AG147" s="27">
        <v>2.165</v>
      </c>
      <c r="AH147" s="27">
        <v>2.165</v>
      </c>
      <c r="AI147" s="27">
        <v>2.1749999999999998</v>
      </c>
      <c r="AJ147" s="28">
        <v>2.1800000000000002</v>
      </c>
      <c r="AK147" s="27">
        <v>2.21</v>
      </c>
      <c r="AL147" s="27">
        <v>2.2400000000000002</v>
      </c>
      <c r="AM147" s="27">
        <v>2.355</v>
      </c>
      <c r="AN147" s="27">
        <v>2.4750000000000001</v>
      </c>
      <c r="AO147" s="27">
        <v>2.625</v>
      </c>
      <c r="AP147" s="27">
        <v>2.62</v>
      </c>
      <c r="AQ147" s="27">
        <v>2.42</v>
      </c>
      <c r="AR147" s="27">
        <v>2.3050000000000002</v>
      </c>
      <c r="AS147" s="27">
        <v>2.2450000000000001</v>
      </c>
      <c r="AT147" s="27">
        <v>2.2450000000000001</v>
      </c>
      <c r="AU147" s="27">
        <v>2.2549999999999999</v>
      </c>
      <c r="AV147" s="27">
        <v>2.2599999999999998</v>
      </c>
      <c r="AW147" s="27">
        <v>2.29</v>
      </c>
      <c r="AX147" s="27">
        <v>2.3199999999999998</v>
      </c>
      <c r="AY147" s="27">
        <v>2.4350000000000001</v>
      </c>
      <c r="AZ147" s="27">
        <v>2.5550000000000002</v>
      </c>
      <c r="BA147" s="27">
        <v>2.7050000000000001</v>
      </c>
      <c r="BB147" s="27">
        <v>2.7124999999999999</v>
      </c>
      <c r="BC147" s="27">
        <v>2.5125000000000002</v>
      </c>
      <c r="BD147" s="27">
        <v>2.3975</v>
      </c>
      <c r="BE147" s="27">
        <v>2.3374999999999999</v>
      </c>
      <c r="BF147" s="27">
        <v>2.3374999999999999</v>
      </c>
      <c r="BG147" s="27">
        <v>2.3475000000000001</v>
      </c>
      <c r="BH147" s="27">
        <v>2.3525</v>
      </c>
      <c r="BI147" s="27">
        <v>2.3824999999999998</v>
      </c>
      <c r="BJ147" s="27">
        <v>2.4125000000000001</v>
      </c>
      <c r="BK147" s="27">
        <v>2.5274999999999999</v>
      </c>
      <c r="BL147" s="27">
        <v>2.6475</v>
      </c>
      <c r="BM147" s="27">
        <v>2.7974999999999999</v>
      </c>
      <c r="BN147" s="27">
        <v>2.81</v>
      </c>
      <c r="BO147" s="27">
        <v>2.61</v>
      </c>
      <c r="BP147" s="27">
        <v>2.4950000000000001</v>
      </c>
      <c r="BQ147" s="27">
        <v>2.4350000000000001</v>
      </c>
      <c r="BR147" s="27">
        <v>2.4350000000000001</v>
      </c>
      <c r="BS147" s="27">
        <v>2.4449999999999998</v>
      </c>
      <c r="BT147" s="27">
        <v>2.4500000000000002</v>
      </c>
      <c r="BU147" s="27">
        <v>2.48</v>
      </c>
      <c r="BV147" s="27">
        <v>2.5099999999999998</v>
      </c>
      <c r="BW147" s="27">
        <v>2.625</v>
      </c>
      <c r="BX147" s="27">
        <v>2.7450000000000001</v>
      </c>
      <c r="BY147" s="27">
        <v>2.895</v>
      </c>
      <c r="BZ147" s="27">
        <v>2.9125000000000001</v>
      </c>
      <c r="CA147" s="27">
        <v>2.7124999999999999</v>
      </c>
      <c r="CB147" s="27">
        <v>2.5975000000000001</v>
      </c>
      <c r="CC147" s="27">
        <v>2.5375000000000001</v>
      </c>
      <c r="CD147" s="27">
        <v>2.5375000000000001</v>
      </c>
      <c r="CE147" s="27">
        <v>2.5474999999999999</v>
      </c>
      <c r="CF147" s="27">
        <v>2.5525000000000002</v>
      </c>
      <c r="CG147" s="27">
        <v>2.5825</v>
      </c>
      <c r="CH147" s="27">
        <v>2.6124999999999998</v>
      </c>
      <c r="CI147" s="27">
        <v>2.7275</v>
      </c>
      <c r="CJ147" s="27">
        <v>2.8475000000000001</v>
      </c>
      <c r="CK147" s="27">
        <v>2.9975000000000001</v>
      </c>
      <c r="CL147" s="27">
        <v>3.02</v>
      </c>
      <c r="CM147" s="27">
        <v>2.82</v>
      </c>
      <c r="CN147" s="27">
        <v>2.7050000000000001</v>
      </c>
      <c r="CO147" s="27">
        <v>2.645</v>
      </c>
      <c r="CP147" s="27">
        <v>2.645</v>
      </c>
      <c r="CQ147" s="27">
        <v>2.6549999999999998</v>
      </c>
      <c r="CR147" s="27">
        <v>2.66</v>
      </c>
      <c r="CS147" s="27">
        <v>2.69</v>
      </c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</row>
    <row r="148" spans="1:199" customFormat="1" x14ac:dyDescent="0.25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x14ac:dyDescent="0.25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x14ac:dyDescent="0.25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x14ac:dyDescent="0.25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5">
      <c r="A152" s="31">
        <f t="shared" si="48"/>
        <v>4</v>
      </c>
      <c r="B152" s="31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19">
        <f t="shared" si="39"/>
        <v>9.0166666666666284E-2</v>
      </c>
      <c r="H152" s="19">
        <f t="shared" si="40"/>
        <v>9.5000000000000195E-2</v>
      </c>
      <c r="I152" s="19">
        <f t="shared" si="41"/>
        <v>0.18516666666666648</v>
      </c>
      <c r="J152" s="21">
        <f>VLOOKUP(C152,'Nymex hist.'!A:B,2,0)</f>
        <v>2.2959999999999998</v>
      </c>
      <c r="K152" s="21">
        <f t="shared" si="42"/>
        <v>2.3159999999999998</v>
      </c>
      <c r="L152" s="21">
        <f t="shared" si="53"/>
        <v>2.4417999999999997</v>
      </c>
      <c r="M152" s="21">
        <f t="shared" si="43"/>
        <v>2.3361666666666667</v>
      </c>
      <c r="N152" s="21">
        <f t="shared" si="44"/>
        <v>2.426333333333333</v>
      </c>
      <c r="O152" s="21">
        <f t="shared" si="45"/>
        <v>2.5213333333333332</v>
      </c>
      <c r="P152" s="21">
        <f t="shared" si="46"/>
        <v>2.6213333333333328</v>
      </c>
      <c r="Q152" s="21">
        <f t="shared" si="47"/>
        <v>2.7238333333333333</v>
      </c>
      <c r="R152" s="8">
        <v>34193</v>
      </c>
      <c r="S152" s="27"/>
      <c r="T152" s="27"/>
      <c r="U152" s="27"/>
      <c r="V152" s="27"/>
      <c r="W152" s="27"/>
      <c r="X152" s="27"/>
      <c r="Y152" s="27"/>
      <c r="Z152" s="27">
        <v>2.2959999999999998</v>
      </c>
      <c r="AA152" s="27">
        <v>2.3359999999999999</v>
      </c>
      <c r="AB152" s="27">
        <v>2.4359999999999999</v>
      </c>
      <c r="AC152" s="27">
        <v>2.585</v>
      </c>
      <c r="AD152" s="27">
        <v>2.5710000000000002</v>
      </c>
      <c r="AE152" s="27">
        <v>2.3759999999999999</v>
      </c>
      <c r="AF152" s="27">
        <v>2.2410000000000001</v>
      </c>
      <c r="AG152" s="27">
        <v>2.181</v>
      </c>
      <c r="AH152" s="27">
        <v>2.1859999999999999</v>
      </c>
      <c r="AI152" s="27">
        <v>2.1920000000000002</v>
      </c>
      <c r="AJ152" s="28">
        <v>2.202</v>
      </c>
      <c r="AK152" s="27">
        <v>2.2370000000000001</v>
      </c>
      <c r="AL152" s="27">
        <v>2.2770000000000001</v>
      </c>
      <c r="AM152" s="27">
        <v>2.3919999999999999</v>
      </c>
      <c r="AN152" s="27">
        <v>2.512</v>
      </c>
      <c r="AO152" s="27">
        <v>2.6669999999999998</v>
      </c>
      <c r="AP152" s="27">
        <v>2.6619999999999999</v>
      </c>
      <c r="AQ152" s="27">
        <v>2.4670000000000001</v>
      </c>
      <c r="AR152" s="27">
        <v>2.331</v>
      </c>
      <c r="AS152" s="27">
        <v>2.2709999999999999</v>
      </c>
      <c r="AT152" s="27">
        <v>2.2759999999999998</v>
      </c>
      <c r="AU152" s="27">
        <v>2.282</v>
      </c>
      <c r="AV152" s="27">
        <v>2.2919999999999998</v>
      </c>
      <c r="AW152" s="27">
        <v>2.327</v>
      </c>
      <c r="AX152" s="27">
        <v>2.367</v>
      </c>
      <c r="AY152" s="27">
        <v>2.4820000000000002</v>
      </c>
      <c r="AZ152" s="27">
        <v>2.6019999999999999</v>
      </c>
      <c r="BA152" s="27">
        <v>2.7570000000000001</v>
      </c>
      <c r="BB152" s="27">
        <v>2.7570000000000001</v>
      </c>
      <c r="BC152" s="27">
        <v>2.5619999999999998</v>
      </c>
      <c r="BD152" s="27">
        <v>2.4260000000000002</v>
      </c>
      <c r="BE152" s="27">
        <v>2.3660000000000001</v>
      </c>
      <c r="BF152" s="27">
        <v>2.371</v>
      </c>
      <c r="BG152" s="27">
        <v>2.3769999999999998</v>
      </c>
      <c r="BH152" s="27">
        <v>2.387</v>
      </c>
      <c r="BI152" s="27">
        <v>2.4220000000000002</v>
      </c>
      <c r="BJ152" s="27">
        <v>2.4620000000000002</v>
      </c>
      <c r="BK152" s="27">
        <v>2.577</v>
      </c>
      <c r="BL152" s="27">
        <v>2.6970000000000001</v>
      </c>
      <c r="BM152" s="27">
        <v>2.8519999999999999</v>
      </c>
      <c r="BN152" s="27">
        <v>2.8570000000000002</v>
      </c>
      <c r="BO152" s="27">
        <v>2.6619999999999999</v>
      </c>
      <c r="BP152" s="27">
        <v>2.5259999999999998</v>
      </c>
      <c r="BQ152" s="27">
        <v>2.4660000000000002</v>
      </c>
      <c r="BR152" s="27">
        <v>2.4710000000000001</v>
      </c>
      <c r="BS152" s="27">
        <v>2.4769999999999999</v>
      </c>
      <c r="BT152" s="27">
        <v>2.4870000000000001</v>
      </c>
      <c r="BU152" s="27">
        <v>2.5219999999999998</v>
      </c>
      <c r="BV152" s="27">
        <v>2.5619999999999998</v>
      </c>
      <c r="BW152" s="27">
        <v>2.677</v>
      </c>
      <c r="BX152" s="27">
        <v>2.7970000000000002</v>
      </c>
      <c r="BY152" s="27">
        <v>2.952</v>
      </c>
      <c r="BZ152" s="27">
        <v>2.9594999999999998</v>
      </c>
      <c r="CA152" s="27">
        <v>2.7645</v>
      </c>
      <c r="CB152" s="27">
        <v>2.6284999999999998</v>
      </c>
      <c r="CC152" s="27">
        <v>2.5684999999999998</v>
      </c>
      <c r="CD152" s="27">
        <v>2.5735000000000001</v>
      </c>
      <c r="CE152" s="27">
        <v>2.5794999999999999</v>
      </c>
      <c r="CF152" s="27">
        <v>2.5895000000000001</v>
      </c>
      <c r="CG152" s="27">
        <v>2.6244999999999998</v>
      </c>
      <c r="CH152" s="27">
        <v>2.6644999999999999</v>
      </c>
      <c r="CI152" s="27">
        <v>2.7795000000000001</v>
      </c>
      <c r="CJ152" s="27">
        <v>2.8995000000000002</v>
      </c>
      <c r="CK152" s="27">
        <v>3.0545</v>
      </c>
      <c r="CL152" s="27">
        <v>3.0644999999999998</v>
      </c>
      <c r="CM152" s="27">
        <v>2.8694999999999999</v>
      </c>
      <c r="CN152" s="27">
        <v>2.7334999999999998</v>
      </c>
      <c r="CO152" s="27">
        <v>2.6735000000000002</v>
      </c>
      <c r="CP152" s="27">
        <v>2.6785000000000001</v>
      </c>
      <c r="CQ152" s="27">
        <v>2.6844999999999999</v>
      </c>
      <c r="CR152" s="27">
        <v>2.6945000000000001</v>
      </c>
      <c r="CS152" s="27">
        <v>2.7294999999999998</v>
      </c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</row>
    <row r="153" spans="1:199" customFormat="1" x14ac:dyDescent="0.25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x14ac:dyDescent="0.25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x14ac:dyDescent="0.25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x14ac:dyDescent="0.25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5">
      <c r="A157" s="31">
        <f t="shared" si="48"/>
        <v>4</v>
      </c>
      <c r="B157" s="31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19">
        <f t="shared" si="39"/>
        <v>7.9833333333333201E-2</v>
      </c>
      <c r="H157" s="19">
        <f t="shared" si="40"/>
        <v>9.7500000000000142E-2</v>
      </c>
      <c r="I157" s="19">
        <f t="shared" si="41"/>
        <v>0.17733333333333334</v>
      </c>
      <c r="J157" s="21">
        <f>VLOOKUP(C157,'Nymex hist.'!A:B,2,0)</f>
        <v>2.39</v>
      </c>
      <c r="K157" s="21">
        <f t="shared" si="42"/>
        <v>2.4085000000000001</v>
      </c>
      <c r="L157" s="21">
        <f t="shared" si="53"/>
        <v>2.4430000000000001</v>
      </c>
      <c r="M157" s="21">
        <f t="shared" si="43"/>
        <v>2.3361666666666667</v>
      </c>
      <c r="N157" s="21">
        <f t="shared" si="44"/>
        <v>2.4159999999999999</v>
      </c>
      <c r="O157" s="21">
        <f t="shared" si="45"/>
        <v>2.5135000000000001</v>
      </c>
      <c r="P157" s="21">
        <f t="shared" si="46"/>
        <v>2.6134999999999997</v>
      </c>
      <c r="Q157" s="21">
        <f t="shared" si="47"/>
        <v>2.7260000000000004</v>
      </c>
      <c r="R157" s="8">
        <v>34200</v>
      </c>
      <c r="S157" s="27"/>
      <c r="T157" s="27"/>
      <c r="U157" s="27"/>
      <c r="V157" s="27"/>
      <c r="W157" s="27"/>
      <c r="X157" s="27"/>
      <c r="Y157" s="27"/>
      <c r="Z157" s="27">
        <v>2.39</v>
      </c>
      <c r="AA157" s="27">
        <v>2.427</v>
      </c>
      <c r="AB157" s="27">
        <v>2.48</v>
      </c>
      <c r="AC157" s="27">
        <v>2.58</v>
      </c>
      <c r="AD157" s="27">
        <v>2.5449999999999999</v>
      </c>
      <c r="AE157" s="27">
        <v>2.3650000000000002</v>
      </c>
      <c r="AF157" s="27">
        <v>2.2450000000000001</v>
      </c>
      <c r="AG157" s="27">
        <v>2.1949999999999998</v>
      </c>
      <c r="AH157" s="27">
        <v>2.2000000000000002</v>
      </c>
      <c r="AI157" s="27">
        <v>2.2069999999999999</v>
      </c>
      <c r="AJ157" s="28">
        <v>2.2170000000000001</v>
      </c>
      <c r="AK157" s="27">
        <v>2.2490000000000001</v>
      </c>
      <c r="AL157" s="27">
        <v>2.282</v>
      </c>
      <c r="AM157" s="27">
        <v>2.3919999999999999</v>
      </c>
      <c r="AN157" s="27">
        <v>2.4980000000000002</v>
      </c>
      <c r="AO157" s="27">
        <v>2.6389999999999998</v>
      </c>
      <c r="AP157" s="27">
        <v>2.6339999999999999</v>
      </c>
      <c r="AQ157" s="27">
        <v>2.4340000000000002</v>
      </c>
      <c r="AR157" s="27">
        <v>2.3250000000000002</v>
      </c>
      <c r="AS157" s="27">
        <v>2.2749999999999999</v>
      </c>
      <c r="AT157" s="27">
        <v>2.2799999999999998</v>
      </c>
      <c r="AU157" s="27">
        <v>2.2869999999999999</v>
      </c>
      <c r="AV157" s="27">
        <v>2.2970000000000002</v>
      </c>
      <c r="AW157" s="27">
        <v>2.3290000000000002</v>
      </c>
      <c r="AX157" s="27">
        <v>2.3620000000000001</v>
      </c>
      <c r="AY157" s="27">
        <v>2.472</v>
      </c>
      <c r="AZ157" s="27">
        <v>2.5779999999999998</v>
      </c>
      <c r="BA157" s="27">
        <v>2.7189999999999999</v>
      </c>
      <c r="BB157" s="27">
        <v>2.7315</v>
      </c>
      <c r="BC157" s="27">
        <v>2.5314999999999999</v>
      </c>
      <c r="BD157" s="27">
        <v>2.4224999999999999</v>
      </c>
      <c r="BE157" s="27">
        <v>2.3725000000000001</v>
      </c>
      <c r="BF157" s="27">
        <v>2.3774999999999999</v>
      </c>
      <c r="BG157" s="27">
        <v>2.3845000000000001</v>
      </c>
      <c r="BH157" s="27">
        <v>2.3944999999999999</v>
      </c>
      <c r="BI157" s="27">
        <v>2.4264999999999999</v>
      </c>
      <c r="BJ157" s="27">
        <v>2.4594999999999998</v>
      </c>
      <c r="BK157" s="27">
        <v>2.5695000000000001</v>
      </c>
      <c r="BL157" s="27">
        <v>2.6755</v>
      </c>
      <c r="BM157" s="27">
        <v>2.8165</v>
      </c>
      <c r="BN157" s="27">
        <v>2.8315000000000001</v>
      </c>
      <c r="BO157" s="27">
        <v>2.6315</v>
      </c>
      <c r="BP157" s="27">
        <v>2.5225</v>
      </c>
      <c r="BQ157" s="27">
        <v>2.4725000000000001</v>
      </c>
      <c r="BR157" s="27">
        <v>2.4775</v>
      </c>
      <c r="BS157" s="27">
        <v>2.4845000000000002</v>
      </c>
      <c r="BT157" s="27">
        <v>2.4944999999999999</v>
      </c>
      <c r="BU157" s="27">
        <v>2.5265</v>
      </c>
      <c r="BV157" s="27">
        <v>2.5594999999999999</v>
      </c>
      <c r="BW157" s="27">
        <v>2.6695000000000002</v>
      </c>
      <c r="BX157" s="27">
        <v>2.7755000000000001</v>
      </c>
      <c r="BY157" s="27">
        <v>2.9165000000000001</v>
      </c>
      <c r="BZ157" s="27">
        <v>2.944</v>
      </c>
      <c r="CA157" s="27">
        <v>2.7440000000000002</v>
      </c>
      <c r="CB157" s="27">
        <v>2.6349999999999998</v>
      </c>
      <c r="CC157" s="27">
        <v>2.585</v>
      </c>
      <c r="CD157" s="27">
        <v>2.59</v>
      </c>
      <c r="CE157" s="27">
        <v>2.597</v>
      </c>
      <c r="CF157" s="27">
        <v>2.6070000000000002</v>
      </c>
      <c r="CG157" s="27">
        <v>2.6389999999999998</v>
      </c>
      <c r="CH157" s="27">
        <v>2.6720000000000002</v>
      </c>
      <c r="CI157" s="27">
        <v>2.782</v>
      </c>
      <c r="CJ157" s="27">
        <v>2.8879999999999999</v>
      </c>
      <c r="CK157" s="27">
        <v>3.0289999999999999</v>
      </c>
      <c r="CL157" s="27">
        <v>3.0590000000000002</v>
      </c>
      <c r="CM157" s="27">
        <v>2.859</v>
      </c>
      <c r="CN157" s="27">
        <v>2.75</v>
      </c>
      <c r="CO157" s="27">
        <v>2.7</v>
      </c>
      <c r="CP157" s="27">
        <v>2.7050000000000001</v>
      </c>
      <c r="CQ157" s="27">
        <v>2.7120000000000002</v>
      </c>
      <c r="CR157" s="27">
        <v>2.722</v>
      </c>
      <c r="CS157" s="27">
        <v>2.754</v>
      </c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</row>
    <row r="158" spans="1:199" customFormat="1" x14ac:dyDescent="0.25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x14ac:dyDescent="0.25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x14ac:dyDescent="0.25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x14ac:dyDescent="0.25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5">
      <c r="A162" s="31">
        <f t="shared" si="48"/>
        <v>4</v>
      </c>
      <c r="B162" s="31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19">
        <f t="shared" si="39"/>
        <v>6.3166666666666593E-2</v>
      </c>
      <c r="H162" s="19">
        <f t="shared" si="40"/>
        <v>9.2916666666666536E-2</v>
      </c>
      <c r="I162" s="19">
        <f t="shared" si="41"/>
        <v>0.15608333333333313</v>
      </c>
      <c r="J162" s="21">
        <f>VLOOKUP(C162,'Nymex hist.'!A:B,2,0)</f>
        <v>2.4279999999999999</v>
      </c>
      <c r="K162" s="21">
        <f t="shared" si="42"/>
        <v>2.4144999999999999</v>
      </c>
      <c r="L162" s="21">
        <f t="shared" si="53"/>
        <v>2.4636000000000005</v>
      </c>
      <c r="M162" s="21">
        <f t="shared" si="43"/>
        <v>2.3455833333333334</v>
      </c>
      <c r="N162" s="21">
        <f t="shared" si="44"/>
        <v>2.4087499999999999</v>
      </c>
      <c r="O162" s="21">
        <f t="shared" si="45"/>
        <v>2.5016666666666665</v>
      </c>
      <c r="P162" s="21">
        <f t="shared" si="46"/>
        <v>2.6104166666666666</v>
      </c>
      <c r="Q162" s="21">
        <f t="shared" si="47"/>
        <v>2.7250000000000001</v>
      </c>
      <c r="R162" s="8">
        <v>34207</v>
      </c>
      <c r="S162" s="27"/>
      <c r="T162" s="27"/>
      <c r="U162" s="27"/>
      <c r="V162" s="27"/>
      <c r="W162" s="27"/>
      <c r="X162" s="27"/>
      <c r="Y162" s="27"/>
      <c r="Z162" s="27">
        <v>2.4009999999999998</v>
      </c>
      <c r="AA162" s="27">
        <v>2.4279999999999999</v>
      </c>
      <c r="AB162" s="27">
        <v>2.488</v>
      </c>
      <c r="AC162" s="27">
        <v>2.6</v>
      </c>
      <c r="AD162" s="27">
        <v>2.5750000000000002</v>
      </c>
      <c r="AE162" s="27">
        <v>2.39</v>
      </c>
      <c r="AF162" s="27">
        <v>2.2650000000000001</v>
      </c>
      <c r="AG162" s="27">
        <v>2.2149999999999999</v>
      </c>
      <c r="AH162" s="27">
        <v>2.2170000000000001</v>
      </c>
      <c r="AI162" s="27">
        <v>2.2240000000000002</v>
      </c>
      <c r="AJ162" s="28">
        <v>2.2309999999999999</v>
      </c>
      <c r="AK162" s="27">
        <v>2.2559999999999998</v>
      </c>
      <c r="AL162" s="27">
        <v>2.2810000000000001</v>
      </c>
      <c r="AM162" s="27">
        <v>2.3860000000000001</v>
      </c>
      <c r="AN162" s="27">
        <v>2.4860000000000002</v>
      </c>
      <c r="AO162" s="27">
        <v>2.621</v>
      </c>
      <c r="AP162" s="27">
        <v>2.6160000000000001</v>
      </c>
      <c r="AQ162" s="27">
        <v>2.431</v>
      </c>
      <c r="AR162" s="27">
        <v>2.3109999999999999</v>
      </c>
      <c r="AS162" s="27">
        <v>2.2850000000000001</v>
      </c>
      <c r="AT162" s="27">
        <v>2.2869999999999999</v>
      </c>
      <c r="AU162" s="27">
        <v>2.294</v>
      </c>
      <c r="AV162" s="27">
        <v>2.3010000000000002</v>
      </c>
      <c r="AW162" s="27">
        <v>2.3260000000000001</v>
      </c>
      <c r="AX162" s="27">
        <v>2.351</v>
      </c>
      <c r="AY162" s="27">
        <v>2.456</v>
      </c>
      <c r="AZ162" s="27">
        <v>2.556</v>
      </c>
      <c r="BA162" s="27">
        <v>2.6909999999999998</v>
      </c>
      <c r="BB162" s="27">
        <v>2.6859999999999999</v>
      </c>
      <c r="BC162" s="27">
        <v>2.5259999999999998</v>
      </c>
      <c r="BD162" s="27">
        <v>2.4060000000000001</v>
      </c>
      <c r="BE162" s="27">
        <v>2.38</v>
      </c>
      <c r="BF162" s="27">
        <v>2.3820000000000001</v>
      </c>
      <c r="BG162" s="27">
        <v>2.3889999999999998</v>
      </c>
      <c r="BH162" s="27">
        <v>2.3959999999999999</v>
      </c>
      <c r="BI162" s="27">
        <v>2.4209999999999998</v>
      </c>
      <c r="BJ162" s="27">
        <v>2.4460000000000002</v>
      </c>
      <c r="BK162" s="27">
        <v>2.5510000000000002</v>
      </c>
      <c r="BL162" s="27">
        <v>2.6509999999999998</v>
      </c>
      <c r="BM162" s="27">
        <v>2.786</v>
      </c>
      <c r="BN162" s="27">
        <v>2.7810000000000001</v>
      </c>
      <c r="BO162" s="27">
        <v>2.6360000000000001</v>
      </c>
      <c r="BP162" s="27">
        <v>2.516</v>
      </c>
      <c r="BQ162" s="27">
        <v>2.4900000000000002</v>
      </c>
      <c r="BR162" s="27">
        <v>2.492</v>
      </c>
      <c r="BS162" s="27">
        <v>2.4990000000000001</v>
      </c>
      <c r="BT162" s="27">
        <v>2.5059999999999998</v>
      </c>
      <c r="BU162" s="27">
        <v>2.5310000000000001</v>
      </c>
      <c r="BV162" s="27">
        <v>2.556</v>
      </c>
      <c r="BW162" s="27">
        <v>2.661</v>
      </c>
      <c r="BX162" s="27">
        <v>2.7610000000000001</v>
      </c>
      <c r="BY162" s="27">
        <v>2.8959999999999999</v>
      </c>
      <c r="BZ162" s="27">
        <v>2.891</v>
      </c>
      <c r="CA162" s="27">
        <v>2.7509999999999999</v>
      </c>
      <c r="CB162" s="27">
        <v>2.6309999999999998</v>
      </c>
      <c r="CC162" s="27">
        <v>2.605</v>
      </c>
      <c r="CD162" s="27">
        <v>2.6070000000000002</v>
      </c>
      <c r="CE162" s="27">
        <v>2.6139999999999999</v>
      </c>
      <c r="CF162" s="27">
        <v>2.621</v>
      </c>
      <c r="CG162" s="27">
        <v>2.6459999999999999</v>
      </c>
      <c r="CH162" s="27">
        <v>2.6709999999999998</v>
      </c>
      <c r="CI162" s="27">
        <v>2.7759999999999998</v>
      </c>
      <c r="CJ162" s="27">
        <v>2.8759999999999999</v>
      </c>
      <c r="CK162" s="27">
        <v>3.0110000000000001</v>
      </c>
      <c r="CL162" s="27">
        <v>3.0059999999999998</v>
      </c>
      <c r="CM162" s="27">
        <v>2.871</v>
      </c>
      <c r="CN162" s="27">
        <v>2.7509999999999999</v>
      </c>
      <c r="CO162" s="27">
        <v>2.7250000000000001</v>
      </c>
      <c r="CP162" s="27">
        <v>2.7269999999999999</v>
      </c>
      <c r="CQ162" s="27">
        <v>2.734</v>
      </c>
      <c r="CR162" s="27">
        <v>2.7410000000000001</v>
      </c>
      <c r="CS162" s="27">
        <v>2.766</v>
      </c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</row>
    <row r="163" spans="1:199" customFormat="1" x14ac:dyDescent="0.25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x14ac:dyDescent="0.25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x14ac:dyDescent="0.25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x14ac:dyDescent="0.25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5">
      <c r="A167" s="31">
        <f t="shared" si="48"/>
        <v>4</v>
      </c>
      <c r="B167" s="31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19">
        <f t="shared" si="39"/>
        <v>6.7750000000000199E-2</v>
      </c>
      <c r="H167" s="19">
        <f t="shared" si="40"/>
        <v>0.10020833333333368</v>
      </c>
      <c r="I167" s="19">
        <f t="shared" si="41"/>
        <v>0.16795833333333388</v>
      </c>
      <c r="J167" s="21">
        <f>VLOOKUP(C167,'Nymex hist.'!A:B,2,0)</f>
        <v>2.4060000000000001</v>
      </c>
      <c r="K167" s="21">
        <f t="shared" si="54"/>
        <v>2.4060000000000001</v>
      </c>
      <c r="L167" s="21">
        <f t="shared" si="53"/>
        <v>2.46</v>
      </c>
      <c r="M167" s="21">
        <f t="shared" si="43"/>
        <v>2.3403333333333332</v>
      </c>
      <c r="N167" s="21">
        <f t="shared" si="44"/>
        <v>2.4080833333333334</v>
      </c>
      <c r="O167" s="21">
        <f t="shared" si="45"/>
        <v>2.508291666666667</v>
      </c>
      <c r="P167" s="21">
        <f t="shared" si="46"/>
        <v>2.617666666666667</v>
      </c>
      <c r="Q167" s="21">
        <f t="shared" si="47"/>
        <v>2.7322500000000001</v>
      </c>
      <c r="R167" s="8">
        <v>34214</v>
      </c>
      <c r="S167" s="27"/>
      <c r="T167" s="27"/>
      <c r="U167" s="27"/>
      <c r="V167" s="27"/>
      <c r="W167" s="27"/>
      <c r="X167" s="27"/>
      <c r="Y167" s="27"/>
      <c r="Z167" s="27"/>
      <c r="AA167" s="27">
        <v>2.4060000000000001</v>
      </c>
      <c r="AB167" s="27">
        <v>2.476</v>
      </c>
      <c r="AC167" s="27">
        <v>2.5920000000000001</v>
      </c>
      <c r="AD167" s="27">
        <v>2.5750000000000002</v>
      </c>
      <c r="AE167" s="27">
        <v>2.39</v>
      </c>
      <c r="AF167" s="27">
        <v>2.2669999999999999</v>
      </c>
      <c r="AG167" s="27">
        <v>2.2170000000000001</v>
      </c>
      <c r="AH167" s="27">
        <v>2.2170000000000001</v>
      </c>
      <c r="AI167" s="27">
        <v>2.2200000000000002</v>
      </c>
      <c r="AJ167" s="28">
        <v>2.2240000000000002</v>
      </c>
      <c r="AK167" s="27">
        <v>2.2469999999999999</v>
      </c>
      <c r="AL167" s="27">
        <v>2.2719999999999998</v>
      </c>
      <c r="AM167" s="27">
        <v>2.375</v>
      </c>
      <c r="AN167" s="27">
        <v>2.4750000000000001</v>
      </c>
      <c r="AO167" s="27">
        <v>2.605</v>
      </c>
      <c r="AP167" s="27">
        <v>2.6</v>
      </c>
      <c r="AQ167" s="27">
        <v>2.4350000000000001</v>
      </c>
      <c r="AR167" s="27">
        <v>2.335</v>
      </c>
      <c r="AS167" s="27">
        <v>2.2919999999999998</v>
      </c>
      <c r="AT167" s="27">
        <v>2.2919999999999998</v>
      </c>
      <c r="AU167" s="27">
        <v>2.2949999999999999</v>
      </c>
      <c r="AV167" s="27">
        <v>2.2989999999999999</v>
      </c>
      <c r="AW167" s="27">
        <v>2.3220000000000001</v>
      </c>
      <c r="AX167" s="27">
        <v>2.347</v>
      </c>
      <c r="AY167" s="27">
        <v>2.4500000000000002</v>
      </c>
      <c r="AZ167" s="27">
        <v>2.5499999999999998</v>
      </c>
      <c r="BA167" s="27">
        <v>2.68</v>
      </c>
      <c r="BB167" s="27">
        <v>2.6749999999999998</v>
      </c>
      <c r="BC167" s="27">
        <v>2.5375000000000001</v>
      </c>
      <c r="BD167" s="27">
        <v>2.4375</v>
      </c>
      <c r="BE167" s="27">
        <v>2.3944999999999999</v>
      </c>
      <c r="BF167" s="27">
        <v>2.3944999999999999</v>
      </c>
      <c r="BG167" s="27">
        <v>2.3975</v>
      </c>
      <c r="BH167" s="27">
        <v>2.4015</v>
      </c>
      <c r="BI167" s="27">
        <v>2.4245000000000001</v>
      </c>
      <c r="BJ167" s="27">
        <v>2.4495</v>
      </c>
      <c r="BK167" s="27">
        <v>2.5525000000000002</v>
      </c>
      <c r="BL167" s="27">
        <v>2.6524999999999999</v>
      </c>
      <c r="BM167" s="27">
        <v>2.7825000000000002</v>
      </c>
      <c r="BN167" s="27">
        <v>2.7774999999999999</v>
      </c>
      <c r="BO167" s="27">
        <v>2.6475</v>
      </c>
      <c r="BP167" s="27">
        <v>2.5474999999999999</v>
      </c>
      <c r="BQ167" s="27">
        <v>2.5045000000000002</v>
      </c>
      <c r="BR167" s="27">
        <v>2.5045000000000002</v>
      </c>
      <c r="BS167" s="27">
        <v>2.5074999999999998</v>
      </c>
      <c r="BT167" s="27">
        <v>2.5114999999999998</v>
      </c>
      <c r="BU167" s="27">
        <v>2.5345</v>
      </c>
      <c r="BV167" s="27">
        <v>2.5594999999999999</v>
      </c>
      <c r="BW167" s="27">
        <v>2.6625000000000001</v>
      </c>
      <c r="BX167" s="27">
        <v>2.7625000000000002</v>
      </c>
      <c r="BY167" s="27">
        <v>2.8925000000000001</v>
      </c>
      <c r="BZ167" s="27">
        <v>2.8875000000000002</v>
      </c>
      <c r="CA167" s="27">
        <v>2.7625000000000002</v>
      </c>
      <c r="CB167" s="27">
        <v>2.6625000000000001</v>
      </c>
      <c r="CC167" s="27">
        <v>2.6194999999999999</v>
      </c>
      <c r="CD167" s="27">
        <v>2.6194999999999999</v>
      </c>
      <c r="CE167" s="27">
        <v>2.6225000000000001</v>
      </c>
      <c r="CF167" s="27">
        <v>2.6265000000000001</v>
      </c>
      <c r="CG167" s="27">
        <v>2.6495000000000002</v>
      </c>
      <c r="CH167" s="27">
        <v>2.6745000000000001</v>
      </c>
      <c r="CI167" s="27">
        <v>2.7774999999999999</v>
      </c>
      <c r="CJ167" s="27">
        <v>2.8774999999999999</v>
      </c>
      <c r="CK167" s="27">
        <v>3.0074999999999998</v>
      </c>
      <c r="CL167" s="27">
        <v>3.0024999999999999</v>
      </c>
      <c r="CM167" s="27">
        <v>2.8824999999999998</v>
      </c>
      <c r="CN167" s="27">
        <v>2.7825000000000002</v>
      </c>
      <c r="CO167" s="27">
        <v>2.7395</v>
      </c>
      <c r="CP167" s="27">
        <v>2.7395</v>
      </c>
      <c r="CQ167" s="27">
        <v>2.7425000000000002</v>
      </c>
      <c r="CR167" s="27">
        <v>2.7465000000000002</v>
      </c>
      <c r="CS167" s="27">
        <v>2.7694999999999999</v>
      </c>
      <c r="CT167" s="27">
        <v>2.7945000000000002</v>
      </c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</row>
    <row r="168" spans="1:199" customFormat="1" x14ac:dyDescent="0.25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x14ac:dyDescent="0.25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x14ac:dyDescent="0.25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5">
      <c r="A171" s="31">
        <f t="shared" si="48"/>
        <v>4</v>
      </c>
      <c r="B171" s="31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19">
        <f t="shared" si="39"/>
        <v>8.1249999999999822E-2</v>
      </c>
      <c r="H171" s="19">
        <f t="shared" si="40"/>
        <v>0.11249999999999938</v>
      </c>
      <c r="I171" s="19">
        <f t="shared" si="41"/>
        <v>0.1937499999999992</v>
      </c>
      <c r="J171" s="21">
        <f>VLOOKUP(C171,'Nymex hist.'!A:B,2,0)</f>
        <v>2.2639999999999998</v>
      </c>
      <c r="K171" s="21">
        <f t="shared" si="54"/>
        <v>2.2639999999999998</v>
      </c>
      <c r="L171" s="21">
        <f t="shared" si="53"/>
        <v>2.3858000000000001</v>
      </c>
      <c r="M171" s="21">
        <f t="shared" si="43"/>
        <v>2.3008333333333337</v>
      </c>
      <c r="N171" s="21">
        <f t="shared" si="44"/>
        <v>2.3820833333333336</v>
      </c>
      <c r="O171" s="21">
        <f t="shared" si="45"/>
        <v>2.4945833333333329</v>
      </c>
      <c r="P171" s="21">
        <f t="shared" si="46"/>
        <v>2.6118749999999999</v>
      </c>
      <c r="Q171" s="21">
        <f t="shared" si="47"/>
        <v>2.731666666666666</v>
      </c>
      <c r="R171" s="8">
        <v>34221</v>
      </c>
      <c r="S171" s="27"/>
      <c r="T171" s="27"/>
      <c r="U171" s="27"/>
      <c r="V171" s="27"/>
      <c r="W171" s="27"/>
      <c r="X171" s="27"/>
      <c r="Y171" s="27"/>
      <c r="Z171" s="27"/>
      <c r="AA171" s="27">
        <v>2.2639999999999998</v>
      </c>
      <c r="AB171" s="27">
        <v>2.3639999999999999</v>
      </c>
      <c r="AC171" s="27">
        <v>2.5049999999999999</v>
      </c>
      <c r="AD171" s="27">
        <v>2.4950000000000001</v>
      </c>
      <c r="AE171" s="27">
        <v>2.34</v>
      </c>
      <c r="AF171" s="27">
        <v>2.2250000000000001</v>
      </c>
      <c r="AG171" s="27">
        <v>2.1800000000000002</v>
      </c>
      <c r="AH171" s="27">
        <v>2.1829999999999998</v>
      </c>
      <c r="AI171" s="27">
        <v>2.1850000000000001</v>
      </c>
      <c r="AJ171" s="28">
        <v>2.1850000000000001</v>
      </c>
      <c r="AK171" s="27">
        <v>2.2170000000000001</v>
      </c>
      <c r="AL171" s="27">
        <v>2.2450000000000001</v>
      </c>
      <c r="AM171" s="27">
        <v>2.34</v>
      </c>
      <c r="AN171" s="27">
        <v>2.4449999999999998</v>
      </c>
      <c r="AO171" s="27">
        <v>2.57</v>
      </c>
      <c r="AP171" s="27">
        <v>2.5649999999999999</v>
      </c>
      <c r="AQ171" s="27">
        <v>2.4</v>
      </c>
      <c r="AR171" s="27">
        <v>2.3050000000000002</v>
      </c>
      <c r="AS171" s="27">
        <v>2.2650000000000001</v>
      </c>
      <c r="AT171" s="27">
        <v>2.2679999999999998</v>
      </c>
      <c r="AU171" s="27">
        <v>2.27</v>
      </c>
      <c r="AV171" s="27">
        <v>2.27</v>
      </c>
      <c r="AW171" s="27">
        <v>2.302</v>
      </c>
      <c r="AX171" s="27">
        <v>2.33</v>
      </c>
      <c r="AY171" s="27">
        <v>2.4249999999999998</v>
      </c>
      <c r="AZ171" s="27">
        <v>2.5299999999999998</v>
      </c>
      <c r="BA171" s="27">
        <v>2.6549999999999998</v>
      </c>
      <c r="BB171" s="27">
        <v>2.65</v>
      </c>
      <c r="BC171" s="27">
        <v>2.5150000000000001</v>
      </c>
      <c r="BD171" s="27">
        <v>2.42</v>
      </c>
      <c r="BE171" s="27">
        <v>2.38</v>
      </c>
      <c r="BF171" s="27">
        <v>2.383</v>
      </c>
      <c r="BG171" s="27">
        <v>2.3849999999999998</v>
      </c>
      <c r="BH171" s="27">
        <v>2.3849999999999998</v>
      </c>
      <c r="BI171" s="27">
        <v>2.4169999999999998</v>
      </c>
      <c r="BJ171" s="27">
        <v>2.4449999999999998</v>
      </c>
      <c r="BK171" s="27">
        <v>2.54</v>
      </c>
      <c r="BL171" s="27">
        <v>2.645</v>
      </c>
      <c r="BM171" s="27">
        <v>2.77</v>
      </c>
      <c r="BN171" s="27">
        <v>2.7650000000000001</v>
      </c>
      <c r="BO171" s="27">
        <v>2.6324999999999998</v>
      </c>
      <c r="BP171" s="27">
        <v>2.5375000000000001</v>
      </c>
      <c r="BQ171" s="27">
        <v>2.4975000000000001</v>
      </c>
      <c r="BR171" s="27">
        <v>2.5005000000000002</v>
      </c>
      <c r="BS171" s="27">
        <v>2.5024999999999999</v>
      </c>
      <c r="BT171" s="27">
        <v>2.5024999999999999</v>
      </c>
      <c r="BU171" s="27">
        <v>2.5345</v>
      </c>
      <c r="BV171" s="27">
        <v>2.5625</v>
      </c>
      <c r="BW171" s="27">
        <v>2.6575000000000002</v>
      </c>
      <c r="BX171" s="27">
        <v>2.7625000000000002</v>
      </c>
      <c r="BY171" s="27">
        <v>2.8875000000000002</v>
      </c>
      <c r="BZ171" s="27">
        <v>2.8824999999999998</v>
      </c>
      <c r="CA171" s="27">
        <v>2.7524999999999999</v>
      </c>
      <c r="CB171" s="27">
        <v>2.6575000000000002</v>
      </c>
      <c r="CC171" s="27">
        <v>2.6175000000000002</v>
      </c>
      <c r="CD171" s="27">
        <v>2.6204999999999998</v>
      </c>
      <c r="CE171" s="27">
        <v>2.6225000000000001</v>
      </c>
      <c r="CF171" s="27">
        <v>2.6225000000000001</v>
      </c>
      <c r="CG171" s="27">
        <v>2.6545000000000001</v>
      </c>
      <c r="CH171" s="27">
        <v>2.6825000000000001</v>
      </c>
      <c r="CI171" s="27">
        <v>2.7774999999999999</v>
      </c>
      <c r="CJ171" s="27">
        <v>2.8824999999999998</v>
      </c>
      <c r="CK171" s="27">
        <v>3.0074999999999998</v>
      </c>
      <c r="CL171" s="27">
        <v>3.0024999999999999</v>
      </c>
      <c r="CM171" s="27">
        <v>2.8774999999999999</v>
      </c>
      <c r="CN171" s="27">
        <v>2.7825000000000002</v>
      </c>
      <c r="CO171" s="27">
        <v>2.7425000000000002</v>
      </c>
      <c r="CP171" s="27">
        <v>2.7454999999999998</v>
      </c>
      <c r="CQ171" s="27">
        <v>2.7475000000000001</v>
      </c>
      <c r="CR171" s="27">
        <v>2.7475000000000001</v>
      </c>
      <c r="CS171" s="27">
        <v>2.7795000000000001</v>
      </c>
      <c r="CT171" s="27">
        <v>2.8075000000000001</v>
      </c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</row>
    <row r="172" spans="1:199" customFormat="1" x14ac:dyDescent="0.25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x14ac:dyDescent="0.25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x14ac:dyDescent="0.25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x14ac:dyDescent="0.25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5">
      <c r="A176" s="31">
        <f t="shared" si="48"/>
        <v>4</v>
      </c>
      <c r="B176" s="31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19">
        <f t="shared" si="39"/>
        <v>0.12658333333333349</v>
      </c>
      <c r="H176" s="19">
        <f t="shared" si="40"/>
        <v>0.12999999999999989</v>
      </c>
      <c r="I176" s="19">
        <f t="shared" si="41"/>
        <v>0.25658333333333339</v>
      </c>
      <c r="J176" s="21">
        <f>VLOOKUP(C176,'Nymex hist.'!A:B,2,0)</f>
        <v>2.085</v>
      </c>
      <c r="K176" s="21">
        <f t="shared" si="54"/>
        <v>2.085</v>
      </c>
      <c r="L176" s="21">
        <f t="shared" si="53"/>
        <v>2.2438000000000002</v>
      </c>
      <c r="M176" s="21">
        <f t="shared" si="43"/>
        <v>2.2306666666666666</v>
      </c>
      <c r="N176" s="21">
        <f t="shared" si="44"/>
        <v>2.3572500000000001</v>
      </c>
      <c r="O176" s="21">
        <f t="shared" si="45"/>
        <v>2.48725</v>
      </c>
      <c r="P176" s="21">
        <f t="shared" si="46"/>
        <v>2.6272500000000005</v>
      </c>
      <c r="Q176" s="21">
        <f t="shared" si="47"/>
        <v>2.7722499999999997</v>
      </c>
      <c r="R176" s="8">
        <v>34228</v>
      </c>
      <c r="S176" s="27"/>
      <c r="T176" s="27"/>
      <c r="U176" s="27"/>
      <c r="V176" s="27"/>
      <c r="W176" s="27"/>
      <c r="X176" s="27"/>
      <c r="Y176" s="27"/>
      <c r="Z176" s="27"/>
      <c r="AA176" s="27">
        <v>2.085</v>
      </c>
      <c r="AB176" s="27">
        <v>2.1930000000000001</v>
      </c>
      <c r="AC176" s="27">
        <v>2.33</v>
      </c>
      <c r="AD176" s="27">
        <v>2.3330000000000002</v>
      </c>
      <c r="AE176" s="27">
        <v>2.2229999999999999</v>
      </c>
      <c r="AF176" s="27">
        <v>2.14</v>
      </c>
      <c r="AG176" s="27">
        <v>2.12</v>
      </c>
      <c r="AH176" s="27">
        <v>2.125</v>
      </c>
      <c r="AI176" s="27">
        <v>2.1320000000000001</v>
      </c>
      <c r="AJ176" s="28">
        <v>2.14</v>
      </c>
      <c r="AK176" s="27">
        <v>2.165</v>
      </c>
      <c r="AL176" s="27">
        <v>2.1949999999999998</v>
      </c>
      <c r="AM176" s="27">
        <v>2.29</v>
      </c>
      <c r="AN176" s="27">
        <v>2.39</v>
      </c>
      <c r="AO176" s="27">
        <v>2.5150000000000001</v>
      </c>
      <c r="AP176" s="27">
        <v>2.5049999999999999</v>
      </c>
      <c r="AQ176" s="27">
        <v>2.355</v>
      </c>
      <c r="AR176" s="27">
        <v>2.2749999999999999</v>
      </c>
      <c r="AS176" s="27">
        <v>2.2400000000000002</v>
      </c>
      <c r="AT176" s="27">
        <v>2.2450000000000001</v>
      </c>
      <c r="AU176" s="27">
        <v>2.2519999999999998</v>
      </c>
      <c r="AV176" s="27">
        <v>2.2599999999999998</v>
      </c>
      <c r="AW176" s="27">
        <v>2.2850000000000001</v>
      </c>
      <c r="AX176" s="27">
        <v>2.3149999999999999</v>
      </c>
      <c r="AY176" s="27">
        <v>2.41</v>
      </c>
      <c r="AZ176" s="27">
        <v>2.5099999999999998</v>
      </c>
      <c r="BA176" s="27">
        <v>2.6349999999999998</v>
      </c>
      <c r="BB176" s="27">
        <v>2.6349999999999998</v>
      </c>
      <c r="BC176" s="27">
        <v>2.4849999999999999</v>
      </c>
      <c r="BD176" s="27">
        <v>2.4049999999999998</v>
      </c>
      <c r="BE176" s="27">
        <v>2.37</v>
      </c>
      <c r="BF176" s="27">
        <v>2.375</v>
      </c>
      <c r="BG176" s="27">
        <v>2.3820000000000001</v>
      </c>
      <c r="BH176" s="27">
        <v>2.39</v>
      </c>
      <c r="BI176" s="27">
        <v>2.415</v>
      </c>
      <c r="BJ176" s="27">
        <v>2.4449999999999998</v>
      </c>
      <c r="BK176" s="27">
        <v>2.54</v>
      </c>
      <c r="BL176" s="27">
        <v>2.64</v>
      </c>
      <c r="BM176" s="27">
        <v>2.7650000000000001</v>
      </c>
      <c r="BN176" s="27">
        <v>2.7749999999999999</v>
      </c>
      <c r="BO176" s="27">
        <v>2.625</v>
      </c>
      <c r="BP176" s="27">
        <v>2.5449999999999999</v>
      </c>
      <c r="BQ176" s="27">
        <v>2.5099999999999998</v>
      </c>
      <c r="BR176" s="27">
        <v>2.5150000000000001</v>
      </c>
      <c r="BS176" s="27">
        <v>2.5219999999999998</v>
      </c>
      <c r="BT176" s="27">
        <v>2.5299999999999998</v>
      </c>
      <c r="BU176" s="27">
        <v>2.5550000000000002</v>
      </c>
      <c r="BV176" s="27">
        <v>2.585</v>
      </c>
      <c r="BW176" s="27">
        <v>2.68</v>
      </c>
      <c r="BX176" s="27">
        <v>2.78</v>
      </c>
      <c r="BY176" s="27">
        <v>2.9049999999999998</v>
      </c>
      <c r="BZ176" s="27">
        <v>2.92</v>
      </c>
      <c r="CA176" s="27">
        <v>2.77</v>
      </c>
      <c r="CB176" s="27">
        <v>2.69</v>
      </c>
      <c r="CC176" s="27">
        <v>2.6549999999999998</v>
      </c>
      <c r="CD176" s="27">
        <v>2.66</v>
      </c>
      <c r="CE176" s="27">
        <v>2.6669999999999998</v>
      </c>
      <c r="CF176" s="27">
        <v>2.6749999999999998</v>
      </c>
      <c r="CG176" s="27">
        <v>2.7</v>
      </c>
      <c r="CH176" s="27">
        <v>2.73</v>
      </c>
      <c r="CI176" s="27">
        <v>2.8250000000000002</v>
      </c>
      <c r="CJ176" s="27">
        <v>2.9249999999999998</v>
      </c>
      <c r="CK176" s="27">
        <v>3.05</v>
      </c>
      <c r="CL176" s="27">
        <v>3.0775000000000001</v>
      </c>
      <c r="CM176" s="27">
        <v>2.9275000000000002</v>
      </c>
      <c r="CN176" s="27">
        <v>2.8475000000000001</v>
      </c>
      <c r="CO176" s="27">
        <v>2.8125</v>
      </c>
      <c r="CP176" s="27">
        <v>2.8174999999999999</v>
      </c>
      <c r="CQ176" s="27">
        <v>2.8245</v>
      </c>
      <c r="CR176" s="27">
        <v>2.8325</v>
      </c>
      <c r="CS176" s="27">
        <v>2.8574999999999999</v>
      </c>
      <c r="CT176" s="27">
        <v>2.8875000000000002</v>
      </c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</row>
    <row r="177" spans="1:199" customFormat="1" x14ac:dyDescent="0.25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x14ac:dyDescent="0.25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x14ac:dyDescent="0.25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x14ac:dyDescent="0.25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5">
      <c r="A181" s="31">
        <f t="shared" si="48"/>
        <v>4</v>
      </c>
      <c r="B181" s="31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19">
        <f t="shared" si="39"/>
        <v>0.10029166666666711</v>
      </c>
      <c r="H181" s="19">
        <f t="shared" si="40"/>
        <v>0.11083333333333378</v>
      </c>
      <c r="I181" s="19">
        <f t="shared" si="41"/>
        <v>0.2111250000000009</v>
      </c>
      <c r="J181" s="21">
        <f>VLOOKUP(C181,'Nymex hist.'!A:B,2,0)</f>
        <v>2.0659999999999998</v>
      </c>
      <c r="K181" s="21">
        <f t="shared" si="54"/>
        <v>2.0659999999999998</v>
      </c>
      <c r="L181" s="21">
        <f t="shared" si="53"/>
        <v>2.3231999999999999</v>
      </c>
      <c r="M181" s="21">
        <f t="shared" si="43"/>
        <v>2.2679999999999993</v>
      </c>
      <c r="N181" s="21">
        <f t="shared" si="44"/>
        <v>2.3682916666666665</v>
      </c>
      <c r="O181" s="21">
        <f t="shared" si="45"/>
        <v>2.4791250000000002</v>
      </c>
      <c r="P181" s="21">
        <f t="shared" si="46"/>
        <v>2.6122499999999995</v>
      </c>
      <c r="Q181" s="21">
        <f t="shared" si="47"/>
        <v>2.756416666666667</v>
      </c>
      <c r="R181" s="8">
        <v>34235</v>
      </c>
      <c r="S181" s="27"/>
      <c r="T181" s="27"/>
      <c r="U181" s="27"/>
      <c r="V181" s="27"/>
      <c r="W181" s="27"/>
      <c r="X181" s="27"/>
      <c r="Y181" s="27"/>
      <c r="Z181" s="27"/>
      <c r="AA181" s="27">
        <v>2.0659999999999998</v>
      </c>
      <c r="AB181" s="27">
        <v>2.2669999999999999</v>
      </c>
      <c r="AC181" s="27">
        <v>2.4260000000000002</v>
      </c>
      <c r="AD181" s="27">
        <v>2.431</v>
      </c>
      <c r="AE181" s="27">
        <v>2.2959999999999998</v>
      </c>
      <c r="AF181" s="27">
        <v>2.1960000000000002</v>
      </c>
      <c r="AG181" s="27">
        <v>2.1549999999999998</v>
      </c>
      <c r="AH181" s="27">
        <v>2.1549999999999998</v>
      </c>
      <c r="AI181" s="27">
        <v>2.1549999999999998</v>
      </c>
      <c r="AJ181" s="28">
        <v>2.1560000000000001</v>
      </c>
      <c r="AK181" s="27">
        <v>2.1819999999999999</v>
      </c>
      <c r="AL181" s="27">
        <v>2.2170000000000001</v>
      </c>
      <c r="AM181" s="27">
        <v>2.31</v>
      </c>
      <c r="AN181" s="27">
        <v>2.415</v>
      </c>
      <c r="AO181" s="27">
        <v>2.548</v>
      </c>
      <c r="AP181" s="27">
        <v>2.5379999999999998</v>
      </c>
      <c r="AQ181" s="27">
        <v>2.4180000000000001</v>
      </c>
      <c r="AR181" s="27">
        <v>2.3380000000000001</v>
      </c>
      <c r="AS181" s="27">
        <v>2.2475000000000001</v>
      </c>
      <c r="AT181" s="27">
        <v>2.2475000000000001</v>
      </c>
      <c r="AU181" s="27">
        <v>2.2475000000000001</v>
      </c>
      <c r="AV181" s="27">
        <v>2.2484999999999999</v>
      </c>
      <c r="AW181" s="27">
        <v>2.2745000000000002</v>
      </c>
      <c r="AX181" s="27">
        <v>2.3094999999999999</v>
      </c>
      <c r="AY181" s="27">
        <v>2.4024999999999999</v>
      </c>
      <c r="AZ181" s="27">
        <v>2.5074999999999998</v>
      </c>
      <c r="BA181" s="27">
        <v>2.6404999999999998</v>
      </c>
      <c r="BB181" s="27">
        <v>2.6305000000000001</v>
      </c>
      <c r="BC181" s="27">
        <v>2.5305</v>
      </c>
      <c r="BD181" s="27">
        <v>2.4504999999999999</v>
      </c>
      <c r="BE181" s="27">
        <v>2.36</v>
      </c>
      <c r="BF181" s="27">
        <v>2.36</v>
      </c>
      <c r="BG181" s="27">
        <v>2.36</v>
      </c>
      <c r="BH181" s="27">
        <v>2.3610000000000002</v>
      </c>
      <c r="BI181" s="27">
        <v>2.387</v>
      </c>
      <c r="BJ181" s="27">
        <v>2.4220000000000002</v>
      </c>
      <c r="BK181" s="27">
        <v>2.5150000000000001</v>
      </c>
      <c r="BL181" s="27">
        <v>2.62</v>
      </c>
      <c r="BM181" s="27">
        <v>2.7530000000000001</v>
      </c>
      <c r="BN181" s="27">
        <v>2.7429999999999999</v>
      </c>
      <c r="BO181" s="27">
        <v>2.6655000000000002</v>
      </c>
      <c r="BP181" s="27">
        <v>2.5855000000000001</v>
      </c>
      <c r="BQ181" s="27">
        <v>2.4950000000000001</v>
      </c>
      <c r="BR181" s="27">
        <v>2.4950000000000001</v>
      </c>
      <c r="BS181" s="27">
        <v>2.4950000000000001</v>
      </c>
      <c r="BT181" s="27">
        <v>2.496</v>
      </c>
      <c r="BU181" s="27">
        <v>2.5219999999999998</v>
      </c>
      <c r="BV181" s="27">
        <v>2.5569999999999999</v>
      </c>
      <c r="BW181" s="27">
        <v>2.65</v>
      </c>
      <c r="BX181" s="27">
        <v>2.7549999999999999</v>
      </c>
      <c r="BY181" s="27">
        <v>2.8879999999999999</v>
      </c>
      <c r="BZ181" s="27">
        <v>2.8780000000000001</v>
      </c>
      <c r="CA181" s="27">
        <v>2.8105000000000002</v>
      </c>
      <c r="CB181" s="27">
        <v>2.7305000000000001</v>
      </c>
      <c r="CC181" s="27">
        <v>2.64</v>
      </c>
      <c r="CD181" s="27">
        <v>2.64</v>
      </c>
      <c r="CE181" s="27">
        <v>2.64</v>
      </c>
      <c r="CF181" s="27">
        <v>2.641</v>
      </c>
      <c r="CG181" s="27">
        <v>2.6669999999999998</v>
      </c>
      <c r="CH181" s="27">
        <v>2.702</v>
      </c>
      <c r="CI181" s="27">
        <v>2.7949999999999999</v>
      </c>
      <c r="CJ181" s="27">
        <v>2.9</v>
      </c>
      <c r="CK181" s="27">
        <v>3.0329999999999999</v>
      </c>
      <c r="CL181" s="27">
        <v>3.0230000000000001</v>
      </c>
      <c r="CM181" s="27">
        <v>2.9605000000000001</v>
      </c>
      <c r="CN181" s="27">
        <v>2.8805000000000001</v>
      </c>
      <c r="CO181" s="27">
        <v>2.79</v>
      </c>
      <c r="CP181" s="27">
        <v>2.79</v>
      </c>
      <c r="CQ181" s="27">
        <v>2.79</v>
      </c>
      <c r="CR181" s="27">
        <v>2.7909999999999999</v>
      </c>
      <c r="CS181" s="27">
        <v>2.8170000000000002</v>
      </c>
      <c r="CT181" s="27">
        <v>2.8519999999999999</v>
      </c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</row>
    <row r="182" spans="1:199" customFormat="1" x14ac:dyDescent="0.25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x14ac:dyDescent="0.25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x14ac:dyDescent="0.25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x14ac:dyDescent="0.25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5">
      <c r="A186" s="31">
        <f t="shared" si="48"/>
        <v>4</v>
      </c>
      <c r="B186" s="31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19">
        <f t="shared" si="39"/>
        <v>9.0083333333333737E-2</v>
      </c>
      <c r="H186" s="19">
        <f t="shared" si="40"/>
        <v>0.10833333333333339</v>
      </c>
      <c r="I186" s="19">
        <f t="shared" si="41"/>
        <v>0.19841666666666713</v>
      </c>
      <c r="J186" s="21">
        <f>VLOOKUP(C186,'Nymex hist.'!A:B,2,0)</f>
        <v>2.2909999999999999</v>
      </c>
      <c r="K186" s="21">
        <f t="shared" si="54"/>
        <v>2.0659999999999998</v>
      </c>
      <c r="L186" s="21">
        <f t="shared" si="53"/>
        <v>2.3302</v>
      </c>
      <c r="M186" s="21">
        <f t="shared" si="43"/>
        <v>2.2429999999999994</v>
      </c>
      <c r="N186" s="21">
        <f t="shared" si="44"/>
        <v>2.3330833333333332</v>
      </c>
      <c r="O186" s="21">
        <f t="shared" si="45"/>
        <v>2.4414166666666666</v>
      </c>
      <c r="P186" s="21">
        <f t="shared" si="46"/>
        <v>2.5651666666666664</v>
      </c>
      <c r="Q186" s="21">
        <f t="shared" si="47"/>
        <v>2.7016249999999999</v>
      </c>
      <c r="R186" s="8">
        <v>34242</v>
      </c>
      <c r="S186" s="27"/>
      <c r="T186" s="27"/>
      <c r="U186" s="27"/>
      <c r="V186" s="27"/>
      <c r="W186" s="27"/>
      <c r="X186" s="27"/>
      <c r="Y186" s="27"/>
      <c r="Z186" s="27"/>
      <c r="AA186" s="27">
        <v>2.0659999999999998</v>
      </c>
      <c r="AB186" s="27">
        <v>2.2909999999999999</v>
      </c>
      <c r="AC186" s="27">
        <v>2.448</v>
      </c>
      <c r="AD186" s="27">
        <v>2.444</v>
      </c>
      <c r="AE186" s="27">
        <v>2.2839999999999998</v>
      </c>
      <c r="AF186" s="27">
        <v>2.1840000000000002</v>
      </c>
      <c r="AG186" s="27">
        <v>2.1320000000000001</v>
      </c>
      <c r="AH186" s="27">
        <v>2.13</v>
      </c>
      <c r="AI186" s="27">
        <v>2.13</v>
      </c>
      <c r="AJ186" s="28">
        <v>2.13</v>
      </c>
      <c r="AK186" s="27">
        <v>2.15</v>
      </c>
      <c r="AL186" s="27">
        <v>2.1739999999999999</v>
      </c>
      <c r="AM186" s="27">
        <v>2.2690000000000001</v>
      </c>
      <c r="AN186" s="27">
        <v>2.3719999999999999</v>
      </c>
      <c r="AO186" s="27">
        <v>2.5169999999999999</v>
      </c>
      <c r="AP186" s="27">
        <v>2.5070000000000001</v>
      </c>
      <c r="AQ186" s="27">
        <v>2.3759999999999999</v>
      </c>
      <c r="AR186" s="27">
        <v>2.286</v>
      </c>
      <c r="AS186" s="27">
        <v>2.2360000000000002</v>
      </c>
      <c r="AT186" s="27">
        <v>2.2200000000000002</v>
      </c>
      <c r="AU186" s="27">
        <v>2.2200000000000002</v>
      </c>
      <c r="AV186" s="27">
        <v>2.2200000000000002</v>
      </c>
      <c r="AW186" s="27">
        <v>2.2400000000000002</v>
      </c>
      <c r="AX186" s="27">
        <v>2.2639999999999998</v>
      </c>
      <c r="AY186" s="27">
        <v>2.359</v>
      </c>
      <c r="AZ186" s="27">
        <v>2.4620000000000002</v>
      </c>
      <c r="BA186" s="27">
        <v>2.6070000000000002</v>
      </c>
      <c r="BB186" s="27">
        <v>2.597</v>
      </c>
      <c r="BC186" s="27">
        <v>2.4860000000000002</v>
      </c>
      <c r="BD186" s="27">
        <v>2.3959999999999999</v>
      </c>
      <c r="BE186" s="27">
        <v>2.3460000000000001</v>
      </c>
      <c r="BF186" s="27">
        <v>2.33</v>
      </c>
      <c r="BG186" s="27">
        <v>2.33</v>
      </c>
      <c r="BH186" s="27">
        <v>2.33</v>
      </c>
      <c r="BI186" s="27">
        <v>2.35</v>
      </c>
      <c r="BJ186" s="27">
        <v>2.3740000000000001</v>
      </c>
      <c r="BK186" s="27">
        <v>2.4689999999999999</v>
      </c>
      <c r="BL186" s="27">
        <v>2.5720000000000001</v>
      </c>
      <c r="BM186" s="27">
        <v>2.7170000000000001</v>
      </c>
      <c r="BN186" s="27">
        <v>2.7069999999999999</v>
      </c>
      <c r="BO186" s="27">
        <v>2.6110000000000002</v>
      </c>
      <c r="BP186" s="27">
        <v>2.5209999999999999</v>
      </c>
      <c r="BQ186" s="27">
        <v>2.4710000000000001</v>
      </c>
      <c r="BR186" s="27">
        <v>2.4550000000000001</v>
      </c>
      <c r="BS186" s="27">
        <v>2.4550000000000001</v>
      </c>
      <c r="BT186" s="27">
        <v>2.4550000000000001</v>
      </c>
      <c r="BU186" s="27">
        <v>2.4750000000000001</v>
      </c>
      <c r="BV186" s="27">
        <v>2.4990000000000001</v>
      </c>
      <c r="BW186" s="27">
        <v>2.5939999999999999</v>
      </c>
      <c r="BX186" s="27">
        <v>2.6970000000000001</v>
      </c>
      <c r="BY186" s="27">
        <v>2.8420000000000001</v>
      </c>
      <c r="BZ186" s="27">
        <v>2.8319999999999999</v>
      </c>
      <c r="CA186" s="27">
        <v>2.7484999999999999</v>
      </c>
      <c r="CB186" s="27">
        <v>2.6585000000000001</v>
      </c>
      <c r="CC186" s="27">
        <v>2.6084999999999998</v>
      </c>
      <c r="CD186" s="27">
        <v>2.5924999999999998</v>
      </c>
      <c r="CE186" s="27">
        <v>2.5924999999999998</v>
      </c>
      <c r="CF186" s="27">
        <v>2.5924999999999998</v>
      </c>
      <c r="CG186" s="27">
        <v>2.6124999999999998</v>
      </c>
      <c r="CH186" s="27">
        <v>2.6364999999999998</v>
      </c>
      <c r="CI186" s="27">
        <v>2.7315</v>
      </c>
      <c r="CJ186" s="27">
        <v>2.8344999999999998</v>
      </c>
      <c r="CK186" s="27">
        <v>2.9794999999999998</v>
      </c>
      <c r="CL186" s="27">
        <v>2.9695</v>
      </c>
      <c r="CM186" s="27">
        <v>2.891</v>
      </c>
      <c r="CN186" s="27">
        <v>2.8010000000000002</v>
      </c>
      <c r="CO186" s="27">
        <v>2.7509999999999999</v>
      </c>
      <c r="CP186" s="27">
        <v>2.7349999999999999</v>
      </c>
      <c r="CQ186" s="27">
        <v>2.7349999999999999</v>
      </c>
      <c r="CR186" s="27">
        <v>2.7349999999999999</v>
      </c>
      <c r="CS186" s="27">
        <v>2.7549999999999999</v>
      </c>
      <c r="CT186" s="27">
        <v>2.7789999999999999</v>
      </c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</row>
    <row r="187" spans="1:199" customFormat="1" x14ac:dyDescent="0.25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x14ac:dyDescent="0.25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x14ac:dyDescent="0.25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x14ac:dyDescent="0.25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x14ac:dyDescent="0.25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x14ac:dyDescent="0.25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x14ac:dyDescent="0.25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x14ac:dyDescent="0.25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x14ac:dyDescent="0.25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x14ac:dyDescent="0.25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x14ac:dyDescent="0.25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x14ac:dyDescent="0.25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x14ac:dyDescent="0.25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x14ac:dyDescent="0.25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x14ac:dyDescent="0.25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x14ac:dyDescent="0.25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x14ac:dyDescent="0.25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x14ac:dyDescent="0.25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x14ac:dyDescent="0.25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x14ac:dyDescent="0.25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x14ac:dyDescent="0.25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x14ac:dyDescent="0.25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x14ac:dyDescent="0.25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x14ac:dyDescent="0.25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x14ac:dyDescent="0.25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x14ac:dyDescent="0.25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x14ac:dyDescent="0.25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x14ac:dyDescent="0.25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x14ac:dyDescent="0.25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x14ac:dyDescent="0.25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x14ac:dyDescent="0.25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x14ac:dyDescent="0.25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x14ac:dyDescent="0.25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x14ac:dyDescent="0.25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x14ac:dyDescent="0.25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x14ac:dyDescent="0.25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x14ac:dyDescent="0.25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x14ac:dyDescent="0.25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x14ac:dyDescent="0.25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x14ac:dyDescent="0.25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x14ac:dyDescent="0.25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x14ac:dyDescent="0.25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x14ac:dyDescent="0.25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x14ac:dyDescent="0.25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x14ac:dyDescent="0.25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x14ac:dyDescent="0.25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x14ac:dyDescent="0.25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x14ac:dyDescent="0.25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x14ac:dyDescent="0.25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x14ac:dyDescent="0.25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x14ac:dyDescent="0.25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x14ac:dyDescent="0.25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x14ac:dyDescent="0.25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x14ac:dyDescent="0.25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x14ac:dyDescent="0.25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x14ac:dyDescent="0.25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x14ac:dyDescent="0.25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x14ac:dyDescent="0.25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x14ac:dyDescent="0.25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x14ac:dyDescent="0.25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x14ac:dyDescent="0.25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x14ac:dyDescent="0.25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x14ac:dyDescent="0.25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x14ac:dyDescent="0.25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x14ac:dyDescent="0.25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5">
      <c r="A252" s="31">
        <f t="shared" si="63"/>
        <v>4</v>
      </c>
      <c r="B252" s="31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19">
        <f t="shared" si="68"/>
        <v>0.22808571428571445</v>
      </c>
      <c r="G252" s="19">
        <f t="shared" si="55"/>
        <v>0.11500000000000021</v>
      </c>
      <c r="H252" s="19">
        <f t="shared" si="56"/>
        <v>0.11499999999999977</v>
      </c>
      <c r="I252" s="19">
        <f t="shared" si="57"/>
        <v>0.22999999999999998</v>
      </c>
      <c r="J252" s="21">
        <f>VLOOKUP(C252,'Nymex hist.'!A:B,2,0)</f>
        <v>2.0939999999999999</v>
      </c>
      <c r="K252" s="21">
        <f t="shared" si="67"/>
        <v>1.9917142857142858</v>
      </c>
      <c r="L252" s="21">
        <f t="shared" si="69"/>
        <v>2.2198000000000002</v>
      </c>
      <c r="M252" s="21">
        <f t="shared" si="58"/>
        <v>2.1746666666666665</v>
      </c>
      <c r="N252" s="21">
        <f t="shared" si="59"/>
        <v>2.2896666666666667</v>
      </c>
      <c r="O252" s="21">
        <f t="shared" si="60"/>
        <v>2.4046666666666665</v>
      </c>
      <c r="P252" s="21">
        <f t="shared" si="61"/>
        <v>2.5246666666666671</v>
      </c>
      <c r="Q252" s="21">
        <f t="shared" si="62"/>
        <v>2.6496666666666671</v>
      </c>
      <c r="R252" s="8">
        <v>34340</v>
      </c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>
        <v>2.0939999999999999</v>
      </c>
      <c r="AF252" s="27">
        <v>2.0110000000000001</v>
      </c>
      <c r="AG252" s="27">
        <v>1.966</v>
      </c>
      <c r="AH252" s="27">
        <v>1.9550000000000001</v>
      </c>
      <c r="AI252" s="27">
        <v>1.9550000000000001</v>
      </c>
      <c r="AJ252" s="29">
        <v>1.96</v>
      </c>
      <c r="AK252" s="27">
        <v>1.9910000000000001</v>
      </c>
      <c r="AL252" s="27">
        <v>2.0249999999999999</v>
      </c>
      <c r="AM252" s="27">
        <v>2.09</v>
      </c>
      <c r="AN252" s="27">
        <v>2.2000000000000002</v>
      </c>
      <c r="AO252" s="27">
        <v>2.3250000000000002</v>
      </c>
      <c r="AP252" s="27">
        <v>2.31</v>
      </c>
      <c r="AQ252" s="27">
        <v>2.1669999999999998</v>
      </c>
      <c r="AR252" s="27">
        <v>2.097</v>
      </c>
      <c r="AS252" s="27">
        <v>2.0870000000000002</v>
      </c>
      <c r="AT252" s="27">
        <v>2.0920000000000001</v>
      </c>
      <c r="AU252" s="27">
        <v>2.0920000000000001</v>
      </c>
      <c r="AV252" s="27">
        <v>2.0950000000000002</v>
      </c>
      <c r="AW252" s="27">
        <v>2.0960000000000001</v>
      </c>
      <c r="AX252" s="27">
        <v>2.13</v>
      </c>
      <c r="AY252" s="27">
        <v>2.1949999999999998</v>
      </c>
      <c r="AZ252" s="27">
        <v>2.3050000000000002</v>
      </c>
      <c r="BA252" s="27">
        <v>2.4300000000000002</v>
      </c>
      <c r="BB252" s="27">
        <v>2.4249999999999998</v>
      </c>
      <c r="BC252" s="27">
        <v>2.282</v>
      </c>
      <c r="BD252" s="27">
        <v>2.2120000000000002</v>
      </c>
      <c r="BE252" s="27">
        <v>2.202</v>
      </c>
      <c r="BF252" s="27">
        <v>2.2069999999999999</v>
      </c>
      <c r="BG252" s="27">
        <v>2.2069999999999999</v>
      </c>
      <c r="BH252" s="27">
        <v>2.21</v>
      </c>
      <c r="BI252" s="27">
        <v>2.2109999999999999</v>
      </c>
      <c r="BJ252" s="27">
        <v>2.2450000000000001</v>
      </c>
      <c r="BK252" s="27">
        <v>2.31</v>
      </c>
      <c r="BL252" s="27">
        <v>2.42</v>
      </c>
      <c r="BM252" s="27">
        <v>2.5449999999999999</v>
      </c>
      <c r="BN252" s="27">
        <v>2.54</v>
      </c>
      <c r="BO252" s="27">
        <v>2.3969999999999998</v>
      </c>
      <c r="BP252" s="27">
        <v>2.327</v>
      </c>
      <c r="BQ252" s="27">
        <v>2.3170000000000002</v>
      </c>
      <c r="BR252" s="27">
        <v>2.3220000000000001</v>
      </c>
      <c r="BS252" s="27">
        <v>2.3220000000000001</v>
      </c>
      <c r="BT252" s="27">
        <v>2.3250000000000002</v>
      </c>
      <c r="BU252" s="27">
        <v>2.3260000000000001</v>
      </c>
      <c r="BV252" s="27">
        <v>2.36</v>
      </c>
      <c r="BW252" s="27">
        <v>2.4249999999999998</v>
      </c>
      <c r="BX252" s="27">
        <v>2.5350000000000001</v>
      </c>
      <c r="BY252" s="27">
        <v>2.66</v>
      </c>
      <c r="BZ252" s="27">
        <v>2.66</v>
      </c>
      <c r="CA252" s="27">
        <v>2.5169999999999999</v>
      </c>
      <c r="CB252" s="27">
        <v>2.4470000000000001</v>
      </c>
      <c r="CC252" s="27">
        <v>2.4369999999999998</v>
      </c>
      <c r="CD252" s="27">
        <v>2.4420000000000002</v>
      </c>
      <c r="CE252" s="27">
        <v>2.4420000000000002</v>
      </c>
      <c r="CF252" s="27">
        <v>2.4449999999999998</v>
      </c>
      <c r="CG252" s="27">
        <v>2.4460000000000002</v>
      </c>
      <c r="CH252" s="27">
        <v>2.48</v>
      </c>
      <c r="CI252" s="27">
        <v>2.5449999999999999</v>
      </c>
      <c r="CJ252" s="27">
        <v>2.6549999999999998</v>
      </c>
      <c r="CK252" s="27">
        <v>2.78</v>
      </c>
      <c r="CL252" s="27">
        <v>2.7850000000000001</v>
      </c>
      <c r="CM252" s="27">
        <v>2.6419999999999999</v>
      </c>
      <c r="CN252" s="27">
        <v>2.5720000000000001</v>
      </c>
      <c r="CO252" s="27">
        <v>2.5619999999999998</v>
      </c>
      <c r="CP252" s="27">
        <v>2.5670000000000002</v>
      </c>
      <c r="CQ252" s="27">
        <v>2.5670000000000002</v>
      </c>
      <c r="CR252" s="27">
        <v>2.57</v>
      </c>
      <c r="CS252" s="27">
        <v>2.5710000000000002</v>
      </c>
      <c r="CT252" s="27">
        <v>2.605</v>
      </c>
      <c r="CU252" s="27">
        <v>2.67</v>
      </c>
      <c r="CV252" s="27">
        <v>2.78</v>
      </c>
      <c r="CW252" s="27">
        <v>2.9049999999999998</v>
      </c>
      <c r="CX252" s="27">
        <v>2.915</v>
      </c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</row>
    <row r="253" spans="1:199" customFormat="1" x14ac:dyDescent="0.25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x14ac:dyDescent="0.25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x14ac:dyDescent="0.25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x14ac:dyDescent="0.25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5">
      <c r="A257" s="31">
        <f t="shared" si="63"/>
        <v>4</v>
      </c>
      <c r="B257" s="31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19">
        <f t="shared" si="68"/>
        <v>0.21708571428571433</v>
      </c>
      <c r="G257" s="19">
        <f t="shared" si="55"/>
        <v>9.2500000000000249E-2</v>
      </c>
      <c r="H257" s="19">
        <f t="shared" si="56"/>
        <v>9.7499999999999698E-2</v>
      </c>
      <c r="I257" s="19">
        <f t="shared" si="57"/>
        <v>0.18999999999999995</v>
      </c>
      <c r="J257" s="21">
        <f>VLOOKUP(C257,'Nymex hist.'!A:B,2,0)</f>
        <v>2.194</v>
      </c>
      <c r="K257" s="21">
        <f t="shared" si="67"/>
        <v>1.9887142857142857</v>
      </c>
      <c r="L257" s="21">
        <f t="shared" si="69"/>
        <v>2.2058</v>
      </c>
      <c r="M257" s="21">
        <f t="shared" si="58"/>
        <v>2.1448333333333331</v>
      </c>
      <c r="N257" s="21">
        <f t="shared" si="59"/>
        <v>2.2373333333333334</v>
      </c>
      <c r="O257" s="21">
        <f t="shared" si="60"/>
        <v>2.3348333333333331</v>
      </c>
      <c r="P257" s="21">
        <f t="shared" si="61"/>
        <v>2.4373333333333331</v>
      </c>
      <c r="Q257" s="21">
        <f t="shared" si="62"/>
        <v>2.5498333333333334</v>
      </c>
      <c r="R257" s="8">
        <v>34347</v>
      </c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>
        <v>2.194</v>
      </c>
      <c r="AF257" s="27">
        <v>2.0720000000000001</v>
      </c>
      <c r="AG257" s="27">
        <v>1.9910000000000001</v>
      </c>
      <c r="AH257" s="27">
        <v>1.966</v>
      </c>
      <c r="AI257" s="27">
        <v>1.956</v>
      </c>
      <c r="AJ257" s="29">
        <v>1.946</v>
      </c>
      <c r="AK257" s="27">
        <v>1.9750000000000001</v>
      </c>
      <c r="AL257" s="27">
        <v>2.0110000000000001</v>
      </c>
      <c r="AM257" s="27">
        <v>2.0760000000000001</v>
      </c>
      <c r="AN257" s="27">
        <v>2.1859999999999999</v>
      </c>
      <c r="AO257" s="27">
        <v>2.3130000000000002</v>
      </c>
      <c r="AP257" s="27">
        <v>2.2999999999999998</v>
      </c>
      <c r="AQ257" s="27">
        <v>2.16</v>
      </c>
      <c r="AR257" s="27">
        <v>2.0699999999999998</v>
      </c>
      <c r="AS257" s="27">
        <v>2.0350000000000001</v>
      </c>
      <c r="AT257" s="27">
        <v>2.028</v>
      </c>
      <c r="AU257" s="27">
        <v>2.028</v>
      </c>
      <c r="AV257" s="27">
        <v>2.0310000000000001</v>
      </c>
      <c r="AW257" s="27">
        <v>2.08</v>
      </c>
      <c r="AX257" s="27">
        <v>2.1160000000000001</v>
      </c>
      <c r="AY257" s="27">
        <v>2.181</v>
      </c>
      <c r="AZ257" s="27">
        <v>2.2909999999999999</v>
      </c>
      <c r="BA257" s="27">
        <v>2.4180000000000001</v>
      </c>
      <c r="BB257" s="27">
        <v>2.3925000000000001</v>
      </c>
      <c r="BC257" s="27">
        <v>2.2524999999999999</v>
      </c>
      <c r="BD257" s="27">
        <v>2.1625000000000001</v>
      </c>
      <c r="BE257" s="27">
        <v>2.1274999999999999</v>
      </c>
      <c r="BF257" s="27">
        <v>2.1204999999999998</v>
      </c>
      <c r="BG257" s="27">
        <v>2.1204999999999998</v>
      </c>
      <c r="BH257" s="27">
        <v>2.1234999999999999</v>
      </c>
      <c r="BI257" s="27">
        <v>2.1724999999999999</v>
      </c>
      <c r="BJ257" s="27">
        <v>2.2084999999999999</v>
      </c>
      <c r="BK257" s="27">
        <v>2.2734999999999999</v>
      </c>
      <c r="BL257" s="27">
        <v>2.3835000000000002</v>
      </c>
      <c r="BM257" s="27">
        <v>2.5105</v>
      </c>
      <c r="BN257" s="27">
        <v>2.4900000000000002</v>
      </c>
      <c r="BO257" s="27">
        <v>2.35</v>
      </c>
      <c r="BP257" s="27">
        <v>2.2599999999999998</v>
      </c>
      <c r="BQ257" s="27">
        <v>2.2250000000000001</v>
      </c>
      <c r="BR257" s="27">
        <v>2.218</v>
      </c>
      <c r="BS257" s="27">
        <v>2.218</v>
      </c>
      <c r="BT257" s="27">
        <v>2.2210000000000001</v>
      </c>
      <c r="BU257" s="27">
        <v>2.27</v>
      </c>
      <c r="BV257" s="27">
        <v>2.306</v>
      </c>
      <c r="BW257" s="27">
        <v>2.371</v>
      </c>
      <c r="BX257" s="27">
        <v>2.4809999999999999</v>
      </c>
      <c r="BY257" s="27">
        <v>2.6080000000000001</v>
      </c>
      <c r="BZ257" s="27">
        <v>2.5924999999999998</v>
      </c>
      <c r="CA257" s="27">
        <v>2.4525000000000001</v>
      </c>
      <c r="CB257" s="27">
        <v>2.3624999999999998</v>
      </c>
      <c r="CC257" s="27">
        <v>2.3275000000000001</v>
      </c>
      <c r="CD257" s="27">
        <v>2.3205</v>
      </c>
      <c r="CE257" s="27">
        <v>2.3205</v>
      </c>
      <c r="CF257" s="27">
        <v>2.3235000000000001</v>
      </c>
      <c r="CG257" s="27">
        <v>2.3725000000000001</v>
      </c>
      <c r="CH257" s="27">
        <v>2.4085000000000001</v>
      </c>
      <c r="CI257" s="27">
        <v>2.4735</v>
      </c>
      <c r="CJ257" s="27">
        <v>2.5834999999999999</v>
      </c>
      <c r="CK257" s="27">
        <v>2.7105000000000001</v>
      </c>
      <c r="CL257" s="27">
        <v>2.7050000000000001</v>
      </c>
      <c r="CM257" s="27">
        <v>2.5649999999999999</v>
      </c>
      <c r="CN257" s="27">
        <v>2.4750000000000001</v>
      </c>
      <c r="CO257" s="27">
        <v>2.44</v>
      </c>
      <c r="CP257" s="27">
        <v>2.4329999999999998</v>
      </c>
      <c r="CQ257" s="27">
        <v>2.4329999999999998</v>
      </c>
      <c r="CR257" s="27">
        <v>2.4359999999999999</v>
      </c>
      <c r="CS257" s="27">
        <v>2.4849999999999999</v>
      </c>
      <c r="CT257" s="27">
        <v>2.5209999999999999</v>
      </c>
      <c r="CU257" s="27">
        <v>2.5859999999999999</v>
      </c>
      <c r="CV257" s="27">
        <v>2.6960000000000002</v>
      </c>
      <c r="CW257" s="27">
        <v>2.823</v>
      </c>
      <c r="CX257" s="27">
        <v>2.835</v>
      </c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</row>
    <row r="258" spans="1:199" customFormat="1" x14ac:dyDescent="0.25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x14ac:dyDescent="0.25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x14ac:dyDescent="0.25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x14ac:dyDescent="0.25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5">
      <c r="A262" s="31">
        <f t="shared" ref="A262:A325" si="78">WEEKDAY(C262,2)</f>
        <v>4</v>
      </c>
      <c r="B262" s="31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19">
        <f t="shared" si="68"/>
        <v>0.18800000000000017</v>
      </c>
      <c r="G262" s="19">
        <f t="shared" si="70"/>
        <v>8.9999999999999858E-2</v>
      </c>
      <c r="H262" s="19">
        <f t="shared" si="71"/>
        <v>9.5000000000000195E-2</v>
      </c>
      <c r="I262" s="19">
        <f t="shared" si="72"/>
        <v>0.18500000000000005</v>
      </c>
      <c r="J262" s="21">
        <f>VLOOKUP(C262,'Nymex hist.'!A:B,2,0)</f>
        <v>2.25</v>
      </c>
      <c r="K262" s="21">
        <f t="shared" si="67"/>
        <v>2.008</v>
      </c>
      <c r="L262" s="21">
        <f t="shared" si="69"/>
        <v>2.1960000000000002</v>
      </c>
      <c r="M262" s="21">
        <f t="shared" si="73"/>
        <v>2.1248333333333336</v>
      </c>
      <c r="N262" s="21">
        <f t="shared" si="74"/>
        <v>2.2148333333333334</v>
      </c>
      <c r="O262" s="21">
        <f t="shared" si="75"/>
        <v>2.3098333333333336</v>
      </c>
      <c r="P262" s="21">
        <f t="shared" si="76"/>
        <v>2.4098333333333333</v>
      </c>
      <c r="Q262" s="21">
        <f t="shared" si="77"/>
        <v>2.5198333333333331</v>
      </c>
      <c r="R262" s="8">
        <v>34354</v>
      </c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>
        <v>2.25</v>
      </c>
      <c r="AF262" s="27">
        <v>2.1480000000000001</v>
      </c>
      <c r="AG262" s="27">
        <v>2.0430000000000001</v>
      </c>
      <c r="AH262" s="27">
        <v>2</v>
      </c>
      <c r="AI262" s="27">
        <v>1.98</v>
      </c>
      <c r="AJ262" s="29">
        <v>1.9650000000000001</v>
      </c>
      <c r="AK262" s="27">
        <v>1.9850000000000001</v>
      </c>
      <c r="AL262" s="27">
        <v>2.0099999999999998</v>
      </c>
      <c r="AM262" s="27">
        <v>2.073</v>
      </c>
      <c r="AN262" s="27">
        <v>2.1800000000000002</v>
      </c>
      <c r="AO262" s="27">
        <v>2.3050000000000002</v>
      </c>
      <c r="AP262" s="27">
        <v>2.2949999999999999</v>
      </c>
      <c r="AQ262" s="27">
        <v>2.145</v>
      </c>
      <c r="AR262" s="27">
        <v>2.0550000000000002</v>
      </c>
      <c r="AS262" s="27">
        <v>2</v>
      </c>
      <c r="AT262" s="27">
        <v>2</v>
      </c>
      <c r="AU262" s="27">
        <v>2</v>
      </c>
      <c r="AV262" s="27">
        <v>2</v>
      </c>
      <c r="AW262" s="27">
        <v>2.0750000000000002</v>
      </c>
      <c r="AX262" s="27">
        <v>2.1</v>
      </c>
      <c r="AY262" s="27">
        <v>2.1629999999999998</v>
      </c>
      <c r="AZ262" s="27">
        <v>2.27</v>
      </c>
      <c r="BA262" s="27">
        <v>2.395</v>
      </c>
      <c r="BB262" s="27">
        <v>2.3849999999999998</v>
      </c>
      <c r="BC262" s="27">
        <v>2.2349999999999999</v>
      </c>
      <c r="BD262" s="27">
        <v>2.145</v>
      </c>
      <c r="BE262" s="27">
        <v>2.09</v>
      </c>
      <c r="BF262" s="27">
        <v>2.09</v>
      </c>
      <c r="BG262" s="27">
        <v>2.09</v>
      </c>
      <c r="BH262" s="27">
        <v>2.09</v>
      </c>
      <c r="BI262" s="27">
        <v>2.165</v>
      </c>
      <c r="BJ262" s="27">
        <v>2.19</v>
      </c>
      <c r="BK262" s="27">
        <v>2.2530000000000001</v>
      </c>
      <c r="BL262" s="27">
        <v>2.36</v>
      </c>
      <c r="BM262" s="27">
        <v>2.4849999999999999</v>
      </c>
      <c r="BN262" s="27">
        <v>2.48</v>
      </c>
      <c r="BO262" s="27">
        <v>2.33</v>
      </c>
      <c r="BP262" s="27">
        <v>2.2400000000000002</v>
      </c>
      <c r="BQ262" s="27">
        <v>2.1850000000000001</v>
      </c>
      <c r="BR262" s="27">
        <v>2.1850000000000001</v>
      </c>
      <c r="BS262" s="27">
        <v>2.1850000000000001</v>
      </c>
      <c r="BT262" s="27">
        <v>2.1850000000000001</v>
      </c>
      <c r="BU262" s="27">
        <v>2.2599999999999998</v>
      </c>
      <c r="BV262" s="27">
        <v>2.2850000000000001</v>
      </c>
      <c r="BW262" s="27">
        <v>2.3479999999999999</v>
      </c>
      <c r="BX262" s="27">
        <v>2.4550000000000001</v>
      </c>
      <c r="BY262" s="27">
        <v>2.58</v>
      </c>
      <c r="BZ262" s="27">
        <v>2.58</v>
      </c>
      <c r="CA262" s="27">
        <v>2.4300000000000002</v>
      </c>
      <c r="CB262" s="27">
        <v>2.34</v>
      </c>
      <c r="CC262" s="27">
        <v>2.2850000000000001</v>
      </c>
      <c r="CD262" s="27">
        <v>2.2850000000000001</v>
      </c>
      <c r="CE262" s="27">
        <v>2.2850000000000001</v>
      </c>
      <c r="CF262" s="27">
        <v>2.2850000000000001</v>
      </c>
      <c r="CG262" s="27">
        <v>2.36</v>
      </c>
      <c r="CH262" s="27">
        <v>2.3849999999999998</v>
      </c>
      <c r="CI262" s="27">
        <v>2.448</v>
      </c>
      <c r="CJ262" s="27">
        <v>2.5550000000000002</v>
      </c>
      <c r="CK262" s="27">
        <v>2.68</v>
      </c>
      <c r="CL262" s="27">
        <v>2.69</v>
      </c>
      <c r="CM262" s="27">
        <v>2.54</v>
      </c>
      <c r="CN262" s="27">
        <v>2.4500000000000002</v>
      </c>
      <c r="CO262" s="27">
        <v>2.395</v>
      </c>
      <c r="CP262" s="27">
        <v>2.395</v>
      </c>
      <c r="CQ262" s="27">
        <v>2.395</v>
      </c>
      <c r="CR262" s="27">
        <v>2.395</v>
      </c>
      <c r="CS262" s="27">
        <v>2.4700000000000002</v>
      </c>
      <c r="CT262" s="27">
        <v>2.4950000000000001</v>
      </c>
      <c r="CU262" s="27">
        <v>2.5579999999999998</v>
      </c>
      <c r="CV262" s="27">
        <v>2.665</v>
      </c>
      <c r="CW262" s="27">
        <v>2.79</v>
      </c>
      <c r="CX262" s="27">
        <v>2.82</v>
      </c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</row>
    <row r="263" spans="1:199" customFormat="1" x14ac:dyDescent="0.25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x14ac:dyDescent="0.25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x14ac:dyDescent="0.25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x14ac:dyDescent="0.25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5">
      <c r="A267" s="31">
        <f t="shared" si="78"/>
        <v>4</v>
      </c>
      <c r="B267" s="31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19">
        <f t="shared" si="68"/>
        <v>0.14085714285714301</v>
      </c>
      <c r="G267" s="19">
        <f t="shared" si="70"/>
        <v>7.9999999999999627E-2</v>
      </c>
      <c r="H267" s="19">
        <f t="shared" si="71"/>
        <v>9.5000000000000195E-2</v>
      </c>
      <c r="I267" s="19">
        <f t="shared" si="72"/>
        <v>0.17499999999999982</v>
      </c>
      <c r="J267" s="21">
        <f>VLOOKUP(C267,'Nymex hist.'!A:B,2,0)</f>
        <v>2.4169999999999998</v>
      </c>
      <c r="K267" s="21">
        <f t="shared" si="67"/>
        <v>2.1191428571428572</v>
      </c>
      <c r="L267" s="21">
        <f t="shared" si="69"/>
        <v>2.2600000000000002</v>
      </c>
      <c r="M267" s="21">
        <f t="shared" si="73"/>
        <v>2.1659166666666669</v>
      </c>
      <c r="N267" s="21">
        <f t="shared" si="74"/>
        <v>2.2459166666666666</v>
      </c>
      <c r="O267" s="21">
        <f t="shared" si="75"/>
        <v>2.3409166666666668</v>
      </c>
      <c r="P267" s="21">
        <f t="shared" si="76"/>
        <v>2.4459166666666667</v>
      </c>
      <c r="Q267" s="21">
        <f t="shared" si="77"/>
        <v>2.560916666666667</v>
      </c>
      <c r="R267" s="8">
        <v>34361</v>
      </c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>
        <v>2.4700000000000002</v>
      </c>
      <c r="AF267" s="27">
        <v>2.4169999999999998</v>
      </c>
      <c r="AG267" s="27">
        <v>2.2360000000000002</v>
      </c>
      <c r="AH267" s="27">
        <v>2.1280000000000001</v>
      </c>
      <c r="AI267" s="27">
        <v>2.0880000000000001</v>
      </c>
      <c r="AJ267" s="29">
        <v>2.0630000000000002</v>
      </c>
      <c r="AK267" s="27">
        <v>2.0779999999999998</v>
      </c>
      <c r="AL267" s="27">
        <v>2.0979999999999999</v>
      </c>
      <c r="AM267" s="27">
        <v>2.1429999999999998</v>
      </c>
      <c r="AN267" s="27">
        <v>2.2480000000000002</v>
      </c>
      <c r="AO267" s="27">
        <v>2.3679999999999999</v>
      </c>
      <c r="AP267" s="27">
        <v>2.3580000000000001</v>
      </c>
      <c r="AQ267" s="27">
        <v>2.2080000000000002</v>
      </c>
      <c r="AR267" s="27">
        <v>2.1179999999999999</v>
      </c>
      <c r="AS267" s="27">
        <v>2.0630000000000002</v>
      </c>
      <c r="AT267" s="27">
        <v>2.0529999999999999</v>
      </c>
      <c r="AU267" s="27">
        <v>2.048</v>
      </c>
      <c r="AV267" s="27">
        <v>2.048</v>
      </c>
      <c r="AW267" s="27">
        <v>2.0779999999999998</v>
      </c>
      <c r="AX267" s="27">
        <v>2.1379999999999999</v>
      </c>
      <c r="AY267" s="27">
        <v>2.1829999999999998</v>
      </c>
      <c r="AZ267" s="27">
        <v>2.2879999999999998</v>
      </c>
      <c r="BA267" s="27">
        <v>2.4079999999999999</v>
      </c>
      <c r="BB267" s="27">
        <v>2.4380000000000002</v>
      </c>
      <c r="BC267" s="27">
        <v>2.2879999999999998</v>
      </c>
      <c r="BD267" s="27">
        <v>2.198</v>
      </c>
      <c r="BE267" s="27">
        <v>2.1429999999999998</v>
      </c>
      <c r="BF267" s="27">
        <v>2.133</v>
      </c>
      <c r="BG267" s="27">
        <v>2.1280000000000001</v>
      </c>
      <c r="BH267" s="27">
        <v>2.1280000000000001</v>
      </c>
      <c r="BI267" s="27">
        <v>2.1579999999999999</v>
      </c>
      <c r="BJ267" s="27">
        <v>2.218</v>
      </c>
      <c r="BK267" s="27">
        <v>2.2629999999999999</v>
      </c>
      <c r="BL267" s="27">
        <v>2.3679999999999999</v>
      </c>
      <c r="BM267" s="27">
        <v>2.488</v>
      </c>
      <c r="BN267" s="27">
        <v>2.5329999999999999</v>
      </c>
      <c r="BO267" s="27">
        <v>2.383</v>
      </c>
      <c r="BP267" s="27">
        <v>2.2930000000000001</v>
      </c>
      <c r="BQ267" s="27">
        <v>2.238</v>
      </c>
      <c r="BR267" s="27">
        <v>2.2280000000000002</v>
      </c>
      <c r="BS267" s="27">
        <v>2.2229999999999999</v>
      </c>
      <c r="BT267" s="27">
        <v>2.2229999999999999</v>
      </c>
      <c r="BU267" s="27">
        <v>2.2530000000000001</v>
      </c>
      <c r="BV267" s="27">
        <v>2.3130000000000002</v>
      </c>
      <c r="BW267" s="27">
        <v>2.3580000000000001</v>
      </c>
      <c r="BX267" s="27">
        <v>2.4630000000000001</v>
      </c>
      <c r="BY267" s="27">
        <v>2.5830000000000002</v>
      </c>
      <c r="BZ267" s="27">
        <v>2.6379999999999999</v>
      </c>
      <c r="CA267" s="27">
        <v>2.488</v>
      </c>
      <c r="CB267" s="27">
        <v>2.3980000000000001</v>
      </c>
      <c r="CC267" s="27">
        <v>2.343</v>
      </c>
      <c r="CD267" s="27">
        <v>2.3330000000000002</v>
      </c>
      <c r="CE267" s="27">
        <v>2.3279999999999998</v>
      </c>
      <c r="CF267" s="27">
        <v>2.3279999999999998</v>
      </c>
      <c r="CG267" s="27">
        <v>2.3580000000000001</v>
      </c>
      <c r="CH267" s="27">
        <v>2.4180000000000001</v>
      </c>
      <c r="CI267" s="27">
        <v>2.4630000000000001</v>
      </c>
      <c r="CJ267" s="27">
        <v>2.5680000000000001</v>
      </c>
      <c r="CK267" s="27">
        <v>2.6880000000000002</v>
      </c>
      <c r="CL267" s="27">
        <v>2.7530000000000001</v>
      </c>
      <c r="CM267" s="27">
        <v>2.6030000000000002</v>
      </c>
      <c r="CN267" s="27">
        <v>2.5129999999999999</v>
      </c>
      <c r="CO267" s="27">
        <v>2.4580000000000002</v>
      </c>
      <c r="CP267" s="27">
        <v>2.448</v>
      </c>
      <c r="CQ267" s="27">
        <v>2.4430000000000001</v>
      </c>
      <c r="CR267" s="27">
        <v>2.4430000000000001</v>
      </c>
      <c r="CS267" s="27">
        <v>2.4729999999999999</v>
      </c>
      <c r="CT267" s="27">
        <v>2.5329999999999999</v>
      </c>
      <c r="CU267" s="27">
        <v>2.5779999999999998</v>
      </c>
      <c r="CV267" s="27">
        <v>2.6829999999999998</v>
      </c>
      <c r="CW267" s="27">
        <v>2.8029999999999999</v>
      </c>
      <c r="CX267" s="27">
        <v>2.883</v>
      </c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</row>
    <row r="268" spans="1:199" customFormat="1" x14ac:dyDescent="0.25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x14ac:dyDescent="0.25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x14ac:dyDescent="0.25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x14ac:dyDescent="0.25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5">
      <c r="A272" s="31">
        <f t="shared" si="78"/>
        <v>4</v>
      </c>
      <c r="B272" s="31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19">
        <f t="shared" si="68"/>
        <v>0.1464285714285718</v>
      </c>
      <c r="G272" s="19">
        <f t="shared" si="70"/>
        <v>7.9999999999999183E-2</v>
      </c>
      <c r="H272" s="19">
        <f t="shared" si="71"/>
        <v>9.4999999999999751E-2</v>
      </c>
      <c r="I272" s="19">
        <f t="shared" si="72"/>
        <v>0.17499999999999893</v>
      </c>
      <c r="J272" s="21">
        <f>VLOOKUP(C272,'Nymex hist.'!A:B,2,0)</f>
        <v>2.383</v>
      </c>
      <c r="K272" s="21">
        <f t="shared" si="67"/>
        <v>2.1205714285714286</v>
      </c>
      <c r="L272" s="21">
        <f t="shared" si="69"/>
        <v>2.2670000000000003</v>
      </c>
      <c r="M272" s="21">
        <f t="shared" si="73"/>
        <v>2.1933333333333338</v>
      </c>
      <c r="N272" s="21">
        <f t="shared" si="74"/>
        <v>2.273333333333333</v>
      </c>
      <c r="O272" s="21">
        <f t="shared" si="75"/>
        <v>2.3683333333333327</v>
      </c>
      <c r="P272" s="21">
        <f t="shared" si="76"/>
        <v>2.4733333333333332</v>
      </c>
      <c r="Q272" s="21">
        <f t="shared" si="77"/>
        <v>2.5908333333333329</v>
      </c>
      <c r="R272" s="8">
        <v>34368</v>
      </c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>
        <v>2.383</v>
      </c>
      <c r="AG272" s="27">
        <v>2.2519999999999998</v>
      </c>
      <c r="AH272" s="27">
        <v>2.1269999999999998</v>
      </c>
      <c r="AI272" s="27">
        <v>2.0750000000000002</v>
      </c>
      <c r="AJ272" s="29">
        <v>2.0649999999999999</v>
      </c>
      <c r="AK272" s="27">
        <v>2.08</v>
      </c>
      <c r="AL272" s="27">
        <v>2.1</v>
      </c>
      <c r="AM272" s="27">
        <v>2.145</v>
      </c>
      <c r="AN272" s="27">
        <v>2.2450000000000001</v>
      </c>
      <c r="AO272" s="27">
        <v>2.36</v>
      </c>
      <c r="AP272" s="27">
        <v>2.36</v>
      </c>
      <c r="AQ272" s="27">
        <v>2.23</v>
      </c>
      <c r="AR272" s="27">
        <v>2.14</v>
      </c>
      <c r="AS272" s="27">
        <v>2.09</v>
      </c>
      <c r="AT272" s="27">
        <v>2.08</v>
      </c>
      <c r="AU272" s="27">
        <v>2.0750000000000002</v>
      </c>
      <c r="AV272" s="27">
        <v>2.0750000000000002</v>
      </c>
      <c r="AW272" s="27">
        <v>2.1</v>
      </c>
      <c r="AX272" s="27">
        <v>2.1800000000000002</v>
      </c>
      <c r="AY272" s="27">
        <v>2.2250000000000001</v>
      </c>
      <c r="AZ272" s="27">
        <v>2.3250000000000002</v>
      </c>
      <c r="BA272" s="27">
        <v>2.44</v>
      </c>
      <c r="BB272" s="27">
        <v>2.44</v>
      </c>
      <c r="BC272" s="27">
        <v>2.31</v>
      </c>
      <c r="BD272" s="27">
        <v>2.2200000000000002</v>
      </c>
      <c r="BE272" s="27">
        <v>2.17</v>
      </c>
      <c r="BF272" s="27">
        <v>2.16</v>
      </c>
      <c r="BG272" s="27">
        <v>2.1549999999999998</v>
      </c>
      <c r="BH272" s="27">
        <v>2.1549999999999998</v>
      </c>
      <c r="BI272" s="27">
        <v>2.1800000000000002</v>
      </c>
      <c r="BJ272" s="27">
        <v>2.2599999999999998</v>
      </c>
      <c r="BK272" s="27">
        <v>2.3050000000000002</v>
      </c>
      <c r="BL272" s="27">
        <v>2.4049999999999998</v>
      </c>
      <c r="BM272" s="27">
        <v>2.52</v>
      </c>
      <c r="BN272" s="27">
        <v>2.5350000000000001</v>
      </c>
      <c r="BO272" s="27">
        <v>2.4049999999999998</v>
      </c>
      <c r="BP272" s="27">
        <v>2.3149999999999999</v>
      </c>
      <c r="BQ272" s="27">
        <v>2.2650000000000001</v>
      </c>
      <c r="BR272" s="27">
        <v>2.2549999999999999</v>
      </c>
      <c r="BS272" s="27">
        <v>2.25</v>
      </c>
      <c r="BT272" s="27">
        <v>2.25</v>
      </c>
      <c r="BU272" s="27">
        <v>2.2749999999999999</v>
      </c>
      <c r="BV272" s="27">
        <v>2.355</v>
      </c>
      <c r="BW272" s="27">
        <v>2.4</v>
      </c>
      <c r="BX272" s="27">
        <v>2.5</v>
      </c>
      <c r="BY272" s="27">
        <v>2.6150000000000002</v>
      </c>
      <c r="BZ272" s="27">
        <v>2.64</v>
      </c>
      <c r="CA272" s="27">
        <v>2.5099999999999998</v>
      </c>
      <c r="CB272" s="27">
        <v>2.42</v>
      </c>
      <c r="CC272" s="27">
        <v>2.37</v>
      </c>
      <c r="CD272" s="27">
        <v>2.36</v>
      </c>
      <c r="CE272" s="27">
        <v>2.355</v>
      </c>
      <c r="CF272" s="27">
        <v>2.355</v>
      </c>
      <c r="CG272" s="27">
        <v>2.38</v>
      </c>
      <c r="CH272" s="27">
        <v>2.46</v>
      </c>
      <c r="CI272" s="27">
        <v>2.5049999999999999</v>
      </c>
      <c r="CJ272" s="27">
        <v>2.605</v>
      </c>
      <c r="CK272" s="27">
        <v>2.72</v>
      </c>
      <c r="CL272" s="27">
        <v>2.7574999999999998</v>
      </c>
      <c r="CM272" s="27">
        <v>2.6274999999999999</v>
      </c>
      <c r="CN272" s="27">
        <v>2.5375000000000001</v>
      </c>
      <c r="CO272" s="27">
        <v>2.4874999999999998</v>
      </c>
      <c r="CP272" s="27">
        <v>2.4775</v>
      </c>
      <c r="CQ272" s="27">
        <v>2.4725000000000001</v>
      </c>
      <c r="CR272" s="27">
        <v>2.4725000000000001</v>
      </c>
      <c r="CS272" s="27">
        <v>2.4975000000000001</v>
      </c>
      <c r="CT272" s="27">
        <v>2.5775000000000001</v>
      </c>
      <c r="CU272" s="27">
        <v>2.6225000000000001</v>
      </c>
      <c r="CV272" s="27">
        <v>2.7225000000000001</v>
      </c>
      <c r="CW272" s="27">
        <v>2.8374999999999999</v>
      </c>
      <c r="CX272" s="27">
        <v>2.89</v>
      </c>
      <c r="CY272" s="27">
        <v>2.76</v>
      </c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</row>
    <row r="273" spans="1:199" customFormat="1" x14ac:dyDescent="0.25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x14ac:dyDescent="0.25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x14ac:dyDescent="0.25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x14ac:dyDescent="0.25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5">
      <c r="A277" s="31">
        <f t="shared" si="78"/>
        <v>4</v>
      </c>
      <c r="B277" s="31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19">
        <f t="shared" si="68"/>
        <v>0.16511428571428599</v>
      </c>
      <c r="G277" s="19">
        <f t="shared" si="70"/>
        <v>8.0000000000000071E-2</v>
      </c>
      <c r="H277" s="19">
        <f t="shared" si="71"/>
        <v>9.2500000000000249E-2</v>
      </c>
      <c r="I277" s="19">
        <f t="shared" si="72"/>
        <v>0.17250000000000032</v>
      </c>
      <c r="J277" s="21">
        <f>VLOOKUP(C277,'Nymex hist.'!A:B,2,0)</f>
        <v>2.3740000000000001</v>
      </c>
      <c r="K277" s="21">
        <f t="shared" si="67"/>
        <v>2.1672857142857143</v>
      </c>
      <c r="L277" s="21">
        <f t="shared" si="69"/>
        <v>2.3324000000000003</v>
      </c>
      <c r="M277" s="21">
        <f t="shared" si="73"/>
        <v>2.2554166666666666</v>
      </c>
      <c r="N277" s="21">
        <f t="shared" si="74"/>
        <v>2.3354166666666667</v>
      </c>
      <c r="O277" s="21">
        <f t="shared" si="75"/>
        <v>2.4279166666666669</v>
      </c>
      <c r="P277" s="21">
        <f t="shared" si="76"/>
        <v>2.530416666666667</v>
      </c>
      <c r="Q277" s="21">
        <f t="shared" si="77"/>
        <v>2.6479166666666667</v>
      </c>
      <c r="R277" s="8">
        <v>34375</v>
      </c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>
        <v>2.3740000000000001</v>
      </c>
      <c r="AG277" s="27">
        <v>2.2309999999999999</v>
      </c>
      <c r="AH277" s="27">
        <v>2.16</v>
      </c>
      <c r="AI277" s="27">
        <v>2.1349999999999998</v>
      </c>
      <c r="AJ277" s="29">
        <v>2.13</v>
      </c>
      <c r="AK277" s="27">
        <v>2.14</v>
      </c>
      <c r="AL277" s="27">
        <v>2.165</v>
      </c>
      <c r="AM277" s="27">
        <v>2.21</v>
      </c>
      <c r="AN277" s="27">
        <v>2.3119999999999998</v>
      </c>
      <c r="AO277" s="27">
        <v>2.4249999999999998</v>
      </c>
      <c r="AP277" s="27">
        <v>2.4249999999999998</v>
      </c>
      <c r="AQ277" s="27">
        <v>2.2949999999999999</v>
      </c>
      <c r="AR277" s="27">
        <v>2.2050000000000001</v>
      </c>
      <c r="AS277" s="27">
        <v>2.1579999999999999</v>
      </c>
      <c r="AT277" s="27">
        <v>2.15</v>
      </c>
      <c r="AU277" s="27">
        <v>2.145</v>
      </c>
      <c r="AV277" s="27">
        <v>2.145</v>
      </c>
      <c r="AW277" s="27">
        <v>2.17</v>
      </c>
      <c r="AX277" s="27">
        <v>2.23</v>
      </c>
      <c r="AY277" s="27">
        <v>2.2749999999999999</v>
      </c>
      <c r="AZ277" s="27">
        <v>2.3769999999999998</v>
      </c>
      <c r="BA277" s="27">
        <v>2.4900000000000002</v>
      </c>
      <c r="BB277" s="27">
        <v>2.5049999999999999</v>
      </c>
      <c r="BC277" s="27">
        <v>2.375</v>
      </c>
      <c r="BD277" s="27">
        <v>2.2850000000000001</v>
      </c>
      <c r="BE277" s="27">
        <v>2.238</v>
      </c>
      <c r="BF277" s="27">
        <v>2.23</v>
      </c>
      <c r="BG277" s="27">
        <v>2.2250000000000001</v>
      </c>
      <c r="BH277" s="27">
        <v>2.2250000000000001</v>
      </c>
      <c r="BI277" s="27">
        <v>2.25</v>
      </c>
      <c r="BJ277" s="27">
        <v>2.31</v>
      </c>
      <c r="BK277" s="27">
        <v>2.355</v>
      </c>
      <c r="BL277" s="27">
        <v>2.4569999999999999</v>
      </c>
      <c r="BM277" s="27">
        <v>2.57</v>
      </c>
      <c r="BN277" s="27">
        <v>2.5975000000000001</v>
      </c>
      <c r="BO277" s="27">
        <v>2.4674999999999998</v>
      </c>
      <c r="BP277" s="27">
        <v>2.3774999999999999</v>
      </c>
      <c r="BQ277" s="27">
        <v>2.3304999999999998</v>
      </c>
      <c r="BR277" s="27">
        <v>2.3224999999999998</v>
      </c>
      <c r="BS277" s="27">
        <v>2.3174999999999999</v>
      </c>
      <c r="BT277" s="27">
        <v>2.3174999999999999</v>
      </c>
      <c r="BU277" s="27">
        <v>2.3424999999999998</v>
      </c>
      <c r="BV277" s="27">
        <v>2.4024999999999999</v>
      </c>
      <c r="BW277" s="27">
        <v>2.4474999999999998</v>
      </c>
      <c r="BX277" s="27">
        <v>2.5495000000000001</v>
      </c>
      <c r="BY277" s="27">
        <v>2.6625000000000001</v>
      </c>
      <c r="BZ277" s="27">
        <v>2.7</v>
      </c>
      <c r="CA277" s="27">
        <v>2.57</v>
      </c>
      <c r="CB277" s="27">
        <v>2.48</v>
      </c>
      <c r="CC277" s="27">
        <v>2.4329999999999998</v>
      </c>
      <c r="CD277" s="27">
        <v>2.4249999999999998</v>
      </c>
      <c r="CE277" s="27">
        <v>2.42</v>
      </c>
      <c r="CF277" s="27">
        <v>2.42</v>
      </c>
      <c r="CG277" s="27">
        <v>2.4449999999999998</v>
      </c>
      <c r="CH277" s="27">
        <v>2.5049999999999999</v>
      </c>
      <c r="CI277" s="27">
        <v>2.5499999999999998</v>
      </c>
      <c r="CJ277" s="27">
        <v>2.6520000000000001</v>
      </c>
      <c r="CK277" s="27">
        <v>2.7650000000000001</v>
      </c>
      <c r="CL277" s="27">
        <v>2.8174999999999999</v>
      </c>
      <c r="CM277" s="27">
        <v>2.6875</v>
      </c>
      <c r="CN277" s="27">
        <v>2.5975000000000001</v>
      </c>
      <c r="CO277" s="27">
        <v>2.5505</v>
      </c>
      <c r="CP277" s="27">
        <v>2.5425</v>
      </c>
      <c r="CQ277" s="27">
        <v>2.5375000000000001</v>
      </c>
      <c r="CR277" s="27">
        <v>2.5375000000000001</v>
      </c>
      <c r="CS277" s="27">
        <v>2.5625</v>
      </c>
      <c r="CT277" s="27">
        <v>2.6225000000000001</v>
      </c>
      <c r="CU277" s="27">
        <v>2.6675</v>
      </c>
      <c r="CV277" s="27">
        <v>2.7694999999999999</v>
      </c>
      <c r="CW277" s="27">
        <v>2.8824999999999998</v>
      </c>
      <c r="CX277" s="27">
        <v>2.95</v>
      </c>
      <c r="CY277" s="27">
        <v>2.82</v>
      </c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</row>
    <row r="278" spans="1:199" customFormat="1" x14ac:dyDescent="0.25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x14ac:dyDescent="0.25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x14ac:dyDescent="0.25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x14ac:dyDescent="0.25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5">
      <c r="A282" s="31">
        <f t="shared" si="78"/>
        <v>4</v>
      </c>
      <c r="B282" s="31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19">
        <f t="shared" si="68"/>
        <v>0.12897142857142851</v>
      </c>
      <c r="G282" s="19">
        <f t="shared" si="70"/>
        <v>8.0000000000000071E-2</v>
      </c>
      <c r="H282" s="19">
        <f t="shared" si="71"/>
        <v>9.2499999999999805E-2</v>
      </c>
      <c r="I282" s="19">
        <f t="shared" si="72"/>
        <v>0.17249999999999988</v>
      </c>
      <c r="J282" s="21">
        <f>VLOOKUP(C282,'Nymex hist.'!A:B,2,0)</f>
        <v>2.3849999999999998</v>
      </c>
      <c r="K282" s="21">
        <f t="shared" si="82"/>
        <v>2.1814285714285715</v>
      </c>
      <c r="L282" s="21">
        <f t="shared" si="69"/>
        <v>2.3104</v>
      </c>
      <c r="M282" s="21">
        <f t="shared" si="73"/>
        <v>2.2526666666666664</v>
      </c>
      <c r="N282" s="21">
        <f t="shared" si="74"/>
        <v>2.3326666666666664</v>
      </c>
      <c r="O282" s="21">
        <f t="shared" si="75"/>
        <v>2.4251666666666662</v>
      </c>
      <c r="P282" s="21">
        <f t="shared" si="76"/>
        <v>2.5251666666666668</v>
      </c>
      <c r="Q282" s="21">
        <f t="shared" si="77"/>
        <v>2.6426666666666669</v>
      </c>
      <c r="R282" s="8">
        <v>34382</v>
      </c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>
        <v>2.3849999999999998</v>
      </c>
      <c r="AG282" s="27">
        <v>2.2400000000000002</v>
      </c>
      <c r="AH282" s="27">
        <v>2.19</v>
      </c>
      <c r="AI282" s="27">
        <v>2.16</v>
      </c>
      <c r="AJ282" s="29">
        <v>2.15</v>
      </c>
      <c r="AK282" s="27">
        <v>2.15</v>
      </c>
      <c r="AL282" s="27">
        <v>2.17</v>
      </c>
      <c r="AM282" s="27">
        <v>2.21</v>
      </c>
      <c r="AN282" s="27">
        <v>2.2999999999999998</v>
      </c>
      <c r="AO282" s="27">
        <v>2.4</v>
      </c>
      <c r="AP282" s="27">
        <v>2.4</v>
      </c>
      <c r="AQ282" s="27">
        <v>2.27</v>
      </c>
      <c r="AR282" s="27">
        <v>2.1819999999999999</v>
      </c>
      <c r="AS282" s="27">
        <v>2.1429999999999998</v>
      </c>
      <c r="AT282" s="27">
        <v>2.145</v>
      </c>
      <c r="AU282" s="27">
        <v>2.1509999999999998</v>
      </c>
      <c r="AV282" s="27">
        <v>2.1579999999999999</v>
      </c>
      <c r="AW282" s="27">
        <v>2.1829999999999998</v>
      </c>
      <c r="AX282" s="27">
        <v>2.25</v>
      </c>
      <c r="AY282" s="27">
        <v>2.29</v>
      </c>
      <c r="AZ282" s="27">
        <v>2.38</v>
      </c>
      <c r="BA282" s="27">
        <v>2.48</v>
      </c>
      <c r="BB282" s="27">
        <v>2.48</v>
      </c>
      <c r="BC282" s="27">
        <v>2.35</v>
      </c>
      <c r="BD282" s="27">
        <v>2.262</v>
      </c>
      <c r="BE282" s="27">
        <v>2.2229999999999999</v>
      </c>
      <c r="BF282" s="27">
        <v>2.2250000000000001</v>
      </c>
      <c r="BG282" s="27">
        <v>2.2309999999999999</v>
      </c>
      <c r="BH282" s="27">
        <v>2.238</v>
      </c>
      <c r="BI282" s="27">
        <v>2.2629999999999999</v>
      </c>
      <c r="BJ282" s="27">
        <v>2.33</v>
      </c>
      <c r="BK282" s="27">
        <v>2.37</v>
      </c>
      <c r="BL282" s="27">
        <v>2.46</v>
      </c>
      <c r="BM282" s="27">
        <v>2.56</v>
      </c>
      <c r="BN282" s="27">
        <v>2.5724999999999998</v>
      </c>
      <c r="BO282" s="27">
        <v>2.4424999999999999</v>
      </c>
      <c r="BP282" s="27">
        <v>2.3544999999999998</v>
      </c>
      <c r="BQ282" s="27">
        <v>2.3155000000000001</v>
      </c>
      <c r="BR282" s="27">
        <v>2.3174999999999999</v>
      </c>
      <c r="BS282" s="27">
        <v>2.3235000000000001</v>
      </c>
      <c r="BT282" s="27">
        <v>2.3304999999999998</v>
      </c>
      <c r="BU282" s="27">
        <v>2.3555000000000001</v>
      </c>
      <c r="BV282" s="27">
        <v>2.4224999999999999</v>
      </c>
      <c r="BW282" s="27">
        <v>2.4624999999999999</v>
      </c>
      <c r="BX282" s="27">
        <v>2.5525000000000002</v>
      </c>
      <c r="BY282" s="27">
        <v>2.6524999999999999</v>
      </c>
      <c r="BZ282" s="27">
        <v>2.6724999999999999</v>
      </c>
      <c r="CA282" s="27">
        <v>2.5425</v>
      </c>
      <c r="CB282" s="27">
        <v>2.4544999999999999</v>
      </c>
      <c r="CC282" s="27">
        <v>2.4155000000000002</v>
      </c>
      <c r="CD282" s="27">
        <v>2.4175</v>
      </c>
      <c r="CE282" s="27">
        <v>2.4235000000000002</v>
      </c>
      <c r="CF282" s="27">
        <v>2.4304999999999999</v>
      </c>
      <c r="CG282" s="27">
        <v>2.4554999999999998</v>
      </c>
      <c r="CH282" s="27">
        <v>2.5225</v>
      </c>
      <c r="CI282" s="27">
        <v>2.5625</v>
      </c>
      <c r="CJ282" s="27">
        <v>2.6524999999999999</v>
      </c>
      <c r="CK282" s="27">
        <v>2.7524999999999999</v>
      </c>
      <c r="CL282" s="27">
        <v>2.79</v>
      </c>
      <c r="CM282" s="27">
        <v>2.66</v>
      </c>
      <c r="CN282" s="27">
        <v>2.5720000000000001</v>
      </c>
      <c r="CO282" s="27">
        <v>2.5329999999999999</v>
      </c>
      <c r="CP282" s="27">
        <v>2.5350000000000001</v>
      </c>
      <c r="CQ282" s="27">
        <v>2.5409999999999999</v>
      </c>
      <c r="CR282" s="27">
        <v>2.548</v>
      </c>
      <c r="CS282" s="27">
        <v>2.573</v>
      </c>
      <c r="CT282" s="27">
        <v>2.64</v>
      </c>
      <c r="CU282" s="27">
        <v>2.68</v>
      </c>
      <c r="CV282" s="27">
        <v>2.77</v>
      </c>
      <c r="CW282" s="27">
        <v>2.87</v>
      </c>
      <c r="CX282" s="27">
        <v>2.9224999999999999</v>
      </c>
      <c r="CY282" s="27">
        <v>2.7925</v>
      </c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</row>
    <row r="283" spans="1:199" customFormat="1" x14ac:dyDescent="0.25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x14ac:dyDescent="0.25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x14ac:dyDescent="0.25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5">
      <c r="A286" s="31">
        <f t="shared" si="78"/>
        <v>4</v>
      </c>
      <c r="B286" s="31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19">
        <f t="shared" si="68"/>
        <v>0.13065714285714325</v>
      </c>
      <c r="G286" s="19">
        <f t="shared" si="70"/>
        <v>7.749999999999968E-2</v>
      </c>
      <c r="H286" s="19">
        <f t="shared" si="71"/>
        <v>9.0000000000000302E-2</v>
      </c>
      <c r="I286" s="19">
        <f t="shared" si="72"/>
        <v>0.16749999999999998</v>
      </c>
      <c r="J286" s="21">
        <f>VLOOKUP(C286,'Nymex hist.'!A:B,2,0)</f>
        <v>2.2480000000000002</v>
      </c>
      <c r="K286" s="21">
        <f t="shared" si="82"/>
        <v>2.1781428571428569</v>
      </c>
      <c r="L286" s="21">
        <f t="shared" si="69"/>
        <v>2.3088000000000002</v>
      </c>
      <c r="M286" s="21">
        <f t="shared" si="73"/>
        <v>2.2548333333333335</v>
      </c>
      <c r="N286" s="21">
        <f t="shared" si="74"/>
        <v>2.3323333333333331</v>
      </c>
      <c r="O286" s="21">
        <f t="shared" si="75"/>
        <v>2.4223333333333334</v>
      </c>
      <c r="P286" s="21">
        <f t="shared" si="76"/>
        <v>2.5223333333333335</v>
      </c>
      <c r="Q286" s="21">
        <f t="shared" si="77"/>
        <v>2.6398333333333333</v>
      </c>
      <c r="R286" s="8">
        <v>34389</v>
      </c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>
        <v>2.4180000000000001</v>
      </c>
      <c r="AG286" s="27">
        <v>2.2480000000000002</v>
      </c>
      <c r="AH286" s="27">
        <v>2.1789999999999998</v>
      </c>
      <c r="AI286" s="27">
        <v>2.1480000000000001</v>
      </c>
      <c r="AJ286" s="29">
        <v>2.1379999999999999</v>
      </c>
      <c r="AK286" s="27">
        <v>2.1480000000000001</v>
      </c>
      <c r="AL286" s="27">
        <v>2.173</v>
      </c>
      <c r="AM286" s="27">
        <v>2.2130000000000001</v>
      </c>
      <c r="AN286" s="27">
        <v>2.2999999999999998</v>
      </c>
      <c r="AO286" s="27">
        <v>2.3980000000000001</v>
      </c>
      <c r="AP286" s="27">
        <v>2.3980000000000001</v>
      </c>
      <c r="AQ286" s="27">
        <v>2.2679999999999998</v>
      </c>
      <c r="AR286" s="27">
        <v>2.1800000000000002</v>
      </c>
      <c r="AS286" s="27">
        <v>2.1429999999999998</v>
      </c>
      <c r="AT286" s="27">
        <v>2.1480000000000001</v>
      </c>
      <c r="AU286" s="27">
        <v>2.1549999999999998</v>
      </c>
      <c r="AV286" s="27">
        <v>2.16</v>
      </c>
      <c r="AW286" s="27">
        <v>2.1800000000000002</v>
      </c>
      <c r="AX286" s="27">
        <v>2.2149999999999999</v>
      </c>
      <c r="AY286" s="27">
        <v>2.3130000000000002</v>
      </c>
      <c r="AZ286" s="27">
        <v>2.4</v>
      </c>
      <c r="BA286" s="27">
        <v>2.4980000000000002</v>
      </c>
      <c r="BB286" s="27">
        <v>2.4754999999999998</v>
      </c>
      <c r="BC286" s="27">
        <v>2.3454999999999999</v>
      </c>
      <c r="BD286" s="27">
        <v>2.2574999999999998</v>
      </c>
      <c r="BE286" s="27">
        <v>2.2204999999999999</v>
      </c>
      <c r="BF286" s="27">
        <v>2.2254999999999998</v>
      </c>
      <c r="BG286" s="27">
        <v>2.2324999999999999</v>
      </c>
      <c r="BH286" s="27">
        <v>2.2374999999999998</v>
      </c>
      <c r="BI286" s="27">
        <v>2.2574999999999998</v>
      </c>
      <c r="BJ286" s="27">
        <v>2.2925</v>
      </c>
      <c r="BK286" s="27">
        <v>2.3904999999999998</v>
      </c>
      <c r="BL286" s="27">
        <v>2.4775</v>
      </c>
      <c r="BM286" s="27">
        <v>2.5754999999999999</v>
      </c>
      <c r="BN286" s="27">
        <v>2.5655000000000001</v>
      </c>
      <c r="BO286" s="27">
        <v>2.4355000000000002</v>
      </c>
      <c r="BP286" s="27">
        <v>2.3475000000000001</v>
      </c>
      <c r="BQ286" s="27">
        <v>2.3105000000000002</v>
      </c>
      <c r="BR286" s="27">
        <v>2.3155000000000001</v>
      </c>
      <c r="BS286" s="27">
        <v>2.3224999999999998</v>
      </c>
      <c r="BT286" s="27">
        <v>2.3275000000000001</v>
      </c>
      <c r="BU286" s="27">
        <v>2.3475000000000001</v>
      </c>
      <c r="BV286" s="27">
        <v>2.3824999999999998</v>
      </c>
      <c r="BW286" s="27">
        <v>2.4805000000000001</v>
      </c>
      <c r="BX286" s="27">
        <v>2.5674999999999999</v>
      </c>
      <c r="BY286" s="27">
        <v>2.6655000000000002</v>
      </c>
      <c r="BZ286" s="27">
        <v>2.6655000000000002</v>
      </c>
      <c r="CA286" s="27">
        <v>2.5354999999999999</v>
      </c>
      <c r="CB286" s="27">
        <v>2.4474999999999998</v>
      </c>
      <c r="CC286" s="27">
        <v>2.4104999999999999</v>
      </c>
      <c r="CD286" s="27">
        <v>2.4155000000000002</v>
      </c>
      <c r="CE286" s="27">
        <v>2.4224999999999999</v>
      </c>
      <c r="CF286" s="27">
        <v>2.4275000000000002</v>
      </c>
      <c r="CG286" s="27">
        <v>2.4474999999999998</v>
      </c>
      <c r="CH286" s="27">
        <v>2.4824999999999999</v>
      </c>
      <c r="CI286" s="27">
        <v>2.5804999999999998</v>
      </c>
      <c r="CJ286" s="27">
        <v>2.6675</v>
      </c>
      <c r="CK286" s="27">
        <v>2.7654999999999998</v>
      </c>
      <c r="CL286" s="27">
        <v>2.7829999999999999</v>
      </c>
      <c r="CM286" s="27">
        <v>2.653</v>
      </c>
      <c r="CN286" s="27">
        <v>2.5649999999999999</v>
      </c>
      <c r="CO286" s="27">
        <v>2.528</v>
      </c>
      <c r="CP286" s="27">
        <v>2.5329999999999999</v>
      </c>
      <c r="CQ286" s="27">
        <v>2.54</v>
      </c>
      <c r="CR286" s="27">
        <v>2.5449999999999999</v>
      </c>
      <c r="CS286" s="27">
        <v>2.5649999999999999</v>
      </c>
      <c r="CT286" s="27">
        <v>2.6</v>
      </c>
      <c r="CU286" s="27">
        <v>2.698</v>
      </c>
      <c r="CV286" s="27">
        <v>2.7850000000000001</v>
      </c>
      <c r="CW286" s="27">
        <v>2.883</v>
      </c>
      <c r="CX286" s="27">
        <v>2.9155000000000002</v>
      </c>
      <c r="CY286" s="27">
        <v>2.7854999999999999</v>
      </c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</row>
    <row r="287" spans="1:199" customFormat="1" x14ac:dyDescent="0.25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x14ac:dyDescent="0.25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x14ac:dyDescent="0.25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x14ac:dyDescent="0.25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5">
      <c r="A291" s="31">
        <f t="shared" si="78"/>
        <v>4</v>
      </c>
      <c r="B291" s="31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19">
        <f t="shared" si="68"/>
        <v>0.14228571428571435</v>
      </c>
      <c r="G291" s="19">
        <f t="shared" si="70"/>
        <v>7.4999999999999734E-2</v>
      </c>
      <c r="H291" s="19">
        <f t="shared" si="71"/>
        <v>8.4999999999999964E-2</v>
      </c>
      <c r="I291" s="19">
        <f t="shared" si="72"/>
        <v>0.1599999999999997</v>
      </c>
      <c r="J291" s="21">
        <f>VLOOKUP(C291,'Nymex hist.'!A:B,2,0)</f>
        <v>2.1459999999999999</v>
      </c>
      <c r="K291" s="21">
        <f t="shared" si="82"/>
        <v>2.1317142857142857</v>
      </c>
      <c r="L291" s="21">
        <f t="shared" si="69"/>
        <v>2.274</v>
      </c>
      <c r="M291" s="21">
        <f t="shared" si="73"/>
        <v>2.2236666666666669</v>
      </c>
      <c r="N291" s="21">
        <f t="shared" si="74"/>
        <v>2.2986666666666666</v>
      </c>
      <c r="O291" s="21">
        <f t="shared" si="75"/>
        <v>2.3836666666666666</v>
      </c>
      <c r="P291" s="21">
        <f t="shared" si="76"/>
        <v>2.4786666666666668</v>
      </c>
      <c r="Q291" s="21">
        <f t="shared" si="77"/>
        <v>2.5886666666666667</v>
      </c>
      <c r="R291" s="8">
        <v>34396</v>
      </c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>
        <v>2.1459999999999999</v>
      </c>
      <c r="AH291" s="27">
        <v>2.1259999999999999</v>
      </c>
      <c r="AI291" s="27">
        <v>2.11</v>
      </c>
      <c r="AJ291" s="29">
        <v>2.1030000000000002</v>
      </c>
      <c r="AK291" s="27">
        <v>2.1139999999999999</v>
      </c>
      <c r="AL291" s="27">
        <v>2.14</v>
      </c>
      <c r="AM291" s="27">
        <v>2.1829999999999998</v>
      </c>
      <c r="AN291" s="27">
        <v>2.2730000000000001</v>
      </c>
      <c r="AO291" s="27">
        <v>2.3679999999999999</v>
      </c>
      <c r="AP291" s="27">
        <v>2.363</v>
      </c>
      <c r="AQ291" s="27">
        <v>2.2280000000000002</v>
      </c>
      <c r="AR291" s="27">
        <v>2.1379999999999999</v>
      </c>
      <c r="AS291" s="27">
        <v>2.1059999999999999</v>
      </c>
      <c r="AT291" s="27">
        <v>2.1160000000000001</v>
      </c>
      <c r="AU291" s="27">
        <v>2.1259999999999999</v>
      </c>
      <c r="AV291" s="27">
        <v>2.1360000000000001</v>
      </c>
      <c r="AW291" s="27">
        <v>2.1560000000000001</v>
      </c>
      <c r="AX291" s="27">
        <v>2.1909999999999998</v>
      </c>
      <c r="AY291" s="27">
        <v>2.2829999999999999</v>
      </c>
      <c r="AZ291" s="27">
        <v>2.3730000000000002</v>
      </c>
      <c r="BA291" s="27">
        <v>2.468</v>
      </c>
      <c r="BB291" s="27">
        <v>2.4380000000000002</v>
      </c>
      <c r="BC291" s="27">
        <v>2.3029999999999999</v>
      </c>
      <c r="BD291" s="27">
        <v>2.2130000000000001</v>
      </c>
      <c r="BE291" s="27">
        <v>2.181</v>
      </c>
      <c r="BF291" s="27">
        <v>2.1909999999999998</v>
      </c>
      <c r="BG291" s="27">
        <v>2.2010000000000001</v>
      </c>
      <c r="BH291" s="27">
        <v>2.2109999999999999</v>
      </c>
      <c r="BI291" s="27">
        <v>2.2309999999999999</v>
      </c>
      <c r="BJ291" s="27">
        <v>2.266</v>
      </c>
      <c r="BK291" s="27">
        <v>2.3580000000000001</v>
      </c>
      <c r="BL291" s="27">
        <v>2.448</v>
      </c>
      <c r="BM291" s="27">
        <v>2.5430000000000001</v>
      </c>
      <c r="BN291" s="27">
        <v>2.5230000000000001</v>
      </c>
      <c r="BO291" s="27">
        <v>2.3879999999999999</v>
      </c>
      <c r="BP291" s="27">
        <v>2.298</v>
      </c>
      <c r="BQ291" s="27">
        <v>2.266</v>
      </c>
      <c r="BR291" s="27">
        <v>2.2759999999999998</v>
      </c>
      <c r="BS291" s="27">
        <v>2.286</v>
      </c>
      <c r="BT291" s="27">
        <v>2.2959999999999998</v>
      </c>
      <c r="BU291" s="27">
        <v>2.3159999999999998</v>
      </c>
      <c r="BV291" s="27">
        <v>2.351</v>
      </c>
      <c r="BW291" s="27">
        <v>2.4430000000000001</v>
      </c>
      <c r="BX291" s="27">
        <v>2.5329999999999999</v>
      </c>
      <c r="BY291" s="27">
        <v>2.6280000000000001</v>
      </c>
      <c r="BZ291" s="27">
        <v>2.6179999999999999</v>
      </c>
      <c r="CA291" s="27">
        <v>2.4830000000000001</v>
      </c>
      <c r="CB291" s="27">
        <v>2.3929999999999998</v>
      </c>
      <c r="CC291" s="27">
        <v>2.3610000000000002</v>
      </c>
      <c r="CD291" s="27">
        <v>2.371</v>
      </c>
      <c r="CE291" s="27">
        <v>2.3809999999999998</v>
      </c>
      <c r="CF291" s="27">
        <v>2.391</v>
      </c>
      <c r="CG291" s="27">
        <v>2.411</v>
      </c>
      <c r="CH291" s="27">
        <v>2.4460000000000002</v>
      </c>
      <c r="CI291" s="27">
        <v>2.5379999999999998</v>
      </c>
      <c r="CJ291" s="27">
        <v>2.6280000000000001</v>
      </c>
      <c r="CK291" s="27">
        <v>2.7229999999999999</v>
      </c>
      <c r="CL291" s="27">
        <v>2.7280000000000002</v>
      </c>
      <c r="CM291" s="27">
        <v>2.593</v>
      </c>
      <c r="CN291" s="27">
        <v>2.5030000000000001</v>
      </c>
      <c r="CO291" s="27">
        <v>2.4710000000000001</v>
      </c>
      <c r="CP291" s="27">
        <v>2.4809999999999999</v>
      </c>
      <c r="CQ291" s="27">
        <v>2.4910000000000001</v>
      </c>
      <c r="CR291" s="27">
        <v>2.5009999999999999</v>
      </c>
      <c r="CS291" s="27">
        <v>2.5209999999999999</v>
      </c>
      <c r="CT291" s="27">
        <v>2.556</v>
      </c>
      <c r="CU291" s="27">
        <v>2.6480000000000001</v>
      </c>
      <c r="CV291" s="27">
        <v>2.738</v>
      </c>
      <c r="CW291" s="27">
        <v>2.8330000000000002</v>
      </c>
      <c r="CX291" s="27">
        <v>2.8580000000000001</v>
      </c>
      <c r="CY291" s="27">
        <v>2.7229999999999999</v>
      </c>
      <c r="CZ291" s="27">
        <v>2.633</v>
      </c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</row>
    <row r="292" spans="1:199" customFormat="1" x14ac:dyDescent="0.25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x14ac:dyDescent="0.25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x14ac:dyDescent="0.25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x14ac:dyDescent="0.25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5">
      <c r="A296" s="31">
        <f t="shared" si="78"/>
        <v>4</v>
      </c>
      <c r="B296" s="31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19">
        <f t="shared" si="68"/>
        <v>0.15157142857142869</v>
      </c>
      <c r="G296" s="19">
        <f t="shared" si="70"/>
        <v>7.4999999999999734E-2</v>
      </c>
      <c r="H296" s="19">
        <f t="shared" si="71"/>
        <v>9.0000000000000302E-2</v>
      </c>
      <c r="I296" s="19">
        <f t="shared" si="72"/>
        <v>0.16500000000000004</v>
      </c>
      <c r="J296" s="21">
        <f>VLOOKUP(C296,'Nymex hist.'!A:B,2,0)</f>
        <v>2.1160000000000001</v>
      </c>
      <c r="K296" s="21">
        <f t="shared" si="82"/>
        <v>2.1464285714285714</v>
      </c>
      <c r="L296" s="21">
        <f t="shared" si="69"/>
        <v>2.298</v>
      </c>
      <c r="M296" s="21">
        <f t="shared" si="73"/>
        <v>2.2516666666666665</v>
      </c>
      <c r="N296" s="21">
        <f t="shared" si="74"/>
        <v>2.3266666666666662</v>
      </c>
      <c r="O296" s="21">
        <f t="shared" si="75"/>
        <v>2.4166666666666665</v>
      </c>
      <c r="P296" s="21">
        <f t="shared" si="76"/>
        <v>2.5166666666666666</v>
      </c>
      <c r="Q296" s="21">
        <f t="shared" si="77"/>
        <v>2.6266666666666665</v>
      </c>
      <c r="R296" s="8">
        <v>34403</v>
      </c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>
        <v>2.1160000000000001</v>
      </c>
      <c r="AH296" s="27">
        <v>2.1440000000000001</v>
      </c>
      <c r="AI296" s="27">
        <v>2.1349999999999998</v>
      </c>
      <c r="AJ296" s="29">
        <v>2.13</v>
      </c>
      <c r="AK296" s="27">
        <v>2.14</v>
      </c>
      <c r="AL296" s="27">
        <v>2.16</v>
      </c>
      <c r="AM296" s="27">
        <v>2.2000000000000002</v>
      </c>
      <c r="AN296" s="27">
        <v>2.29</v>
      </c>
      <c r="AO296" s="27">
        <v>2.38</v>
      </c>
      <c r="AP296" s="27">
        <v>2.38</v>
      </c>
      <c r="AQ296" s="27">
        <v>2.2549999999999999</v>
      </c>
      <c r="AR296" s="27">
        <v>2.1850000000000001</v>
      </c>
      <c r="AS296" s="27">
        <v>2.1549999999999998</v>
      </c>
      <c r="AT296" s="27">
        <v>2.165</v>
      </c>
      <c r="AU296" s="27">
        <v>2.1749999999999998</v>
      </c>
      <c r="AV296" s="27">
        <v>2.1850000000000001</v>
      </c>
      <c r="AW296" s="27">
        <v>2.2050000000000001</v>
      </c>
      <c r="AX296" s="27">
        <v>2.2349999999999999</v>
      </c>
      <c r="AY296" s="27">
        <v>2.27</v>
      </c>
      <c r="AZ296" s="27">
        <v>2.36</v>
      </c>
      <c r="BA296" s="27">
        <v>2.4500000000000002</v>
      </c>
      <c r="BB296" s="27">
        <v>2.4550000000000001</v>
      </c>
      <c r="BC296" s="27">
        <v>2.33</v>
      </c>
      <c r="BD296" s="27">
        <v>2.2599999999999998</v>
      </c>
      <c r="BE296" s="27">
        <v>2.23</v>
      </c>
      <c r="BF296" s="27">
        <v>2.2400000000000002</v>
      </c>
      <c r="BG296" s="27">
        <v>2.25</v>
      </c>
      <c r="BH296" s="27">
        <v>2.2599999999999998</v>
      </c>
      <c r="BI296" s="27">
        <v>2.2799999999999998</v>
      </c>
      <c r="BJ296" s="27">
        <v>2.31</v>
      </c>
      <c r="BK296" s="27">
        <v>2.3450000000000002</v>
      </c>
      <c r="BL296" s="27">
        <v>2.4350000000000001</v>
      </c>
      <c r="BM296" s="27">
        <v>2.5249999999999999</v>
      </c>
      <c r="BN296" s="27">
        <v>2.5449999999999999</v>
      </c>
      <c r="BO296" s="27">
        <v>2.42</v>
      </c>
      <c r="BP296" s="27">
        <v>2.35</v>
      </c>
      <c r="BQ296" s="27">
        <v>2.3199999999999998</v>
      </c>
      <c r="BR296" s="27">
        <v>2.33</v>
      </c>
      <c r="BS296" s="27">
        <v>2.34</v>
      </c>
      <c r="BT296" s="27">
        <v>2.35</v>
      </c>
      <c r="BU296" s="27">
        <v>2.37</v>
      </c>
      <c r="BV296" s="27">
        <v>2.4</v>
      </c>
      <c r="BW296" s="27">
        <v>2.4350000000000001</v>
      </c>
      <c r="BX296" s="27">
        <v>2.5249999999999999</v>
      </c>
      <c r="BY296" s="27">
        <v>2.6150000000000002</v>
      </c>
      <c r="BZ296" s="27">
        <v>2.645</v>
      </c>
      <c r="CA296" s="27">
        <v>2.52</v>
      </c>
      <c r="CB296" s="27">
        <v>2.4500000000000002</v>
      </c>
      <c r="CC296" s="27">
        <v>2.42</v>
      </c>
      <c r="CD296" s="27">
        <v>2.4300000000000002</v>
      </c>
      <c r="CE296" s="27">
        <v>2.44</v>
      </c>
      <c r="CF296" s="27">
        <v>2.4500000000000002</v>
      </c>
      <c r="CG296" s="27">
        <v>2.4700000000000002</v>
      </c>
      <c r="CH296" s="27">
        <v>2.5</v>
      </c>
      <c r="CI296" s="27">
        <v>2.5350000000000001</v>
      </c>
      <c r="CJ296" s="27">
        <v>2.625</v>
      </c>
      <c r="CK296" s="27">
        <v>2.7149999999999999</v>
      </c>
      <c r="CL296" s="27">
        <v>2.7549999999999999</v>
      </c>
      <c r="CM296" s="27">
        <v>2.63</v>
      </c>
      <c r="CN296" s="27">
        <v>2.56</v>
      </c>
      <c r="CO296" s="27">
        <v>2.5299999999999998</v>
      </c>
      <c r="CP296" s="27">
        <v>2.54</v>
      </c>
      <c r="CQ296" s="27">
        <v>2.5499999999999998</v>
      </c>
      <c r="CR296" s="27">
        <v>2.56</v>
      </c>
      <c r="CS296" s="27">
        <v>2.58</v>
      </c>
      <c r="CT296" s="27">
        <v>2.61</v>
      </c>
      <c r="CU296" s="27">
        <v>2.645</v>
      </c>
      <c r="CV296" s="27">
        <v>2.7349999999999999</v>
      </c>
      <c r="CW296" s="27">
        <v>2.8250000000000002</v>
      </c>
      <c r="CX296" s="27">
        <v>2.8849999999999998</v>
      </c>
      <c r="CY296" s="27">
        <v>2.76</v>
      </c>
      <c r="CZ296" s="27">
        <v>2.69</v>
      </c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</row>
    <row r="297" spans="1:199" customFormat="1" x14ac:dyDescent="0.25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x14ac:dyDescent="0.25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x14ac:dyDescent="0.25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x14ac:dyDescent="0.25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5">
      <c r="A301" s="31">
        <f t="shared" si="78"/>
        <v>4</v>
      </c>
      <c r="B301" s="31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19">
        <f t="shared" si="68"/>
        <v>0.14368571428571419</v>
      </c>
      <c r="G301" s="19">
        <f t="shared" si="70"/>
        <v>8.0000000000000071E-2</v>
      </c>
      <c r="H301" s="19">
        <f t="shared" si="71"/>
        <v>9.0000000000000746E-2</v>
      </c>
      <c r="I301" s="19">
        <f t="shared" si="72"/>
        <v>0.17000000000000082</v>
      </c>
      <c r="J301" s="21">
        <f>VLOOKUP(C301,'Nymex hist.'!A:B,2,0)</f>
        <v>2.1240000000000001</v>
      </c>
      <c r="K301" s="21">
        <f t="shared" si="82"/>
        <v>2.1607142857142856</v>
      </c>
      <c r="L301" s="21">
        <f t="shared" si="69"/>
        <v>2.3043999999999998</v>
      </c>
      <c r="M301" s="21">
        <f t="shared" si="73"/>
        <v>2.2648333333333333</v>
      </c>
      <c r="N301" s="21">
        <f t="shared" si="74"/>
        <v>2.3448333333333333</v>
      </c>
      <c r="O301" s="21">
        <f t="shared" si="75"/>
        <v>2.4348333333333341</v>
      </c>
      <c r="P301" s="21">
        <f t="shared" si="76"/>
        <v>2.5348333333333333</v>
      </c>
      <c r="Q301" s="21">
        <f t="shared" si="77"/>
        <v>2.6448333333333336</v>
      </c>
      <c r="R301" s="8">
        <v>34410</v>
      </c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>
        <v>2.1240000000000001</v>
      </c>
      <c r="AH301" s="27">
        <v>2.1640000000000001</v>
      </c>
      <c r="AI301" s="27">
        <v>2.1520000000000001</v>
      </c>
      <c r="AJ301" s="29">
        <v>2.1459999999999999</v>
      </c>
      <c r="AK301" s="27">
        <v>2.153</v>
      </c>
      <c r="AL301" s="27">
        <v>2.173</v>
      </c>
      <c r="AM301" s="27">
        <v>2.2130000000000001</v>
      </c>
      <c r="AN301" s="27">
        <v>2.2989999999999999</v>
      </c>
      <c r="AO301" s="27">
        <v>2.3849999999999998</v>
      </c>
      <c r="AP301" s="27">
        <v>2.3849999999999998</v>
      </c>
      <c r="AQ301" s="27">
        <v>2.258</v>
      </c>
      <c r="AR301" s="27">
        <v>2.1949999999999998</v>
      </c>
      <c r="AS301" s="27">
        <v>2.1749999999999998</v>
      </c>
      <c r="AT301" s="27">
        <v>2.1850000000000001</v>
      </c>
      <c r="AU301" s="27">
        <v>2.1949999999999998</v>
      </c>
      <c r="AV301" s="27">
        <v>2.2050000000000001</v>
      </c>
      <c r="AW301" s="27">
        <v>2.2229999999999999</v>
      </c>
      <c r="AX301" s="27">
        <v>2.25</v>
      </c>
      <c r="AY301" s="27">
        <v>2.2829999999999999</v>
      </c>
      <c r="AZ301" s="27">
        <v>2.3690000000000002</v>
      </c>
      <c r="BA301" s="27">
        <v>2.4550000000000001</v>
      </c>
      <c r="BB301" s="27">
        <v>2.4649999999999999</v>
      </c>
      <c r="BC301" s="27">
        <v>2.3380000000000001</v>
      </c>
      <c r="BD301" s="27">
        <v>2.2749999999999999</v>
      </c>
      <c r="BE301" s="27">
        <v>2.2549999999999999</v>
      </c>
      <c r="BF301" s="27">
        <v>2.2650000000000001</v>
      </c>
      <c r="BG301" s="27">
        <v>2.2749999999999999</v>
      </c>
      <c r="BH301" s="27">
        <v>2.2850000000000001</v>
      </c>
      <c r="BI301" s="27">
        <v>2.3029999999999999</v>
      </c>
      <c r="BJ301" s="27">
        <v>2.33</v>
      </c>
      <c r="BK301" s="27">
        <v>2.363</v>
      </c>
      <c r="BL301" s="27">
        <v>2.4489999999999998</v>
      </c>
      <c r="BM301" s="27">
        <v>2.5350000000000001</v>
      </c>
      <c r="BN301" s="27">
        <v>2.5550000000000002</v>
      </c>
      <c r="BO301" s="27">
        <v>2.4279999999999999</v>
      </c>
      <c r="BP301" s="27">
        <v>2.3650000000000002</v>
      </c>
      <c r="BQ301" s="27">
        <v>2.3450000000000002</v>
      </c>
      <c r="BR301" s="27">
        <v>2.355</v>
      </c>
      <c r="BS301" s="27">
        <v>2.3650000000000002</v>
      </c>
      <c r="BT301" s="27">
        <v>2.375</v>
      </c>
      <c r="BU301" s="27">
        <v>2.3929999999999998</v>
      </c>
      <c r="BV301" s="27">
        <v>2.42</v>
      </c>
      <c r="BW301" s="27">
        <v>2.4529999999999998</v>
      </c>
      <c r="BX301" s="27">
        <v>2.5390000000000001</v>
      </c>
      <c r="BY301" s="27">
        <v>2.625</v>
      </c>
      <c r="BZ301" s="27">
        <v>2.6549999999999998</v>
      </c>
      <c r="CA301" s="27">
        <v>2.528</v>
      </c>
      <c r="CB301" s="27">
        <v>2.4649999999999999</v>
      </c>
      <c r="CC301" s="27">
        <v>2.4449999999999998</v>
      </c>
      <c r="CD301" s="27">
        <v>2.4550000000000001</v>
      </c>
      <c r="CE301" s="27">
        <v>2.4649999999999999</v>
      </c>
      <c r="CF301" s="27">
        <v>2.4750000000000001</v>
      </c>
      <c r="CG301" s="27">
        <v>2.4929999999999999</v>
      </c>
      <c r="CH301" s="27">
        <v>2.52</v>
      </c>
      <c r="CI301" s="27">
        <v>2.5529999999999999</v>
      </c>
      <c r="CJ301" s="27">
        <v>2.6389999999999998</v>
      </c>
      <c r="CK301" s="27">
        <v>2.7250000000000001</v>
      </c>
      <c r="CL301" s="27">
        <v>2.7650000000000001</v>
      </c>
      <c r="CM301" s="27">
        <v>2.6379999999999999</v>
      </c>
      <c r="CN301" s="27">
        <v>2.5750000000000002</v>
      </c>
      <c r="CO301" s="27">
        <v>2.5550000000000002</v>
      </c>
      <c r="CP301" s="27">
        <v>2.5649999999999999</v>
      </c>
      <c r="CQ301" s="27">
        <v>2.5750000000000002</v>
      </c>
      <c r="CR301" s="27">
        <v>2.585</v>
      </c>
      <c r="CS301" s="27">
        <v>2.6030000000000002</v>
      </c>
      <c r="CT301" s="27">
        <v>2.63</v>
      </c>
      <c r="CU301" s="27">
        <v>2.6629999999999998</v>
      </c>
      <c r="CV301" s="27">
        <v>2.7490000000000001</v>
      </c>
      <c r="CW301" s="27">
        <v>2.835</v>
      </c>
      <c r="CX301" s="27">
        <v>2.895</v>
      </c>
      <c r="CY301" s="27">
        <v>2.7679999999999998</v>
      </c>
      <c r="CZ301" s="27">
        <v>2.7050000000000001</v>
      </c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</row>
    <row r="302" spans="1:199" customFormat="1" x14ac:dyDescent="0.25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x14ac:dyDescent="0.25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x14ac:dyDescent="0.25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x14ac:dyDescent="0.25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5">
      <c r="A306" s="31">
        <f t="shared" si="78"/>
        <v>4</v>
      </c>
      <c r="B306" s="31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19">
        <f t="shared" si="68"/>
        <v>0.20274285714285689</v>
      </c>
      <c r="G306" s="19">
        <f t="shared" si="70"/>
        <v>8.0000000000000071E-2</v>
      </c>
      <c r="H306" s="19">
        <f t="shared" si="71"/>
        <v>8.9999999999999858E-2</v>
      </c>
      <c r="I306" s="19">
        <f t="shared" si="72"/>
        <v>0.16999999999999993</v>
      </c>
      <c r="J306" s="21">
        <f>VLOOKUP(C306,'Nymex hist.'!A:B,2,0)</f>
        <v>1.9810000000000001</v>
      </c>
      <c r="K306" s="21">
        <f t="shared" si="82"/>
        <v>2.0898571428571429</v>
      </c>
      <c r="L306" s="21">
        <f t="shared" si="69"/>
        <v>2.2925999999999997</v>
      </c>
      <c r="M306" s="21">
        <f t="shared" si="73"/>
        <v>2.2509166666666665</v>
      </c>
      <c r="N306" s="21">
        <f t="shared" si="74"/>
        <v>2.3309166666666665</v>
      </c>
      <c r="O306" s="21">
        <f t="shared" si="75"/>
        <v>2.4209166666666664</v>
      </c>
      <c r="P306" s="21">
        <f t="shared" si="76"/>
        <v>2.5209166666666669</v>
      </c>
      <c r="Q306" s="21">
        <f t="shared" si="77"/>
        <v>2.6309166666666672</v>
      </c>
      <c r="R306" s="8">
        <v>34417</v>
      </c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>
        <v>1.9810000000000001</v>
      </c>
      <c r="AH306" s="27">
        <v>2.0499999999999998</v>
      </c>
      <c r="AI306" s="27">
        <v>2.0680000000000001</v>
      </c>
      <c r="AJ306" s="29">
        <v>2.0859999999999999</v>
      </c>
      <c r="AK306" s="27">
        <v>2.1110000000000002</v>
      </c>
      <c r="AL306" s="27">
        <v>2.145</v>
      </c>
      <c r="AM306" s="27">
        <v>2.1880000000000002</v>
      </c>
      <c r="AN306" s="27">
        <v>2.278</v>
      </c>
      <c r="AO306" s="27">
        <v>2.37</v>
      </c>
      <c r="AP306" s="27">
        <v>2.375</v>
      </c>
      <c r="AQ306" s="27">
        <v>2.2549999999999999</v>
      </c>
      <c r="AR306" s="27">
        <v>2.1850000000000001</v>
      </c>
      <c r="AS306" s="27">
        <v>2.1549999999999998</v>
      </c>
      <c r="AT306" s="27">
        <v>2.165</v>
      </c>
      <c r="AU306" s="27">
        <v>2.1749999999999998</v>
      </c>
      <c r="AV306" s="27">
        <v>2.1850000000000001</v>
      </c>
      <c r="AW306" s="27">
        <v>2.2050000000000001</v>
      </c>
      <c r="AX306" s="27">
        <v>2.2349999999999999</v>
      </c>
      <c r="AY306" s="27">
        <v>2.2679999999999998</v>
      </c>
      <c r="AZ306" s="27">
        <v>2.3580000000000001</v>
      </c>
      <c r="BA306" s="27">
        <v>2.4500000000000002</v>
      </c>
      <c r="BB306" s="27">
        <v>2.4550000000000001</v>
      </c>
      <c r="BC306" s="27">
        <v>2.335</v>
      </c>
      <c r="BD306" s="27">
        <v>2.2650000000000001</v>
      </c>
      <c r="BE306" s="27">
        <v>2.2349999999999999</v>
      </c>
      <c r="BF306" s="27">
        <v>2.2450000000000001</v>
      </c>
      <c r="BG306" s="27">
        <v>2.2549999999999999</v>
      </c>
      <c r="BH306" s="27">
        <v>2.2650000000000001</v>
      </c>
      <c r="BI306" s="27">
        <v>2.2850000000000001</v>
      </c>
      <c r="BJ306" s="27">
        <v>2.3149999999999999</v>
      </c>
      <c r="BK306" s="27">
        <v>2.3479999999999999</v>
      </c>
      <c r="BL306" s="27">
        <v>2.4380000000000002</v>
      </c>
      <c r="BM306" s="27">
        <v>2.5299999999999998</v>
      </c>
      <c r="BN306" s="27">
        <v>2.5449999999999999</v>
      </c>
      <c r="BO306" s="27">
        <v>2.4249999999999998</v>
      </c>
      <c r="BP306" s="27">
        <v>2.355</v>
      </c>
      <c r="BQ306" s="27">
        <v>2.3250000000000002</v>
      </c>
      <c r="BR306" s="27">
        <v>2.335</v>
      </c>
      <c r="BS306" s="27">
        <v>2.3450000000000002</v>
      </c>
      <c r="BT306" s="27">
        <v>2.355</v>
      </c>
      <c r="BU306" s="27">
        <v>2.375</v>
      </c>
      <c r="BV306" s="27">
        <v>2.4049999999999998</v>
      </c>
      <c r="BW306" s="27">
        <v>2.4380000000000002</v>
      </c>
      <c r="BX306" s="27">
        <v>2.528</v>
      </c>
      <c r="BY306" s="27">
        <v>2.62</v>
      </c>
      <c r="BZ306" s="27">
        <v>2.645</v>
      </c>
      <c r="CA306" s="27">
        <v>2.5249999999999999</v>
      </c>
      <c r="CB306" s="27">
        <v>2.4550000000000001</v>
      </c>
      <c r="CC306" s="27">
        <v>2.4249999999999998</v>
      </c>
      <c r="CD306" s="27">
        <v>2.4350000000000001</v>
      </c>
      <c r="CE306" s="27">
        <v>2.4449999999999998</v>
      </c>
      <c r="CF306" s="27">
        <v>2.4550000000000001</v>
      </c>
      <c r="CG306" s="27">
        <v>2.4750000000000001</v>
      </c>
      <c r="CH306" s="27">
        <v>2.5049999999999999</v>
      </c>
      <c r="CI306" s="27">
        <v>2.5379999999999998</v>
      </c>
      <c r="CJ306" s="27">
        <v>2.6280000000000001</v>
      </c>
      <c r="CK306" s="27">
        <v>2.72</v>
      </c>
      <c r="CL306" s="27">
        <v>2.7549999999999999</v>
      </c>
      <c r="CM306" s="27">
        <v>2.6349999999999998</v>
      </c>
      <c r="CN306" s="27">
        <v>2.5649999999999999</v>
      </c>
      <c r="CO306" s="27">
        <v>2.5350000000000001</v>
      </c>
      <c r="CP306" s="27">
        <v>2.5449999999999999</v>
      </c>
      <c r="CQ306" s="27">
        <v>2.5550000000000002</v>
      </c>
      <c r="CR306" s="27">
        <v>2.5649999999999999</v>
      </c>
      <c r="CS306" s="27">
        <v>2.585</v>
      </c>
      <c r="CT306" s="27">
        <v>2.6150000000000002</v>
      </c>
      <c r="CU306" s="27">
        <v>2.6480000000000001</v>
      </c>
      <c r="CV306" s="27">
        <v>2.738</v>
      </c>
      <c r="CW306" s="27">
        <v>2.83</v>
      </c>
      <c r="CX306" s="27">
        <v>2.8849999999999998</v>
      </c>
      <c r="CY306" s="27">
        <v>2.7650000000000001</v>
      </c>
      <c r="CZ306" s="27">
        <v>2.6949999999999998</v>
      </c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</row>
    <row r="307" spans="1:199" customFormat="1" x14ac:dyDescent="0.25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x14ac:dyDescent="0.25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x14ac:dyDescent="0.25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x14ac:dyDescent="0.25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5">
      <c r="A311" s="31">
        <f t="shared" si="78"/>
        <v>4</v>
      </c>
      <c r="B311" s="31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19">
        <f t="shared" si="68"/>
        <v>0.17337142857142807</v>
      </c>
      <c r="G311" s="19">
        <f t="shared" si="70"/>
        <v>8.4999999999999964E-2</v>
      </c>
      <c r="H311" s="19">
        <f t="shared" si="71"/>
        <v>8.9999999999999858E-2</v>
      </c>
      <c r="I311" s="19">
        <f t="shared" si="72"/>
        <v>0.17499999999999982</v>
      </c>
      <c r="J311" s="21">
        <f>VLOOKUP(C311,'Nymex hist.'!A:B,2,0)</f>
        <v>2.0750000000000002</v>
      </c>
      <c r="K311" s="21">
        <f t="shared" si="82"/>
        <v>2.0924285714285715</v>
      </c>
      <c r="L311" s="21">
        <f t="shared" si="69"/>
        <v>2.2657999999999996</v>
      </c>
      <c r="M311" s="21">
        <f t="shared" si="73"/>
        <v>2.2221666666666668</v>
      </c>
      <c r="N311" s="21">
        <f t="shared" si="74"/>
        <v>2.3071666666666668</v>
      </c>
      <c r="O311" s="21">
        <f t="shared" si="75"/>
        <v>2.3971666666666667</v>
      </c>
      <c r="P311" s="21">
        <f t="shared" si="76"/>
        <v>2.4971666666666663</v>
      </c>
      <c r="Q311" s="21">
        <f t="shared" si="77"/>
        <v>2.6071666666666666</v>
      </c>
      <c r="R311" s="8">
        <v>34424</v>
      </c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>
        <v>1.9810000000000001</v>
      </c>
      <c r="AH311" s="27">
        <v>2.0750000000000002</v>
      </c>
      <c r="AI311" s="27">
        <v>2.0870000000000002</v>
      </c>
      <c r="AJ311" s="29">
        <v>2.0920000000000001</v>
      </c>
      <c r="AK311" s="27">
        <v>2.109</v>
      </c>
      <c r="AL311" s="27">
        <v>2.133</v>
      </c>
      <c r="AM311" s="27">
        <v>2.17</v>
      </c>
      <c r="AN311" s="27">
        <v>2.2570000000000001</v>
      </c>
      <c r="AO311" s="27">
        <v>2.3450000000000002</v>
      </c>
      <c r="AP311" s="27">
        <v>2.347</v>
      </c>
      <c r="AQ311" s="27">
        <v>2.2250000000000001</v>
      </c>
      <c r="AR311" s="27">
        <v>2.1549999999999998</v>
      </c>
      <c r="AS311" s="27">
        <v>2.1240000000000001</v>
      </c>
      <c r="AT311" s="27">
        <v>2.133</v>
      </c>
      <c r="AU311" s="27">
        <v>2.1419999999999999</v>
      </c>
      <c r="AV311" s="27">
        <v>2.1509999999999998</v>
      </c>
      <c r="AW311" s="27">
        <v>2.17</v>
      </c>
      <c r="AX311" s="27">
        <v>2.202</v>
      </c>
      <c r="AY311" s="27">
        <v>2.25</v>
      </c>
      <c r="AZ311" s="27">
        <v>2.3395000000000001</v>
      </c>
      <c r="BA311" s="27">
        <v>2.4275000000000002</v>
      </c>
      <c r="BB311" s="27">
        <v>2.4319999999999999</v>
      </c>
      <c r="BC311" s="27">
        <v>2.31</v>
      </c>
      <c r="BD311" s="27">
        <v>2.2400000000000002</v>
      </c>
      <c r="BE311" s="27">
        <v>2.2090000000000001</v>
      </c>
      <c r="BF311" s="27">
        <v>2.218</v>
      </c>
      <c r="BG311" s="27">
        <v>2.2269999999999999</v>
      </c>
      <c r="BH311" s="27">
        <v>2.2360000000000002</v>
      </c>
      <c r="BI311" s="27">
        <v>2.2549999999999999</v>
      </c>
      <c r="BJ311" s="27">
        <v>2.2869999999999999</v>
      </c>
      <c r="BK311" s="27">
        <v>2.335</v>
      </c>
      <c r="BL311" s="27">
        <v>2.4245000000000001</v>
      </c>
      <c r="BM311" s="27">
        <v>2.5125000000000002</v>
      </c>
      <c r="BN311" s="27">
        <v>2.5219999999999998</v>
      </c>
      <c r="BO311" s="27">
        <v>2.4</v>
      </c>
      <c r="BP311" s="27">
        <v>2.33</v>
      </c>
      <c r="BQ311" s="27">
        <v>2.2989999999999999</v>
      </c>
      <c r="BR311" s="27">
        <v>2.3079999999999998</v>
      </c>
      <c r="BS311" s="27">
        <v>2.3170000000000002</v>
      </c>
      <c r="BT311" s="27">
        <v>2.3260000000000001</v>
      </c>
      <c r="BU311" s="27">
        <v>2.3450000000000002</v>
      </c>
      <c r="BV311" s="27">
        <v>2.3769999999999998</v>
      </c>
      <c r="BW311" s="27">
        <v>2.4249999999999998</v>
      </c>
      <c r="BX311" s="27">
        <v>2.5145</v>
      </c>
      <c r="BY311" s="27">
        <v>2.6025</v>
      </c>
      <c r="BZ311" s="27">
        <v>2.6219999999999999</v>
      </c>
      <c r="CA311" s="27">
        <v>2.5</v>
      </c>
      <c r="CB311" s="27">
        <v>2.4300000000000002</v>
      </c>
      <c r="CC311" s="27">
        <v>2.399</v>
      </c>
      <c r="CD311" s="27">
        <v>2.4079999999999999</v>
      </c>
      <c r="CE311" s="27">
        <v>2.4169999999999998</v>
      </c>
      <c r="CF311" s="27">
        <v>2.4260000000000002</v>
      </c>
      <c r="CG311" s="27">
        <v>2.4449999999999998</v>
      </c>
      <c r="CH311" s="27">
        <v>2.4769999999999999</v>
      </c>
      <c r="CI311" s="27">
        <v>2.5249999999999999</v>
      </c>
      <c r="CJ311" s="27">
        <v>2.6145</v>
      </c>
      <c r="CK311" s="27">
        <v>2.7025000000000001</v>
      </c>
      <c r="CL311" s="27">
        <v>2.7320000000000002</v>
      </c>
      <c r="CM311" s="27">
        <v>2.61</v>
      </c>
      <c r="CN311" s="27">
        <v>2.54</v>
      </c>
      <c r="CO311" s="27">
        <v>2.5089999999999999</v>
      </c>
      <c r="CP311" s="27">
        <v>2.5179999999999998</v>
      </c>
      <c r="CQ311" s="27">
        <v>2.5270000000000001</v>
      </c>
      <c r="CR311" s="27">
        <v>2.536</v>
      </c>
      <c r="CS311" s="27">
        <v>2.5550000000000002</v>
      </c>
      <c r="CT311" s="27">
        <v>2.5870000000000002</v>
      </c>
      <c r="CU311" s="27">
        <v>2.6349999999999998</v>
      </c>
      <c r="CV311" s="27">
        <v>2.7244999999999999</v>
      </c>
      <c r="CW311" s="27">
        <v>2.8125</v>
      </c>
      <c r="CX311" s="27">
        <v>2.8620000000000001</v>
      </c>
      <c r="CY311" s="27">
        <v>2.74</v>
      </c>
      <c r="CZ311" s="27">
        <v>2.67</v>
      </c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</row>
    <row r="312" spans="1:199" customFormat="1" x14ac:dyDescent="0.25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x14ac:dyDescent="0.25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x14ac:dyDescent="0.25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x14ac:dyDescent="0.25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5">
      <c r="A316" s="31">
        <f t="shared" si="78"/>
        <v>4</v>
      </c>
      <c r="B316" s="31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19">
        <f t="shared" si="84"/>
        <v>0.15479999999999983</v>
      </c>
      <c r="G316" s="19">
        <f t="shared" si="70"/>
        <v>8.4999999999999076E-2</v>
      </c>
      <c r="H316" s="19">
        <f t="shared" si="71"/>
        <v>9.0000000000000302E-2</v>
      </c>
      <c r="I316" s="19">
        <f t="shared" si="72"/>
        <v>0.17499999999999938</v>
      </c>
      <c r="J316" s="21">
        <f>VLOOKUP(C316,'Nymex hist.'!A:B,2,0)</f>
        <v>2.085</v>
      </c>
      <c r="K316" s="21">
        <f t="shared" si="83"/>
        <v>2.1179999999999999</v>
      </c>
      <c r="L316" s="21">
        <f t="shared" si="85"/>
        <v>2.2727999999999997</v>
      </c>
      <c r="M316" s="21">
        <f t="shared" si="73"/>
        <v>2.2196666666666669</v>
      </c>
      <c r="N316" s="21">
        <f t="shared" si="74"/>
        <v>2.304666666666666</v>
      </c>
      <c r="O316" s="21">
        <f t="shared" si="75"/>
        <v>2.3946666666666663</v>
      </c>
      <c r="P316" s="21">
        <f t="shared" si="76"/>
        <v>2.4946666666666668</v>
      </c>
      <c r="Q316" s="21">
        <f t="shared" si="77"/>
        <v>2.6046666666666662</v>
      </c>
      <c r="R316" s="8">
        <v>34431</v>
      </c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>
        <v>2.085</v>
      </c>
      <c r="AI316" s="27">
        <v>2.093</v>
      </c>
      <c r="AJ316" s="29">
        <v>2.1</v>
      </c>
      <c r="AK316" s="27">
        <v>2.1150000000000002</v>
      </c>
      <c r="AL316" s="27">
        <v>2.1389999999999998</v>
      </c>
      <c r="AM316" s="27">
        <v>2.1760000000000002</v>
      </c>
      <c r="AN316" s="27">
        <v>2.2610000000000001</v>
      </c>
      <c r="AO316" s="27">
        <v>2.351</v>
      </c>
      <c r="AP316" s="27">
        <v>2.3540000000000001</v>
      </c>
      <c r="AQ316" s="27">
        <v>2.234</v>
      </c>
      <c r="AR316" s="27">
        <v>2.1640000000000001</v>
      </c>
      <c r="AS316" s="27">
        <v>2.121</v>
      </c>
      <c r="AT316" s="27">
        <v>2.1240000000000001</v>
      </c>
      <c r="AU316" s="27">
        <v>2.1339999999999999</v>
      </c>
      <c r="AV316" s="27">
        <v>2.1389999999999998</v>
      </c>
      <c r="AW316" s="27">
        <v>2.1579999999999999</v>
      </c>
      <c r="AX316" s="27">
        <v>2.1930000000000001</v>
      </c>
      <c r="AY316" s="27">
        <v>2.2429999999999999</v>
      </c>
      <c r="AZ316" s="27">
        <v>2.3410000000000002</v>
      </c>
      <c r="BA316" s="27">
        <v>2.431</v>
      </c>
      <c r="BB316" s="27">
        <v>2.4390000000000001</v>
      </c>
      <c r="BC316" s="27">
        <v>2.319</v>
      </c>
      <c r="BD316" s="27">
        <v>2.2490000000000001</v>
      </c>
      <c r="BE316" s="27">
        <v>2.206</v>
      </c>
      <c r="BF316" s="27">
        <v>2.2090000000000001</v>
      </c>
      <c r="BG316" s="27">
        <v>2.2189999999999999</v>
      </c>
      <c r="BH316" s="27">
        <v>2.2240000000000002</v>
      </c>
      <c r="BI316" s="27">
        <v>2.2429999999999999</v>
      </c>
      <c r="BJ316" s="27">
        <v>2.278</v>
      </c>
      <c r="BK316" s="27">
        <v>2.3279999999999998</v>
      </c>
      <c r="BL316" s="27">
        <v>2.4260000000000002</v>
      </c>
      <c r="BM316" s="27">
        <v>2.516</v>
      </c>
      <c r="BN316" s="27">
        <v>2.5289999999999999</v>
      </c>
      <c r="BO316" s="27">
        <v>2.4089999999999998</v>
      </c>
      <c r="BP316" s="27">
        <v>2.339</v>
      </c>
      <c r="BQ316" s="27">
        <v>2.2959999999999998</v>
      </c>
      <c r="BR316" s="27">
        <v>2.2989999999999999</v>
      </c>
      <c r="BS316" s="27">
        <v>2.3090000000000002</v>
      </c>
      <c r="BT316" s="27">
        <v>2.3140000000000001</v>
      </c>
      <c r="BU316" s="27">
        <v>2.3330000000000002</v>
      </c>
      <c r="BV316" s="27">
        <v>2.3679999999999999</v>
      </c>
      <c r="BW316" s="27">
        <v>2.4180000000000001</v>
      </c>
      <c r="BX316" s="27">
        <v>2.516</v>
      </c>
      <c r="BY316" s="27">
        <v>2.6059999999999999</v>
      </c>
      <c r="BZ316" s="27">
        <v>2.629</v>
      </c>
      <c r="CA316" s="27">
        <v>2.5089999999999999</v>
      </c>
      <c r="CB316" s="27">
        <v>2.4390000000000001</v>
      </c>
      <c r="CC316" s="27">
        <v>2.3959999999999999</v>
      </c>
      <c r="CD316" s="27">
        <v>2.399</v>
      </c>
      <c r="CE316" s="27">
        <v>2.4089999999999998</v>
      </c>
      <c r="CF316" s="27">
        <v>2.4140000000000001</v>
      </c>
      <c r="CG316" s="27">
        <v>2.4329999999999998</v>
      </c>
      <c r="CH316" s="27">
        <v>2.468</v>
      </c>
      <c r="CI316" s="27">
        <v>2.5179999999999998</v>
      </c>
      <c r="CJ316" s="27">
        <v>2.6160000000000001</v>
      </c>
      <c r="CK316" s="27">
        <v>2.706</v>
      </c>
      <c r="CL316" s="27">
        <v>2.7389999999999999</v>
      </c>
      <c r="CM316" s="27">
        <v>2.6190000000000002</v>
      </c>
      <c r="CN316" s="27">
        <v>2.5489999999999999</v>
      </c>
      <c r="CO316" s="27">
        <v>2.5059999999999998</v>
      </c>
      <c r="CP316" s="27">
        <v>2.5089999999999999</v>
      </c>
      <c r="CQ316" s="27">
        <v>2.5190000000000001</v>
      </c>
      <c r="CR316" s="27">
        <v>2.524</v>
      </c>
      <c r="CS316" s="27">
        <v>2.5430000000000001</v>
      </c>
      <c r="CT316" s="27">
        <v>2.5779999999999998</v>
      </c>
      <c r="CU316" s="27">
        <v>2.6280000000000001</v>
      </c>
      <c r="CV316" s="27">
        <v>2.726</v>
      </c>
      <c r="CW316" s="27">
        <v>2.8159999999999998</v>
      </c>
      <c r="CX316" s="27">
        <v>2.8690000000000002</v>
      </c>
      <c r="CY316" s="27">
        <v>2.7490000000000001</v>
      </c>
      <c r="CZ316" s="27">
        <v>2.6789999999999998</v>
      </c>
      <c r="DA316" s="27">
        <v>2.6360000000000001</v>
      </c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</row>
    <row r="317" spans="1:199" customFormat="1" x14ac:dyDescent="0.25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x14ac:dyDescent="0.25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x14ac:dyDescent="0.25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x14ac:dyDescent="0.25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5">
      <c r="A321" s="31">
        <f t="shared" si="78"/>
        <v>4</v>
      </c>
      <c r="B321" s="31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19">
        <f t="shared" si="84"/>
        <v>0.11360000000000037</v>
      </c>
      <c r="G321" s="19">
        <f t="shared" si="70"/>
        <v>5.9999999999999609E-2</v>
      </c>
      <c r="H321" s="19">
        <f t="shared" si="71"/>
        <v>7.5000000000000178E-2</v>
      </c>
      <c r="I321" s="19">
        <f t="shared" si="72"/>
        <v>0.13499999999999979</v>
      </c>
      <c r="J321" s="21">
        <f>VLOOKUP(C321,'Nymex hist.'!A:B,2,0)</f>
        <v>2.1629999999999998</v>
      </c>
      <c r="K321" s="21">
        <f t="shared" si="83"/>
        <v>2.1679999999999997</v>
      </c>
      <c r="L321" s="21">
        <f t="shared" si="85"/>
        <v>2.2816000000000001</v>
      </c>
      <c r="M321" s="21">
        <f t="shared" si="73"/>
        <v>2.2290833333333335</v>
      </c>
      <c r="N321" s="21">
        <f t="shared" si="74"/>
        <v>2.2890833333333331</v>
      </c>
      <c r="O321" s="21">
        <f t="shared" si="75"/>
        <v>2.3640833333333333</v>
      </c>
      <c r="P321" s="21">
        <f t="shared" si="76"/>
        <v>2.4540833333333336</v>
      </c>
      <c r="Q321" s="21">
        <f t="shared" si="77"/>
        <v>2.5540833333333333</v>
      </c>
      <c r="R321" s="8">
        <v>34438</v>
      </c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>
        <v>2.1629999999999998</v>
      </c>
      <c r="AI321" s="27">
        <v>2.1749999999999998</v>
      </c>
      <c r="AJ321" s="29">
        <v>2.1549999999999998</v>
      </c>
      <c r="AK321" s="27">
        <v>2.1549999999999998</v>
      </c>
      <c r="AL321" s="27">
        <v>2.165</v>
      </c>
      <c r="AM321" s="27">
        <v>2.1949999999999998</v>
      </c>
      <c r="AN321" s="27">
        <v>2.2749999999999999</v>
      </c>
      <c r="AO321" s="27">
        <v>2.3570000000000002</v>
      </c>
      <c r="AP321" s="27">
        <v>2.3620000000000001</v>
      </c>
      <c r="AQ321" s="27">
        <v>2.242</v>
      </c>
      <c r="AR321" s="27">
        <v>2.1720000000000002</v>
      </c>
      <c r="AS321" s="27">
        <v>2.13</v>
      </c>
      <c r="AT321" s="27">
        <v>2.14</v>
      </c>
      <c r="AU321" s="27">
        <v>2.1520000000000001</v>
      </c>
      <c r="AV321" s="27">
        <v>2.161</v>
      </c>
      <c r="AW321" s="27">
        <v>2.1739999999999999</v>
      </c>
      <c r="AX321" s="27">
        <v>2.2109999999999999</v>
      </c>
      <c r="AY321" s="27">
        <v>2.2530000000000001</v>
      </c>
      <c r="AZ321" s="27">
        <v>2.335</v>
      </c>
      <c r="BA321" s="27">
        <v>2.4169999999999998</v>
      </c>
      <c r="BB321" s="27">
        <v>2.4220000000000002</v>
      </c>
      <c r="BC321" s="27">
        <v>2.302</v>
      </c>
      <c r="BD321" s="27">
        <v>2.2320000000000002</v>
      </c>
      <c r="BE321" s="27">
        <v>2.19</v>
      </c>
      <c r="BF321" s="27">
        <v>2.2000000000000002</v>
      </c>
      <c r="BG321" s="27">
        <v>2.2120000000000002</v>
      </c>
      <c r="BH321" s="27">
        <v>2.2210000000000001</v>
      </c>
      <c r="BI321" s="27">
        <v>2.234</v>
      </c>
      <c r="BJ321" s="27">
        <v>2.2709999999999999</v>
      </c>
      <c r="BK321" s="27">
        <v>2.3130000000000002</v>
      </c>
      <c r="BL321" s="27">
        <v>2.395</v>
      </c>
      <c r="BM321" s="27">
        <v>2.4769999999999999</v>
      </c>
      <c r="BN321" s="27">
        <v>2.4969999999999999</v>
      </c>
      <c r="BO321" s="27">
        <v>2.3769999999999998</v>
      </c>
      <c r="BP321" s="27">
        <v>2.3069999999999999</v>
      </c>
      <c r="BQ321" s="27">
        <v>2.2650000000000001</v>
      </c>
      <c r="BR321" s="27">
        <v>2.2749999999999999</v>
      </c>
      <c r="BS321" s="27">
        <v>2.2869999999999999</v>
      </c>
      <c r="BT321" s="27">
        <v>2.2959999999999998</v>
      </c>
      <c r="BU321" s="27">
        <v>2.3090000000000002</v>
      </c>
      <c r="BV321" s="27">
        <v>2.3460000000000001</v>
      </c>
      <c r="BW321" s="27">
        <v>2.3879999999999999</v>
      </c>
      <c r="BX321" s="27">
        <v>2.4700000000000002</v>
      </c>
      <c r="BY321" s="27">
        <v>2.552</v>
      </c>
      <c r="BZ321" s="27">
        <v>2.5870000000000002</v>
      </c>
      <c r="CA321" s="27">
        <v>2.4670000000000001</v>
      </c>
      <c r="CB321" s="27">
        <v>2.3969999999999998</v>
      </c>
      <c r="CC321" s="27">
        <v>2.355</v>
      </c>
      <c r="CD321" s="27">
        <v>2.3650000000000002</v>
      </c>
      <c r="CE321" s="27">
        <v>2.3769999999999998</v>
      </c>
      <c r="CF321" s="27">
        <v>2.3860000000000001</v>
      </c>
      <c r="CG321" s="27">
        <v>2.399</v>
      </c>
      <c r="CH321" s="27">
        <v>2.4359999999999999</v>
      </c>
      <c r="CI321" s="27">
        <v>2.4780000000000002</v>
      </c>
      <c r="CJ321" s="27">
        <v>2.56</v>
      </c>
      <c r="CK321" s="27">
        <v>2.6419999999999999</v>
      </c>
      <c r="CL321" s="27">
        <v>2.6869999999999998</v>
      </c>
      <c r="CM321" s="27">
        <v>2.5670000000000002</v>
      </c>
      <c r="CN321" s="27">
        <v>2.4969999999999999</v>
      </c>
      <c r="CO321" s="27">
        <v>2.4550000000000001</v>
      </c>
      <c r="CP321" s="27">
        <v>2.4649999999999999</v>
      </c>
      <c r="CQ321" s="27">
        <v>2.4769999999999999</v>
      </c>
      <c r="CR321" s="27">
        <v>2.4860000000000002</v>
      </c>
      <c r="CS321" s="27">
        <v>2.4990000000000001</v>
      </c>
      <c r="CT321" s="27">
        <v>2.536</v>
      </c>
      <c r="CU321" s="27">
        <v>2.5779999999999998</v>
      </c>
      <c r="CV321" s="27">
        <v>2.66</v>
      </c>
      <c r="CW321" s="27">
        <v>2.742</v>
      </c>
      <c r="CX321" s="27">
        <v>2.7970000000000002</v>
      </c>
      <c r="CY321" s="27">
        <v>2.677</v>
      </c>
      <c r="CZ321" s="27">
        <v>2.6070000000000002</v>
      </c>
      <c r="DA321" s="27">
        <v>2.5649999999999999</v>
      </c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</row>
    <row r="322" spans="1:199" customFormat="1" x14ac:dyDescent="0.25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x14ac:dyDescent="0.25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x14ac:dyDescent="0.25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x14ac:dyDescent="0.25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5">
      <c r="A326" s="31">
        <f t="shared" ref="A326:A389" si="94">WEEKDAY(C326,2)</f>
        <v>4</v>
      </c>
      <c r="B326" s="31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19">
        <f t="shared" si="84"/>
        <v>0.11366666666666658</v>
      </c>
      <c r="G326" s="19">
        <f t="shared" si="86"/>
        <v>6.9999999999999396E-2</v>
      </c>
      <c r="H326" s="19">
        <f t="shared" si="87"/>
        <v>8.5000000000000409E-2</v>
      </c>
      <c r="I326" s="19">
        <f t="shared" si="88"/>
        <v>0.1549999999999998</v>
      </c>
      <c r="J326" s="21">
        <f>VLOOKUP(C326,'Nymex hist.'!A:B,2,0)</f>
        <v>2.1320000000000001</v>
      </c>
      <c r="K326" s="21">
        <f t="shared" si="83"/>
        <v>2.180333333333333</v>
      </c>
      <c r="L326" s="21">
        <f t="shared" si="85"/>
        <v>2.2939999999999996</v>
      </c>
      <c r="M326" s="21">
        <f t="shared" si="89"/>
        <v>2.2395833333333335</v>
      </c>
      <c r="N326" s="21">
        <f t="shared" si="90"/>
        <v>2.3095833333333329</v>
      </c>
      <c r="O326" s="21">
        <f t="shared" si="91"/>
        <v>2.3945833333333333</v>
      </c>
      <c r="P326" s="21">
        <f t="shared" si="92"/>
        <v>2.4895833333333335</v>
      </c>
      <c r="Q326" s="21">
        <f t="shared" si="93"/>
        <v>2.5945833333333339</v>
      </c>
      <c r="R326" s="8">
        <v>34445</v>
      </c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>
        <v>2.1320000000000001</v>
      </c>
      <c r="AI326" s="27">
        <v>2.1709999999999998</v>
      </c>
      <c r="AJ326" s="29">
        <v>2.181</v>
      </c>
      <c r="AK326" s="27">
        <v>2.1869999999999998</v>
      </c>
      <c r="AL326" s="27">
        <v>2.1930000000000001</v>
      </c>
      <c r="AM326" s="27">
        <v>2.218</v>
      </c>
      <c r="AN326" s="27">
        <v>2.29</v>
      </c>
      <c r="AO326" s="27">
        <v>2.375</v>
      </c>
      <c r="AP326" s="27">
        <v>2.375</v>
      </c>
      <c r="AQ326" s="27">
        <v>2.25</v>
      </c>
      <c r="AR326" s="27">
        <v>2.1800000000000002</v>
      </c>
      <c r="AS326" s="27">
        <v>2.137</v>
      </c>
      <c r="AT326" s="27">
        <v>2.1469999999999998</v>
      </c>
      <c r="AU326" s="27">
        <v>2.157</v>
      </c>
      <c r="AV326" s="27">
        <v>2.1640000000000001</v>
      </c>
      <c r="AW326" s="27">
        <v>2.1800000000000002</v>
      </c>
      <c r="AX326" s="27">
        <v>2.2149999999999999</v>
      </c>
      <c r="AY326" s="27">
        <v>2.2749999999999999</v>
      </c>
      <c r="AZ326" s="27">
        <v>2.355</v>
      </c>
      <c r="BA326" s="27">
        <v>2.44</v>
      </c>
      <c r="BB326" s="27">
        <v>2.4449999999999998</v>
      </c>
      <c r="BC326" s="27">
        <v>2.3199999999999998</v>
      </c>
      <c r="BD326" s="27">
        <v>2.25</v>
      </c>
      <c r="BE326" s="27">
        <v>2.2069999999999999</v>
      </c>
      <c r="BF326" s="27">
        <v>2.2170000000000001</v>
      </c>
      <c r="BG326" s="27">
        <v>2.2269999999999999</v>
      </c>
      <c r="BH326" s="27">
        <v>2.234</v>
      </c>
      <c r="BI326" s="27">
        <v>2.25</v>
      </c>
      <c r="BJ326" s="27">
        <v>2.2850000000000001</v>
      </c>
      <c r="BK326" s="27">
        <v>2.3450000000000002</v>
      </c>
      <c r="BL326" s="27">
        <v>2.4249999999999998</v>
      </c>
      <c r="BM326" s="27">
        <v>2.5099999999999998</v>
      </c>
      <c r="BN326" s="27">
        <v>2.5299999999999998</v>
      </c>
      <c r="BO326" s="27">
        <v>2.4049999999999998</v>
      </c>
      <c r="BP326" s="27">
        <v>2.335</v>
      </c>
      <c r="BQ326" s="27">
        <v>2.2919999999999998</v>
      </c>
      <c r="BR326" s="27">
        <v>2.302</v>
      </c>
      <c r="BS326" s="27">
        <v>2.3119999999999998</v>
      </c>
      <c r="BT326" s="27">
        <v>2.319</v>
      </c>
      <c r="BU326" s="27">
        <v>2.335</v>
      </c>
      <c r="BV326" s="27">
        <v>2.37</v>
      </c>
      <c r="BW326" s="27">
        <v>2.4300000000000002</v>
      </c>
      <c r="BX326" s="27">
        <v>2.5099999999999998</v>
      </c>
      <c r="BY326" s="27">
        <v>2.5950000000000002</v>
      </c>
      <c r="BZ326" s="27">
        <v>2.625</v>
      </c>
      <c r="CA326" s="27">
        <v>2.5</v>
      </c>
      <c r="CB326" s="27">
        <v>2.4300000000000002</v>
      </c>
      <c r="CC326" s="27">
        <v>2.387</v>
      </c>
      <c r="CD326" s="27">
        <v>2.3969999999999998</v>
      </c>
      <c r="CE326" s="27">
        <v>2.407</v>
      </c>
      <c r="CF326" s="27">
        <v>2.4140000000000001</v>
      </c>
      <c r="CG326" s="27">
        <v>2.4300000000000002</v>
      </c>
      <c r="CH326" s="27">
        <v>2.4649999999999999</v>
      </c>
      <c r="CI326" s="27">
        <v>2.5249999999999999</v>
      </c>
      <c r="CJ326" s="27">
        <v>2.605</v>
      </c>
      <c r="CK326" s="27">
        <v>2.69</v>
      </c>
      <c r="CL326" s="27">
        <v>2.73</v>
      </c>
      <c r="CM326" s="27">
        <v>2.605</v>
      </c>
      <c r="CN326" s="27">
        <v>2.5350000000000001</v>
      </c>
      <c r="CO326" s="27">
        <v>2.492</v>
      </c>
      <c r="CP326" s="27">
        <v>2.5019999999999998</v>
      </c>
      <c r="CQ326" s="27">
        <v>2.512</v>
      </c>
      <c r="CR326" s="27">
        <v>2.5190000000000001</v>
      </c>
      <c r="CS326" s="27">
        <v>2.5350000000000001</v>
      </c>
      <c r="CT326" s="27">
        <v>2.57</v>
      </c>
      <c r="CU326" s="27">
        <v>2.63</v>
      </c>
      <c r="CV326" s="27">
        <v>2.71</v>
      </c>
      <c r="CW326" s="27">
        <v>2.7949999999999999</v>
      </c>
      <c r="CX326" s="27">
        <v>2.8450000000000002</v>
      </c>
      <c r="CY326" s="27">
        <v>2.72</v>
      </c>
      <c r="CZ326" s="27">
        <v>2.65</v>
      </c>
      <c r="DA326" s="27">
        <v>2.6070000000000002</v>
      </c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</row>
    <row r="327" spans="1:199" customFormat="1" x14ac:dyDescent="0.25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x14ac:dyDescent="0.25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x14ac:dyDescent="0.25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5">
      <c r="A330" s="31">
        <f t="shared" si="94"/>
        <v>4</v>
      </c>
      <c r="B330" s="31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19">
        <f t="shared" si="84"/>
        <v>0.15143333333333286</v>
      </c>
      <c r="G330" s="19">
        <f t="shared" si="86"/>
        <v>7.0000000000000284E-2</v>
      </c>
      <c r="H330" s="19">
        <f t="shared" si="87"/>
        <v>8.5000000000000409E-2</v>
      </c>
      <c r="I330" s="19">
        <f t="shared" si="88"/>
        <v>0.15500000000000069</v>
      </c>
      <c r="J330" s="21">
        <f>VLOOKUP(C330,'Nymex hist.'!A:B,2,0)</f>
        <v>2.0670000000000002</v>
      </c>
      <c r="K330" s="21">
        <f t="shared" si="83"/>
        <v>2.1211666666666669</v>
      </c>
      <c r="L330" s="21">
        <f t="shared" si="85"/>
        <v>2.2725999999999997</v>
      </c>
      <c r="M330" s="21">
        <f t="shared" si="89"/>
        <v>2.2216666666666662</v>
      </c>
      <c r="N330" s="21">
        <f t="shared" si="90"/>
        <v>2.2916666666666665</v>
      </c>
      <c r="O330" s="21">
        <f t="shared" si="91"/>
        <v>2.3766666666666669</v>
      </c>
      <c r="P330" s="21">
        <f t="shared" si="92"/>
        <v>2.4716666666666662</v>
      </c>
      <c r="Q330" s="21">
        <f t="shared" si="93"/>
        <v>2.5766666666666667</v>
      </c>
      <c r="R330" s="8">
        <v>34452</v>
      </c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>
        <v>2.0760000000000001</v>
      </c>
      <c r="AI330" s="27">
        <v>2.0670000000000002</v>
      </c>
      <c r="AJ330" s="29">
        <v>2.109</v>
      </c>
      <c r="AK330" s="27">
        <v>2.1309999999999998</v>
      </c>
      <c r="AL330" s="27">
        <v>2.1520000000000001</v>
      </c>
      <c r="AM330" s="27">
        <v>2.1920000000000002</v>
      </c>
      <c r="AN330" s="27">
        <v>2.2669999999999999</v>
      </c>
      <c r="AO330" s="27">
        <v>2.3519999999999999</v>
      </c>
      <c r="AP330" s="27">
        <v>2.3519999999999999</v>
      </c>
      <c r="AQ330" s="27">
        <v>2.23</v>
      </c>
      <c r="AR330" s="27">
        <v>2.1619999999999999</v>
      </c>
      <c r="AS330" s="27">
        <v>2.12</v>
      </c>
      <c r="AT330" s="27">
        <v>2.13</v>
      </c>
      <c r="AU330" s="27">
        <v>2.1379999999999999</v>
      </c>
      <c r="AV330" s="27">
        <v>2.1480000000000001</v>
      </c>
      <c r="AW330" s="27">
        <v>2.1680000000000001</v>
      </c>
      <c r="AX330" s="27">
        <v>2.1989999999999998</v>
      </c>
      <c r="AY330" s="27">
        <v>2.2519999999999998</v>
      </c>
      <c r="AZ330" s="27">
        <v>2.339</v>
      </c>
      <c r="BA330" s="27">
        <v>2.4220000000000002</v>
      </c>
      <c r="BB330" s="27">
        <v>2.4220000000000002</v>
      </c>
      <c r="BC330" s="27">
        <v>2.2999999999999998</v>
      </c>
      <c r="BD330" s="27">
        <v>2.2320000000000002</v>
      </c>
      <c r="BE330" s="27">
        <v>2.19</v>
      </c>
      <c r="BF330" s="27">
        <v>2.2000000000000002</v>
      </c>
      <c r="BG330" s="27">
        <v>2.2080000000000002</v>
      </c>
      <c r="BH330" s="27">
        <v>2.218</v>
      </c>
      <c r="BI330" s="27">
        <v>2.238</v>
      </c>
      <c r="BJ330" s="27">
        <v>2.2690000000000001</v>
      </c>
      <c r="BK330" s="27">
        <v>2.3220000000000001</v>
      </c>
      <c r="BL330" s="27">
        <v>2.4089999999999998</v>
      </c>
      <c r="BM330" s="27">
        <v>2.492</v>
      </c>
      <c r="BN330" s="27">
        <v>2.5070000000000001</v>
      </c>
      <c r="BO330" s="27">
        <v>2.3849999999999998</v>
      </c>
      <c r="BP330" s="27">
        <v>2.3170000000000002</v>
      </c>
      <c r="BQ330" s="27">
        <v>2.2749999999999999</v>
      </c>
      <c r="BR330" s="27">
        <v>2.2850000000000001</v>
      </c>
      <c r="BS330" s="27">
        <v>2.2930000000000001</v>
      </c>
      <c r="BT330" s="27">
        <v>2.3029999999999999</v>
      </c>
      <c r="BU330" s="27">
        <v>2.323</v>
      </c>
      <c r="BV330" s="27">
        <v>2.3540000000000001</v>
      </c>
      <c r="BW330" s="27">
        <v>2.407</v>
      </c>
      <c r="BX330" s="27">
        <v>2.4940000000000002</v>
      </c>
      <c r="BY330" s="27">
        <v>2.577</v>
      </c>
      <c r="BZ330" s="27">
        <v>2.6019999999999999</v>
      </c>
      <c r="CA330" s="27">
        <v>2.48</v>
      </c>
      <c r="CB330" s="27">
        <v>2.4119999999999999</v>
      </c>
      <c r="CC330" s="27">
        <v>2.37</v>
      </c>
      <c r="CD330" s="27">
        <v>2.38</v>
      </c>
      <c r="CE330" s="27">
        <v>2.3879999999999999</v>
      </c>
      <c r="CF330" s="27">
        <v>2.3980000000000001</v>
      </c>
      <c r="CG330" s="27">
        <v>2.4180000000000001</v>
      </c>
      <c r="CH330" s="27">
        <v>2.4489999999999998</v>
      </c>
      <c r="CI330" s="27">
        <v>2.5019999999999998</v>
      </c>
      <c r="CJ330" s="27">
        <v>2.589</v>
      </c>
      <c r="CK330" s="27">
        <v>2.6720000000000002</v>
      </c>
      <c r="CL330" s="27">
        <v>2.7069999999999999</v>
      </c>
      <c r="CM330" s="27">
        <v>2.585</v>
      </c>
      <c r="CN330" s="27">
        <v>2.5169999999999999</v>
      </c>
      <c r="CO330" s="27">
        <v>2.4750000000000001</v>
      </c>
      <c r="CP330" s="27">
        <v>2.4849999999999999</v>
      </c>
      <c r="CQ330" s="27">
        <v>2.4929999999999999</v>
      </c>
      <c r="CR330" s="27">
        <v>2.5030000000000001</v>
      </c>
      <c r="CS330" s="27">
        <v>2.5230000000000001</v>
      </c>
      <c r="CT330" s="27">
        <v>2.5539999999999998</v>
      </c>
      <c r="CU330" s="27">
        <v>2.6070000000000002</v>
      </c>
      <c r="CV330" s="27">
        <v>2.694</v>
      </c>
      <c r="CW330" s="27">
        <v>2.7770000000000001</v>
      </c>
      <c r="CX330" s="27">
        <v>2.8220000000000001</v>
      </c>
      <c r="CY330" s="27">
        <v>2.7</v>
      </c>
      <c r="CZ330" s="27">
        <v>2.6320000000000001</v>
      </c>
      <c r="DA330" s="27">
        <v>2.59</v>
      </c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</row>
    <row r="331" spans="1:199" customFormat="1" x14ac:dyDescent="0.25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x14ac:dyDescent="0.25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x14ac:dyDescent="0.25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x14ac:dyDescent="0.25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5">
      <c r="A335" s="31">
        <f t="shared" si="94"/>
        <v>4</v>
      </c>
      <c r="B335" s="31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19">
        <f t="shared" si="84"/>
        <v>0.16800000000000015</v>
      </c>
      <c r="G335" s="19">
        <f t="shared" si="86"/>
        <v>7.5000000000000178E-2</v>
      </c>
      <c r="H335" s="19">
        <f t="shared" si="87"/>
        <v>8.7499999999999467E-2</v>
      </c>
      <c r="I335" s="19">
        <f t="shared" si="88"/>
        <v>0.16249999999999964</v>
      </c>
      <c r="J335" s="21">
        <f>VLOOKUP(C335,'Nymex hist.'!A:B,2,0)</f>
        <v>2.044</v>
      </c>
      <c r="K335" s="21">
        <f t="shared" si="83"/>
        <v>2.0960000000000001</v>
      </c>
      <c r="L335" s="21">
        <f t="shared" si="85"/>
        <v>2.2640000000000002</v>
      </c>
      <c r="M335" s="21">
        <f t="shared" si="89"/>
        <v>2.2089166666666666</v>
      </c>
      <c r="N335" s="21">
        <f t="shared" si="90"/>
        <v>2.2839166666666668</v>
      </c>
      <c r="O335" s="21">
        <f t="shared" si="91"/>
        <v>2.3714166666666663</v>
      </c>
      <c r="P335" s="21">
        <f t="shared" si="92"/>
        <v>2.4689166666666664</v>
      </c>
      <c r="Q335" s="21">
        <f t="shared" si="93"/>
        <v>2.5764166666666668</v>
      </c>
      <c r="R335" s="8">
        <v>34459</v>
      </c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>
        <v>2.044</v>
      </c>
      <c r="AJ335" s="29">
        <v>2.0750000000000002</v>
      </c>
      <c r="AK335" s="27">
        <v>2.09</v>
      </c>
      <c r="AL335" s="27">
        <v>2.1139999999999999</v>
      </c>
      <c r="AM335" s="27">
        <v>2.157</v>
      </c>
      <c r="AN335" s="27">
        <v>2.242</v>
      </c>
      <c r="AO335" s="27">
        <v>2.347</v>
      </c>
      <c r="AP335" s="27">
        <v>2.347</v>
      </c>
      <c r="AQ335" s="27">
        <v>2.2269999999999999</v>
      </c>
      <c r="AR335" s="27">
        <v>2.157</v>
      </c>
      <c r="AS335" s="27">
        <v>2.113</v>
      </c>
      <c r="AT335" s="27">
        <v>2.117</v>
      </c>
      <c r="AU335" s="27">
        <v>2.1219999999999999</v>
      </c>
      <c r="AV335" s="27">
        <v>2.1219999999999999</v>
      </c>
      <c r="AW335" s="27">
        <v>2.1459999999999999</v>
      </c>
      <c r="AX335" s="27">
        <v>2.181</v>
      </c>
      <c r="AY335" s="27">
        <v>2.234</v>
      </c>
      <c r="AZ335" s="27">
        <v>2.319</v>
      </c>
      <c r="BA335" s="27">
        <v>2.4220000000000002</v>
      </c>
      <c r="BB335" s="27">
        <v>2.4220000000000002</v>
      </c>
      <c r="BC335" s="27">
        <v>2.302</v>
      </c>
      <c r="BD335" s="27">
        <v>2.2320000000000002</v>
      </c>
      <c r="BE335" s="27">
        <v>2.1880000000000002</v>
      </c>
      <c r="BF335" s="27">
        <v>2.1920000000000002</v>
      </c>
      <c r="BG335" s="27">
        <v>2.1970000000000001</v>
      </c>
      <c r="BH335" s="27">
        <v>2.1970000000000001</v>
      </c>
      <c r="BI335" s="27">
        <v>2.2210000000000001</v>
      </c>
      <c r="BJ335" s="27">
        <v>2.2559999999999998</v>
      </c>
      <c r="BK335" s="27">
        <v>2.3090000000000002</v>
      </c>
      <c r="BL335" s="27">
        <v>2.3940000000000001</v>
      </c>
      <c r="BM335" s="27">
        <v>2.4969999999999999</v>
      </c>
      <c r="BN335" s="27">
        <v>2.5095000000000001</v>
      </c>
      <c r="BO335" s="27">
        <v>2.3895</v>
      </c>
      <c r="BP335" s="27">
        <v>2.3195000000000001</v>
      </c>
      <c r="BQ335" s="27">
        <v>2.2755000000000001</v>
      </c>
      <c r="BR335" s="27">
        <v>2.2795000000000001</v>
      </c>
      <c r="BS335" s="27">
        <v>2.2845</v>
      </c>
      <c r="BT335" s="27">
        <v>2.2845</v>
      </c>
      <c r="BU335" s="27">
        <v>2.3085</v>
      </c>
      <c r="BV335" s="27">
        <v>2.3435000000000001</v>
      </c>
      <c r="BW335" s="27">
        <v>2.3965000000000001</v>
      </c>
      <c r="BX335" s="27">
        <v>2.4815</v>
      </c>
      <c r="BY335" s="27">
        <v>2.5844999999999998</v>
      </c>
      <c r="BZ335" s="27">
        <v>2.6070000000000002</v>
      </c>
      <c r="CA335" s="27">
        <v>2.4870000000000001</v>
      </c>
      <c r="CB335" s="27">
        <v>2.4169999999999998</v>
      </c>
      <c r="CC335" s="27">
        <v>2.3730000000000002</v>
      </c>
      <c r="CD335" s="27">
        <v>2.3769999999999998</v>
      </c>
      <c r="CE335" s="27">
        <v>2.3820000000000001</v>
      </c>
      <c r="CF335" s="27">
        <v>2.3820000000000001</v>
      </c>
      <c r="CG335" s="27">
        <v>2.4060000000000001</v>
      </c>
      <c r="CH335" s="27">
        <v>2.4409999999999998</v>
      </c>
      <c r="CI335" s="27">
        <v>2.4940000000000002</v>
      </c>
      <c r="CJ335" s="27">
        <v>2.5790000000000002</v>
      </c>
      <c r="CK335" s="27">
        <v>2.6819999999999999</v>
      </c>
      <c r="CL335" s="27">
        <v>2.7145000000000001</v>
      </c>
      <c r="CM335" s="27">
        <v>2.5945</v>
      </c>
      <c r="CN335" s="27">
        <v>2.5245000000000002</v>
      </c>
      <c r="CO335" s="27">
        <v>2.4805000000000001</v>
      </c>
      <c r="CP335" s="27">
        <v>2.4845000000000002</v>
      </c>
      <c r="CQ335" s="27">
        <v>2.4895</v>
      </c>
      <c r="CR335" s="27">
        <v>2.4895</v>
      </c>
      <c r="CS335" s="27">
        <v>2.5135000000000001</v>
      </c>
      <c r="CT335" s="27">
        <v>2.5485000000000002</v>
      </c>
      <c r="CU335" s="27">
        <v>2.6015000000000001</v>
      </c>
      <c r="CV335" s="27">
        <v>2.6865000000000001</v>
      </c>
      <c r="CW335" s="27">
        <v>2.7894999999999999</v>
      </c>
      <c r="CX335" s="27">
        <v>2.8319999999999999</v>
      </c>
      <c r="CY335" s="27">
        <v>2.7120000000000002</v>
      </c>
      <c r="CZ335" s="27">
        <v>2.6419999999999999</v>
      </c>
      <c r="DA335" s="27">
        <v>2.5979999999999999</v>
      </c>
      <c r="DB335" s="27">
        <v>2.6019999999999999</v>
      </c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</row>
    <row r="336" spans="1:199" customFormat="1" x14ac:dyDescent="0.25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x14ac:dyDescent="0.25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x14ac:dyDescent="0.25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x14ac:dyDescent="0.25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5">
      <c r="A340" s="31">
        <f t="shared" si="94"/>
        <v>4</v>
      </c>
      <c r="B340" s="31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19">
        <f t="shared" si="84"/>
        <v>0.21899999999999986</v>
      </c>
      <c r="G340" s="19">
        <f t="shared" si="86"/>
        <v>7.5000000000000178E-2</v>
      </c>
      <c r="H340" s="19">
        <f t="shared" si="87"/>
        <v>8.7499999999999911E-2</v>
      </c>
      <c r="I340" s="19">
        <f t="shared" si="88"/>
        <v>0.16250000000000009</v>
      </c>
      <c r="J340" s="21">
        <f>VLOOKUP(C340,'Nymex hist.'!A:B,2,0)</f>
        <v>1.9470000000000001</v>
      </c>
      <c r="K340" s="21">
        <f t="shared" si="83"/>
        <v>2.0379999999999998</v>
      </c>
      <c r="L340" s="21">
        <f t="shared" si="85"/>
        <v>2.2569999999999997</v>
      </c>
      <c r="M340" s="21">
        <f t="shared" si="89"/>
        <v>2.2007500000000002</v>
      </c>
      <c r="N340" s="21">
        <f t="shared" si="90"/>
        <v>2.2757500000000004</v>
      </c>
      <c r="O340" s="21">
        <f t="shared" si="91"/>
        <v>2.3632500000000003</v>
      </c>
      <c r="P340" s="21">
        <f t="shared" si="92"/>
        <v>2.46075</v>
      </c>
      <c r="Q340" s="21">
        <f t="shared" si="93"/>
        <v>2.5682499999999999</v>
      </c>
      <c r="R340" s="8">
        <v>34466</v>
      </c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>
        <v>1.9470000000000001</v>
      </c>
      <c r="AJ340" s="29">
        <v>2.0059999999999998</v>
      </c>
      <c r="AK340" s="27">
        <v>2.036</v>
      </c>
      <c r="AL340" s="27">
        <v>2.073</v>
      </c>
      <c r="AM340" s="27">
        <v>2.1280000000000001</v>
      </c>
      <c r="AN340" s="27">
        <v>2.2250000000000001</v>
      </c>
      <c r="AO340" s="27">
        <v>2.3370000000000002</v>
      </c>
      <c r="AP340" s="27">
        <v>2.339</v>
      </c>
      <c r="AQ340" s="27">
        <v>2.2229999999999999</v>
      </c>
      <c r="AR340" s="27">
        <v>2.161</v>
      </c>
      <c r="AS340" s="27">
        <v>2.1110000000000002</v>
      </c>
      <c r="AT340" s="27">
        <v>2.1110000000000002</v>
      </c>
      <c r="AU340" s="27">
        <v>2.1110000000000002</v>
      </c>
      <c r="AV340" s="27">
        <v>2.1110000000000002</v>
      </c>
      <c r="AW340" s="27">
        <v>2.129</v>
      </c>
      <c r="AX340" s="27">
        <v>2.1629999999999998</v>
      </c>
      <c r="AY340" s="27">
        <v>2.222</v>
      </c>
      <c r="AZ340" s="27">
        <v>2.3159999999999998</v>
      </c>
      <c r="BA340" s="27">
        <v>2.4119999999999999</v>
      </c>
      <c r="BB340" s="27">
        <v>2.4140000000000001</v>
      </c>
      <c r="BC340" s="27">
        <v>2.298</v>
      </c>
      <c r="BD340" s="27">
        <v>2.2360000000000002</v>
      </c>
      <c r="BE340" s="27">
        <v>2.1859999999999999</v>
      </c>
      <c r="BF340" s="27">
        <v>2.1859999999999999</v>
      </c>
      <c r="BG340" s="27">
        <v>2.1859999999999999</v>
      </c>
      <c r="BH340" s="27">
        <v>2.1859999999999999</v>
      </c>
      <c r="BI340" s="27">
        <v>2.2040000000000002</v>
      </c>
      <c r="BJ340" s="27">
        <v>2.238</v>
      </c>
      <c r="BK340" s="27">
        <v>2.2970000000000002</v>
      </c>
      <c r="BL340" s="27">
        <v>2.391</v>
      </c>
      <c r="BM340" s="27">
        <v>2.4870000000000001</v>
      </c>
      <c r="BN340" s="27">
        <v>2.5015000000000001</v>
      </c>
      <c r="BO340" s="27">
        <v>2.3855</v>
      </c>
      <c r="BP340" s="27">
        <v>2.3235000000000001</v>
      </c>
      <c r="BQ340" s="27">
        <v>2.2734999999999999</v>
      </c>
      <c r="BR340" s="27">
        <v>2.2734999999999999</v>
      </c>
      <c r="BS340" s="27">
        <v>2.2734999999999999</v>
      </c>
      <c r="BT340" s="27">
        <v>2.2734999999999999</v>
      </c>
      <c r="BU340" s="27">
        <v>2.2915000000000001</v>
      </c>
      <c r="BV340" s="27">
        <v>2.3254999999999999</v>
      </c>
      <c r="BW340" s="27">
        <v>2.3845000000000001</v>
      </c>
      <c r="BX340" s="27">
        <v>2.4784999999999999</v>
      </c>
      <c r="BY340" s="27">
        <v>2.5745</v>
      </c>
      <c r="BZ340" s="27">
        <v>2.5990000000000002</v>
      </c>
      <c r="CA340" s="27">
        <v>2.4830000000000001</v>
      </c>
      <c r="CB340" s="27">
        <v>2.4209999999999998</v>
      </c>
      <c r="CC340" s="27">
        <v>2.371</v>
      </c>
      <c r="CD340" s="27">
        <v>2.371</v>
      </c>
      <c r="CE340" s="27">
        <v>2.371</v>
      </c>
      <c r="CF340" s="27">
        <v>2.371</v>
      </c>
      <c r="CG340" s="27">
        <v>2.3889999999999998</v>
      </c>
      <c r="CH340" s="27">
        <v>2.423</v>
      </c>
      <c r="CI340" s="27">
        <v>2.4820000000000002</v>
      </c>
      <c r="CJ340" s="27">
        <v>2.5760000000000001</v>
      </c>
      <c r="CK340" s="27">
        <v>2.6720000000000002</v>
      </c>
      <c r="CL340" s="27">
        <v>2.7065000000000001</v>
      </c>
      <c r="CM340" s="27">
        <v>2.5905</v>
      </c>
      <c r="CN340" s="27">
        <v>2.5285000000000002</v>
      </c>
      <c r="CO340" s="27">
        <v>2.4784999999999999</v>
      </c>
      <c r="CP340" s="27">
        <v>2.4784999999999999</v>
      </c>
      <c r="CQ340" s="27">
        <v>2.4784999999999999</v>
      </c>
      <c r="CR340" s="27">
        <v>2.4784999999999999</v>
      </c>
      <c r="CS340" s="27">
        <v>2.4965000000000002</v>
      </c>
      <c r="CT340" s="27">
        <v>2.5305</v>
      </c>
      <c r="CU340" s="27">
        <v>2.5895000000000001</v>
      </c>
      <c r="CV340" s="27">
        <v>2.6835</v>
      </c>
      <c r="CW340" s="27">
        <v>2.7795000000000001</v>
      </c>
      <c r="CX340" s="27">
        <v>2.8239999999999998</v>
      </c>
      <c r="CY340" s="27">
        <v>2.7080000000000002</v>
      </c>
      <c r="CZ340" s="27">
        <v>2.6459999999999999</v>
      </c>
      <c r="DA340" s="27">
        <v>2.5960000000000001</v>
      </c>
      <c r="DB340" s="27">
        <v>2.5960000000000001</v>
      </c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</row>
    <row r="341" spans="1:199" customFormat="1" x14ac:dyDescent="0.25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x14ac:dyDescent="0.25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x14ac:dyDescent="0.25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x14ac:dyDescent="0.25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5">
      <c r="A345" s="31">
        <f t="shared" si="94"/>
        <v>4</v>
      </c>
      <c r="B345" s="31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19">
        <f t="shared" si="84"/>
        <v>0.21279999999999966</v>
      </c>
      <c r="G345" s="19">
        <f t="shared" si="86"/>
        <v>7.7500000000000124E-2</v>
      </c>
      <c r="H345" s="19">
        <f t="shared" si="87"/>
        <v>8.7499999999999911E-2</v>
      </c>
      <c r="I345" s="19">
        <f t="shared" si="88"/>
        <v>0.16500000000000004</v>
      </c>
      <c r="J345" s="21">
        <f>VLOOKUP(C345,'Nymex hist.'!A:B,2,0)</f>
        <v>1.9570000000000001</v>
      </c>
      <c r="K345" s="21">
        <f t="shared" ref="K345:K376" si="98">AVERAGE(AG345:AM345)</f>
        <v>2.0446</v>
      </c>
      <c r="L345" s="21">
        <f t="shared" si="85"/>
        <v>2.2573999999999996</v>
      </c>
      <c r="M345" s="21">
        <f t="shared" si="89"/>
        <v>2.1989166666666664</v>
      </c>
      <c r="N345" s="21">
        <f t="shared" si="90"/>
        <v>2.2764166666666665</v>
      </c>
      <c r="O345" s="21">
        <f t="shared" si="91"/>
        <v>2.3639166666666664</v>
      </c>
      <c r="P345" s="21">
        <f t="shared" si="92"/>
        <v>2.463916666666667</v>
      </c>
      <c r="Q345" s="21">
        <f t="shared" si="93"/>
        <v>2.5739166666666664</v>
      </c>
      <c r="R345" s="8">
        <v>34473</v>
      </c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>
        <v>1.9570000000000001</v>
      </c>
      <c r="AJ345" s="29">
        <v>1.9970000000000001</v>
      </c>
      <c r="AK345" s="27">
        <v>2.0470000000000002</v>
      </c>
      <c r="AL345" s="27">
        <v>2.0870000000000002</v>
      </c>
      <c r="AM345" s="27">
        <v>2.1349999999999998</v>
      </c>
      <c r="AN345" s="27">
        <v>2.2269999999999999</v>
      </c>
      <c r="AO345" s="27">
        <v>2.3319999999999999</v>
      </c>
      <c r="AP345" s="27">
        <v>2.3359999999999999</v>
      </c>
      <c r="AQ345" s="27">
        <v>2.226</v>
      </c>
      <c r="AR345" s="27">
        <v>2.1659999999999999</v>
      </c>
      <c r="AS345" s="27">
        <v>2.109</v>
      </c>
      <c r="AT345" s="27">
        <v>2.109</v>
      </c>
      <c r="AU345" s="27">
        <v>2.1080000000000001</v>
      </c>
      <c r="AV345" s="27">
        <v>2.1110000000000002</v>
      </c>
      <c r="AW345" s="27">
        <v>2.125</v>
      </c>
      <c r="AX345" s="27">
        <v>2.1619999999999999</v>
      </c>
      <c r="AY345" s="27">
        <v>2.2120000000000002</v>
      </c>
      <c r="AZ345" s="27">
        <v>2.3109999999999999</v>
      </c>
      <c r="BA345" s="27">
        <v>2.4119999999999999</v>
      </c>
      <c r="BB345" s="27">
        <v>2.4135</v>
      </c>
      <c r="BC345" s="27">
        <v>2.3035000000000001</v>
      </c>
      <c r="BD345" s="27">
        <v>2.2435</v>
      </c>
      <c r="BE345" s="27">
        <v>2.1865000000000001</v>
      </c>
      <c r="BF345" s="27">
        <v>2.1865000000000001</v>
      </c>
      <c r="BG345" s="27">
        <v>2.1855000000000002</v>
      </c>
      <c r="BH345" s="27">
        <v>2.1884999999999999</v>
      </c>
      <c r="BI345" s="27">
        <v>2.2025000000000001</v>
      </c>
      <c r="BJ345" s="27">
        <v>2.2395</v>
      </c>
      <c r="BK345" s="27">
        <v>2.2894999999999999</v>
      </c>
      <c r="BL345" s="27">
        <v>2.3885000000000001</v>
      </c>
      <c r="BM345" s="27">
        <v>2.4895</v>
      </c>
      <c r="BN345" s="27">
        <v>2.5009999999999999</v>
      </c>
      <c r="BO345" s="27">
        <v>2.391</v>
      </c>
      <c r="BP345" s="27">
        <v>2.331</v>
      </c>
      <c r="BQ345" s="27">
        <v>2.274</v>
      </c>
      <c r="BR345" s="27">
        <v>2.274</v>
      </c>
      <c r="BS345" s="27">
        <v>2.2730000000000001</v>
      </c>
      <c r="BT345" s="27">
        <v>2.2759999999999998</v>
      </c>
      <c r="BU345" s="27">
        <v>2.29</v>
      </c>
      <c r="BV345" s="27">
        <v>2.327</v>
      </c>
      <c r="BW345" s="27">
        <v>2.3769999999999998</v>
      </c>
      <c r="BX345" s="27">
        <v>2.476</v>
      </c>
      <c r="BY345" s="27">
        <v>2.577</v>
      </c>
      <c r="BZ345" s="27">
        <v>2.601</v>
      </c>
      <c r="CA345" s="27">
        <v>2.4910000000000001</v>
      </c>
      <c r="CB345" s="27">
        <v>2.431</v>
      </c>
      <c r="CC345" s="27">
        <v>2.3740000000000001</v>
      </c>
      <c r="CD345" s="27">
        <v>2.3740000000000001</v>
      </c>
      <c r="CE345" s="27">
        <v>2.3730000000000002</v>
      </c>
      <c r="CF345" s="27">
        <v>2.3759999999999999</v>
      </c>
      <c r="CG345" s="27">
        <v>2.39</v>
      </c>
      <c r="CH345" s="27">
        <v>2.427</v>
      </c>
      <c r="CI345" s="27">
        <v>2.4769999999999999</v>
      </c>
      <c r="CJ345" s="27">
        <v>2.5760000000000001</v>
      </c>
      <c r="CK345" s="27">
        <v>2.677</v>
      </c>
      <c r="CL345" s="27">
        <v>2.7109999999999999</v>
      </c>
      <c r="CM345" s="27">
        <v>2.601</v>
      </c>
      <c r="CN345" s="27">
        <v>2.5409999999999999</v>
      </c>
      <c r="CO345" s="27">
        <v>2.484</v>
      </c>
      <c r="CP345" s="27">
        <v>2.484</v>
      </c>
      <c r="CQ345" s="27">
        <v>2.4830000000000001</v>
      </c>
      <c r="CR345" s="27">
        <v>2.4860000000000002</v>
      </c>
      <c r="CS345" s="27">
        <v>2.5</v>
      </c>
      <c r="CT345" s="27">
        <v>2.5369999999999999</v>
      </c>
      <c r="CU345" s="27">
        <v>2.5870000000000002</v>
      </c>
      <c r="CV345" s="27">
        <v>2.6859999999999999</v>
      </c>
      <c r="CW345" s="27">
        <v>2.7869999999999999</v>
      </c>
      <c r="CX345" s="27">
        <v>2.831</v>
      </c>
      <c r="CY345" s="27">
        <v>2.7210000000000001</v>
      </c>
      <c r="CZ345" s="27">
        <v>2.661</v>
      </c>
      <c r="DA345" s="27">
        <v>2.6040000000000001</v>
      </c>
      <c r="DB345" s="27">
        <v>2.6040000000000001</v>
      </c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</row>
    <row r="346" spans="1:199" customFormat="1" x14ac:dyDescent="0.25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x14ac:dyDescent="0.25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x14ac:dyDescent="0.25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x14ac:dyDescent="0.25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5">
      <c r="A350" s="31">
        <f t="shared" si="94"/>
        <v>4</v>
      </c>
      <c r="B350" s="31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19">
        <f t="shared" si="84"/>
        <v>0.26660000000000017</v>
      </c>
      <c r="G350" s="19">
        <f t="shared" si="86"/>
        <v>8.5000000000000409E-2</v>
      </c>
      <c r="H350" s="19">
        <f t="shared" si="87"/>
        <v>9.2499999999999805E-2</v>
      </c>
      <c r="I350" s="19">
        <f t="shared" si="88"/>
        <v>0.17750000000000021</v>
      </c>
      <c r="J350" s="21">
        <f>VLOOKUP(C350,'Nymex hist.'!A:B,2,0)</f>
        <v>1.8620000000000001</v>
      </c>
      <c r="K350" s="21">
        <f t="shared" si="98"/>
        <v>1.9410000000000001</v>
      </c>
      <c r="L350" s="21">
        <f t="shared" si="85"/>
        <v>2.2076000000000002</v>
      </c>
      <c r="M350" s="21">
        <f t="shared" si="89"/>
        <v>2.1656666666666666</v>
      </c>
      <c r="N350" s="21">
        <f t="shared" si="90"/>
        <v>2.250666666666667</v>
      </c>
      <c r="O350" s="21">
        <f t="shared" si="91"/>
        <v>2.3431666666666668</v>
      </c>
      <c r="P350" s="21">
        <f t="shared" si="92"/>
        <v>2.4456666666666669</v>
      </c>
      <c r="Q350" s="21">
        <f t="shared" si="93"/>
        <v>2.5656666666666674</v>
      </c>
      <c r="R350" s="8">
        <v>34480</v>
      </c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>
        <v>1.851</v>
      </c>
      <c r="AJ350" s="29">
        <v>1.8620000000000001</v>
      </c>
      <c r="AK350" s="27">
        <v>1.9419999999999999</v>
      </c>
      <c r="AL350" s="27">
        <v>1.9870000000000001</v>
      </c>
      <c r="AM350" s="27">
        <v>2.0630000000000002</v>
      </c>
      <c r="AN350" s="27">
        <v>2.1629999999999998</v>
      </c>
      <c r="AO350" s="27">
        <v>2.2799999999999998</v>
      </c>
      <c r="AP350" s="27">
        <v>2.2850000000000001</v>
      </c>
      <c r="AQ350" s="27">
        <v>2.1850000000000001</v>
      </c>
      <c r="AR350" s="27">
        <v>2.125</v>
      </c>
      <c r="AS350" s="27">
        <v>2.073</v>
      </c>
      <c r="AT350" s="27">
        <v>2.0779999999999998</v>
      </c>
      <c r="AU350" s="27">
        <v>2.081</v>
      </c>
      <c r="AV350" s="27">
        <v>2.0830000000000002</v>
      </c>
      <c r="AW350" s="27">
        <v>2.101</v>
      </c>
      <c r="AX350" s="27">
        <v>2.133</v>
      </c>
      <c r="AY350" s="27">
        <v>2.1829999999999998</v>
      </c>
      <c r="AZ350" s="27">
        <v>2.2730000000000001</v>
      </c>
      <c r="BA350" s="27">
        <v>2.3879999999999999</v>
      </c>
      <c r="BB350" s="27">
        <v>2.37</v>
      </c>
      <c r="BC350" s="27">
        <v>2.27</v>
      </c>
      <c r="BD350" s="27">
        <v>2.21</v>
      </c>
      <c r="BE350" s="27">
        <v>2.1579999999999999</v>
      </c>
      <c r="BF350" s="27">
        <v>2.1629999999999998</v>
      </c>
      <c r="BG350" s="27">
        <v>2.1659999999999999</v>
      </c>
      <c r="BH350" s="27">
        <v>2.1680000000000001</v>
      </c>
      <c r="BI350" s="27">
        <v>2.1859999999999999</v>
      </c>
      <c r="BJ350" s="27">
        <v>2.218</v>
      </c>
      <c r="BK350" s="27">
        <v>2.2679999999999998</v>
      </c>
      <c r="BL350" s="27">
        <v>2.3580000000000001</v>
      </c>
      <c r="BM350" s="27">
        <v>2.4729999999999999</v>
      </c>
      <c r="BN350" s="27">
        <v>2.4624999999999999</v>
      </c>
      <c r="BO350" s="27">
        <v>2.3624999999999998</v>
      </c>
      <c r="BP350" s="27">
        <v>2.3025000000000002</v>
      </c>
      <c r="BQ350" s="27">
        <v>2.2505000000000002</v>
      </c>
      <c r="BR350" s="27">
        <v>2.2555000000000001</v>
      </c>
      <c r="BS350" s="27">
        <v>2.2585000000000002</v>
      </c>
      <c r="BT350" s="27">
        <v>2.2605</v>
      </c>
      <c r="BU350" s="27">
        <v>2.2785000000000002</v>
      </c>
      <c r="BV350" s="27">
        <v>2.3105000000000002</v>
      </c>
      <c r="BW350" s="27">
        <v>2.3605</v>
      </c>
      <c r="BX350" s="27">
        <v>2.4504999999999999</v>
      </c>
      <c r="BY350" s="27">
        <v>2.5655000000000001</v>
      </c>
      <c r="BZ350" s="27">
        <v>2.5649999999999999</v>
      </c>
      <c r="CA350" s="27">
        <v>2.4649999999999999</v>
      </c>
      <c r="CB350" s="27">
        <v>2.4049999999999998</v>
      </c>
      <c r="CC350" s="27">
        <v>2.3530000000000002</v>
      </c>
      <c r="CD350" s="27">
        <v>2.3580000000000001</v>
      </c>
      <c r="CE350" s="27">
        <v>2.3610000000000002</v>
      </c>
      <c r="CF350" s="27">
        <v>2.363</v>
      </c>
      <c r="CG350" s="27">
        <v>2.3809999999999998</v>
      </c>
      <c r="CH350" s="27">
        <v>2.4129999999999998</v>
      </c>
      <c r="CI350" s="27">
        <v>2.4630000000000001</v>
      </c>
      <c r="CJ350" s="27">
        <v>2.5529999999999999</v>
      </c>
      <c r="CK350" s="27">
        <v>2.6680000000000001</v>
      </c>
      <c r="CL350" s="27">
        <v>2.6850000000000001</v>
      </c>
      <c r="CM350" s="27">
        <v>2.585</v>
      </c>
      <c r="CN350" s="27">
        <v>2.5249999999999999</v>
      </c>
      <c r="CO350" s="27">
        <v>2.4729999999999999</v>
      </c>
      <c r="CP350" s="27">
        <v>2.4780000000000002</v>
      </c>
      <c r="CQ350" s="27">
        <v>2.4809999999999999</v>
      </c>
      <c r="CR350" s="27">
        <v>2.4830000000000001</v>
      </c>
      <c r="CS350" s="27">
        <v>2.5009999999999999</v>
      </c>
      <c r="CT350" s="27">
        <v>2.5329999999999999</v>
      </c>
      <c r="CU350" s="27">
        <v>2.5830000000000002</v>
      </c>
      <c r="CV350" s="27">
        <v>2.673</v>
      </c>
      <c r="CW350" s="27">
        <v>2.7879999999999998</v>
      </c>
      <c r="CX350" s="27">
        <v>2.8149999999999999</v>
      </c>
      <c r="CY350" s="27">
        <v>2.7149999999999999</v>
      </c>
      <c r="CZ350" s="27">
        <v>2.6549999999999998</v>
      </c>
      <c r="DA350" s="27">
        <v>2.6030000000000002</v>
      </c>
      <c r="DB350" s="27">
        <v>2.6080000000000001</v>
      </c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</row>
    <row r="351" spans="1:199" customFormat="1" x14ac:dyDescent="0.25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x14ac:dyDescent="0.25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x14ac:dyDescent="0.25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5">
      <c r="A354" s="31">
        <f t="shared" si="94"/>
        <v>4</v>
      </c>
      <c r="B354" s="31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19">
        <f t="shared" si="84"/>
        <v>0.19924999999999971</v>
      </c>
      <c r="G354" s="19">
        <f t="shared" si="86"/>
        <v>7.4999999999999734E-2</v>
      </c>
      <c r="H354" s="19">
        <f t="shared" si="87"/>
        <v>8.4999999999999964E-2</v>
      </c>
      <c r="I354" s="19">
        <f t="shared" si="88"/>
        <v>0.1599999999999997</v>
      </c>
      <c r="J354" s="21">
        <f>VLOOKUP(C354,'Nymex hist.'!A:B,2,0)</f>
        <v>1.982</v>
      </c>
      <c r="K354" s="21">
        <f t="shared" si="98"/>
        <v>2.0757500000000002</v>
      </c>
      <c r="L354" s="21">
        <f t="shared" si="85"/>
        <v>2.2749999999999999</v>
      </c>
      <c r="M354" s="21">
        <f t="shared" si="89"/>
        <v>2.2136666666666667</v>
      </c>
      <c r="N354" s="21">
        <f t="shared" si="90"/>
        <v>2.2886666666666664</v>
      </c>
      <c r="O354" s="21">
        <f t="shared" si="91"/>
        <v>2.3736666666666664</v>
      </c>
      <c r="P354" s="21">
        <f t="shared" si="92"/>
        <v>2.468666666666667</v>
      </c>
      <c r="Q354" s="21">
        <f t="shared" si="93"/>
        <v>2.5836666666666663</v>
      </c>
      <c r="R354" s="8">
        <v>34487</v>
      </c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9">
        <v>1.982</v>
      </c>
      <c r="AK354" s="27">
        <v>2.0529999999999999</v>
      </c>
      <c r="AL354" s="27">
        <v>2.1070000000000002</v>
      </c>
      <c r="AM354" s="27">
        <v>2.161</v>
      </c>
      <c r="AN354" s="27">
        <v>2.2450000000000001</v>
      </c>
      <c r="AO354" s="27">
        <v>2.35</v>
      </c>
      <c r="AP354" s="27">
        <v>2.355</v>
      </c>
      <c r="AQ354" s="27">
        <v>2.2450000000000001</v>
      </c>
      <c r="AR354" s="27">
        <v>2.1800000000000002</v>
      </c>
      <c r="AS354" s="27">
        <v>2.1280000000000001</v>
      </c>
      <c r="AT354" s="27">
        <v>2.1280000000000001</v>
      </c>
      <c r="AU354" s="27">
        <v>2.1280000000000001</v>
      </c>
      <c r="AV354" s="27">
        <v>2.129</v>
      </c>
      <c r="AW354" s="27">
        <v>2.141</v>
      </c>
      <c r="AX354" s="27">
        <v>2.17</v>
      </c>
      <c r="AY354" s="27">
        <v>2.2200000000000002</v>
      </c>
      <c r="AZ354" s="27">
        <v>2.3149999999999999</v>
      </c>
      <c r="BA354" s="27">
        <v>2.4249999999999998</v>
      </c>
      <c r="BB354" s="27">
        <v>2.4300000000000002</v>
      </c>
      <c r="BC354" s="27">
        <v>2.3199999999999998</v>
      </c>
      <c r="BD354" s="27">
        <v>2.2549999999999999</v>
      </c>
      <c r="BE354" s="27">
        <v>2.2029999999999998</v>
      </c>
      <c r="BF354" s="27">
        <v>2.2029999999999998</v>
      </c>
      <c r="BG354" s="27">
        <v>2.2029999999999998</v>
      </c>
      <c r="BH354" s="27">
        <v>2.2040000000000002</v>
      </c>
      <c r="BI354" s="27">
        <v>2.2160000000000002</v>
      </c>
      <c r="BJ354" s="27">
        <v>2.2450000000000001</v>
      </c>
      <c r="BK354" s="27">
        <v>2.2949999999999999</v>
      </c>
      <c r="BL354" s="27">
        <v>2.39</v>
      </c>
      <c r="BM354" s="27">
        <v>2.5</v>
      </c>
      <c r="BN354" s="27">
        <v>2.5150000000000001</v>
      </c>
      <c r="BO354" s="27">
        <v>2.4049999999999998</v>
      </c>
      <c r="BP354" s="27">
        <v>2.34</v>
      </c>
      <c r="BQ354" s="27">
        <v>2.2879999999999998</v>
      </c>
      <c r="BR354" s="27">
        <v>2.2879999999999998</v>
      </c>
      <c r="BS354" s="27">
        <v>2.2879999999999998</v>
      </c>
      <c r="BT354" s="27">
        <v>2.2890000000000001</v>
      </c>
      <c r="BU354" s="27">
        <v>2.3010000000000002</v>
      </c>
      <c r="BV354" s="27">
        <v>2.33</v>
      </c>
      <c r="BW354" s="27">
        <v>2.38</v>
      </c>
      <c r="BX354" s="27">
        <v>2.4750000000000001</v>
      </c>
      <c r="BY354" s="27">
        <v>2.585</v>
      </c>
      <c r="BZ354" s="27">
        <v>2.61</v>
      </c>
      <c r="CA354" s="27">
        <v>2.5</v>
      </c>
      <c r="CB354" s="27">
        <v>2.4350000000000001</v>
      </c>
      <c r="CC354" s="27">
        <v>2.383</v>
      </c>
      <c r="CD354" s="27">
        <v>2.383</v>
      </c>
      <c r="CE354" s="27">
        <v>2.383</v>
      </c>
      <c r="CF354" s="27">
        <v>2.3839999999999999</v>
      </c>
      <c r="CG354" s="27">
        <v>2.3959999999999999</v>
      </c>
      <c r="CH354" s="27">
        <v>2.4249999999999998</v>
      </c>
      <c r="CI354" s="27">
        <v>2.4750000000000001</v>
      </c>
      <c r="CJ354" s="27">
        <v>2.57</v>
      </c>
      <c r="CK354" s="27">
        <v>2.68</v>
      </c>
      <c r="CL354" s="27">
        <v>2.7250000000000001</v>
      </c>
      <c r="CM354" s="27">
        <v>2.6150000000000002</v>
      </c>
      <c r="CN354" s="27">
        <v>2.5499999999999998</v>
      </c>
      <c r="CO354" s="27">
        <v>2.4980000000000002</v>
      </c>
      <c r="CP354" s="27">
        <v>2.4980000000000002</v>
      </c>
      <c r="CQ354" s="27">
        <v>2.4980000000000002</v>
      </c>
      <c r="CR354" s="27">
        <v>2.4990000000000001</v>
      </c>
      <c r="CS354" s="27">
        <v>2.5110000000000001</v>
      </c>
      <c r="CT354" s="27">
        <v>2.54</v>
      </c>
      <c r="CU354" s="27">
        <v>2.59</v>
      </c>
      <c r="CV354" s="27">
        <v>2.6850000000000001</v>
      </c>
      <c r="CW354" s="27">
        <v>2.7949999999999999</v>
      </c>
      <c r="CX354" s="27">
        <v>2.85</v>
      </c>
      <c r="CY354" s="27">
        <v>2.74</v>
      </c>
      <c r="CZ354" s="27">
        <v>2.6749999999999998</v>
      </c>
      <c r="DA354" s="27">
        <v>2.6230000000000002</v>
      </c>
      <c r="DB354" s="27">
        <v>2.6230000000000002</v>
      </c>
      <c r="DC354" s="27">
        <v>2.6230000000000002</v>
      </c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</row>
    <row r="355" spans="1:199" customFormat="1" x14ac:dyDescent="0.25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x14ac:dyDescent="0.25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x14ac:dyDescent="0.25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x14ac:dyDescent="0.25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x14ac:dyDescent="0.25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5">
      <c r="A360" s="31">
        <f t="shared" si="94"/>
        <v>4</v>
      </c>
      <c r="B360" s="31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19">
        <f t="shared" si="84"/>
        <v>0.15654999999999974</v>
      </c>
      <c r="G360" s="19">
        <f t="shared" si="86"/>
        <v>8.0000000000000515E-2</v>
      </c>
      <c r="H360" s="19">
        <f t="shared" si="87"/>
        <v>8.4999999999999964E-2</v>
      </c>
      <c r="I360" s="19">
        <f t="shared" si="88"/>
        <v>0.16500000000000048</v>
      </c>
      <c r="J360" s="21">
        <f>VLOOKUP(C360,'Nymex hist.'!A:B,2,0)</f>
        <v>2.0470000000000002</v>
      </c>
      <c r="K360" s="21">
        <f t="shared" si="98"/>
        <v>2.12425</v>
      </c>
      <c r="L360" s="21">
        <f t="shared" si="85"/>
        <v>2.2807999999999997</v>
      </c>
      <c r="M360" s="21">
        <f t="shared" si="89"/>
        <v>2.2206666666666663</v>
      </c>
      <c r="N360" s="21">
        <f t="shared" si="90"/>
        <v>2.3006666666666669</v>
      </c>
      <c r="O360" s="21">
        <f t="shared" si="91"/>
        <v>2.3856666666666668</v>
      </c>
      <c r="P360" s="21">
        <f t="shared" si="92"/>
        <v>2.4806666666666666</v>
      </c>
      <c r="Q360" s="21">
        <f t="shared" si="93"/>
        <v>2.5956666666666663</v>
      </c>
      <c r="R360" s="8">
        <v>34494</v>
      </c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9">
        <v>2.0470000000000002</v>
      </c>
      <c r="AK360" s="27">
        <v>2.12</v>
      </c>
      <c r="AL360" s="27">
        <v>2.15</v>
      </c>
      <c r="AM360" s="27">
        <v>2.1800000000000002</v>
      </c>
      <c r="AN360" s="27">
        <v>2.2549999999999999</v>
      </c>
      <c r="AO360" s="27">
        <v>2.355</v>
      </c>
      <c r="AP360" s="27">
        <v>2.3559999999999999</v>
      </c>
      <c r="AQ360" s="27">
        <v>2.2509999999999999</v>
      </c>
      <c r="AR360" s="27">
        <v>2.1869999999999998</v>
      </c>
      <c r="AS360" s="27">
        <v>2.1360000000000001</v>
      </c>
      <c r="AT360" s="27">
        <v>2.1360000000000001</v>
      </c>
      <c r="AU360" s="27">
        <v>2.137</v>
      </c>
      <c r="AV360" s="27">
        <v>2.1389999999999998</v>
      </c>
      <c r="AW360" s="27">
        <v>2.1520000000000001</v>
      </c>
      <c r="AX360" s="27">
        <v>2.1819999999999999</v>
      </c>
      <c r="AY360" s="27">
        <v>2.2309999999999999</v>
      </c>
      <c r="AZ360" s="27">
        <v>2.3140000000000001</v>
      </c>
      <c r="BA360" s="27">
        <v>2.427</v>
      </c>
      <c r="BB360" s="27">
        <v>2.4359999999999999</v>
      </c>
      <c r="BC360" s="27">
        <v>2.331</v>
      </c>
      <c r="BD360" s="27">
        <v>2.2669999999999999</v>
      </c>
      <c r="BE360" s="27">
        <v>2.2160000000000002</v>
      </c>
      <c r="BF360" s="27">
        <v>2.2160000000000002</v>
      </c>
      <c r="BG360" s="27">
        <v>2.2170000000000001</v>
      </c>
      <c r="BH360" s="27">
        <v>2.2189999999999999</v>
      </c>
      <c r="BI360" s="27">
        <v>2.2320000000000002</v>
      </c>
      <c r="BJ360" s="27">
        <v>2.262</v>
      </c>
      <c r="BK360" s="27">
        <v>2.3109999999999999</v>
      </c>
      <c r="BL360" s="27">
        <v>2.3940000000000001</v>
      </c>
      <c r="BM360" s="27">
        <v>2.5070000000000001</v>
      </c>
      <c r="BN360" s="27">
        <v>2.5209999999999999</v>
      </c>
      <c r="BO360" s="27">
        <v>2.4159999999999999</v>
      </c>
      <c r="BP360" s="27">
        <v>2.3519999999999999</v>
      </c>
      <c r="BQ360" s="27">
        <v>2.3010000000000002</v>
      </c>
      <c r="BR360" s="27">
        <v>2.3010000000000002</v>
      </c>
      <c r="BS360" s="27">
        <v>2.302</v>
      </c>
      <c r="BT360" s="27">
        <v>2.3039999999999998</v>
      </c>
      <c r="BU360" s="27">
        <v>2.3170000000000002</v>
      </c>
      <c r="BV360" s="27">
        <v>2.347</v>
      </c>
      <c r="BW360" s="27">
        <v>2.3959999999999999</v>
      </c>
      <c r="BX360" s="27">
        <v>2.4790000000000001</v>
      </c>
      <c r="BY360" s="27">
        <v>2.5920000000000001</v>
      </c>
      <c r="BZ360" s="27">
        <v>2.6160000000000001</v>
      </c>
      <c r="CA360" s="27">
        <v>2.5110000000000001</v>
      </c>
      <c r="CB360" s="27">
        <v>2.4470000000000001</v>
      </c>
      <c r="CC360" s="27">
        <v>2.3959999999999999</v>
      </c>
      <c r="CD360" s="27">
        <v>2.3959999999999999</v>
      </c>
      <c r="CE360" s="27">
        <v>2.3969999999999998</v>
      </c>
      <c r="CF360" s="27">
        <v>2.399</v>
      </c>
      <c r="CG360" s="27">
        <v>2.4119999999999999</v>
      </c>
      <c r="CH360" s="27">
        <v>2.4420000000000002</v>
      </c>
      <c r="CI360" s="27">
        <v>2.4910000000000001</v>
      </c>
      <c r="CJ360" s="27">
        <v>2.5739999999999998</v>
      </c>
      <c r="CK360" s="27">
        <v>2.6869999999999998</v>
      </c>
      <c r="CL360" s="27">
        <v>2.7309999999999999</v>
      </c>
      <c r="CM360" s="27">
        <v>2.6259999999999999</v>
      </c>
      <c r="CN360" s="27">
        <v>2.5619999999999998</v>
      </c>
      <c r="CO360" s="27">
        <v>2.5110000000000001</v>
      </c>
      <c r="CP360" s="27">
        <v>2.5110000000000001</v>
      </c>
      <c r="CQ360" s="27">
        <v>2.512</v>
      </c>
      <c r="CR360" s="27">
        <v>2.5139999999999998</v>
      </c>
      <c r="CS360" s="27">
        <v>2.5270000000000001</v>
      </c>
      <c r="CT360" s="27">
        <v>2.5569999999999999</v>
      </c>
      <c r="CU360" s="27">
        <v>2.6059999999999999</v>
      </c>
      <c r="CV360" s="27">
        <v>2.6890000000000001</v>
      </c>
      <c r="CW360" s="27">
        <v>2.802</v>
      </c>
      <c r="CX360" s="27">
        <v>2.8559999999999999</v>
      </c>
      <c r="CY360" s="27">
        <v>2.7509999999999999</v>
      </c>
      <c r="CZ360" s="27">
        <v>2.6869999999999998</v>
      </c>
      <c r="DA360" s="27">
        <v>2.6360000000000001</v>
      </c>
      <c r="DB360" s="27">
        <v>2.6360000000000001</v>
      </c>
      <c r="DC360" s="27">
        <v>2.637</v>
      </c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</row>
    <row r="361" spans="1:199" customFormat="1" x14ac:dyDescent="0.25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x14ac:dyDescent="0.25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x14ac:dyDescent="0.25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x14ac:dyDescent="0.25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x14ac:dyDescent="0.25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5">
      <c r="A366" s="31">
        <f t="shared" si="94"/>
        <v>4</v>
      </c>
      <c r="B366" s="31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19">
        <f t="shared" si="84"/>
        <v>0.1097999999999999</v>
      </c>
      <c r="G366" s="19">
        <f t="shared" si="86"/>
        <v>7.7500000000000124E-2</v>
      </c>
      <c r="H366" s="19">
        <f t="shared" si="87"/>
        <v>8.4999999999999964E-2</v>
      </c>
      <c r="I366" s="19">
        <f t="shared" si="88"/>
        <v>0.16250000000000009</v>
      </c>
      <c r="J366" s="21">
        <f>VLOOKUP(C366,'Nymex hist.'!A:B,2,0)</f>
        <v>2.1339999999999999</v>
      </c>
      <c r="K366" s="21">
        <f t="shared" si="98"/>
        <v>2.173</v>
      </c>
      <c r="L366" s="21">
        <f t="shared" si="85"/>
        <v>2.2827999999999999</v>
      </c>
      <c r="M366" s="21">
        <f t="shared" si="89"/>
        <v>2.2240833333333332</v>
      </c>
      <c r="N366" s="21">
        <f t="shared" si="90"/>
        <v>2.3015833333333333</v>
      </c>
      <c r="O366" s="21">
        <f t="shared" si="91"/>
        <v>2.3865833333333333</v>
      </c>
      <c r="P366" s="21">
        <f t="shared" si="92"/>
        <v>2.481583333333333</v>
      </c>
      <c r="Q366" s="21">
        <f t="shared" si="93"/>
        <v>2.5965833333333337</v>
      </c>
      <c r="R366" s="8">
        <v>34501</v>
      </c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9">
        <v>2.1339999999999999</v>
      </c>
      <c r="AK366" s="27">
        <v>2.1840000000000002</v>
      </c>
      <c r="AL366" s="27">
        <v>2.1840000000000002</v>
      </c>
      <c r="AM366" s="27">
        <v>2.19</v>
      </c>
      <c r="AN366" s="27">
        <v>2.2599999999999998</v>
      </c>
      <c r="AO366" s="27">
        <v>2.3540000000000001</v>
      </c>
      <c r="AP366" s="27">
        <v>2.3570000000000002</v>
      </c>
      <c r="AQ366" s="27">
        <v>2.254</v>
      </c>
      <c r="AR366" s="27">
        <v>2.1890000000000001</v>
      </c>
      <c r="AS366" s="27">
        <v>2.1389999999999998</v>
      </c>
      <c r="AT366" s="27">
        <v>2.14</v>
      </c>
      <c r="AU366" s="27">
        <v>2.1419999999999999</v>
      </c>
      <c r="AV366" s="27">
        <v>2.1459999999999999</v>
      </c>
      <c r="AW366" s="27">
        <v>2.1589999999999998</v>
      </c>
      <c r="AX366" s="27">
        <v>2.1880000000000002</v>
      </c>
      <c r="AY366" s="27">
        <v>2.234</v>
      </c>
      <c r="AZ366" s="27">
        <v>2.3140000000000001</v>
      </c>
      <c r="BA366" s="27">
        <v>2.427</v>
      </c>
      <c r="BB366" s="27">
        <v>2.4344999999999999</v>
      </c>
      <c r="BC366" s="27">
        <v>2.3315000000000001</v>
      </c>
      <c r="BD366" s="27">
        <v>2.2665000000000002</v>
      </c>
      <c r="BE366" s="27">
        <v>2.2164999999999999</v>
      </c>
      <c r="BF366" s="27">
        <v>2.2174999999999998</v>
      </c>
      <c r="BG366" s="27">
        <v>2.2195</v>
      </c>
      <c r="BH366" s="27">
        <v>2.2235</v>
      </c>
      <c r="BI366" s="27">
        <v>2.2364999999999999</v>
      </c>
      <c r="BJ366" s="27">
        <v>2.2654999999999998</v>
      </c>
      <c r="BK366" s="27">
        <v>2.3115000000000001</v>
      </c>
      <c r="BL366" s="27">
        <v>2.3915000000000002</v>
      </c>
      <c r="BM366" s="27">
        <v>2.5045000000000002</v>
      </c>
      <c r="BN366" s="27">
        <v>2.5194999999999999</v>
      </c>
      <c r="BO366" s="27">
        <v>2.4165000000000001</v>
      </c>
      <c r="BP366" s="27">
        <v>2.3515000000000001</v>
      </c>
      <c r="BQ366" s="27">
        <v>2.3014999999999999</v>
      </c>
      <c r="BR366" s="27">
        <v>2.3025000000000002</v>
      </c>
      <c r="BS366" s="27">
        <v>2.3045</v>
      </c>
      <c r="BT366" s="27">
        <v>2.3085</v>
      </c>
      <c r="BU366" s="27">
        <v>2.3214999999999999</v>
      </c>
      <c r="BV366" s="27">
        <v>2.3504999999999998</v>
      </c>
      <c r="BW366" s="27">
        <v>2.3965000000000001</v>
      </c>
      <c r="BX366" s="27">
        <v>2.4765000000000001</v>
      </c>
      <c r="BY366" s="27">
        <v>2.5895000000000001</v>
      </c>
      <c r="BZ366" s="27">
        <v>2.6145</v>
      </c>
      <c r="CA366" s="27">
        <v>2.5114999999999998</v>
      </c>
      <c r="CB366" s="27">
        <v>2.4464999999999999</v>
      </c>
      <c r="CC366" s="27">
        <v>2.3965000000000001</v>
      </c>
      <c r="CD366" s="27">
        <v>2.3975</v>
      </c>
      <c r="CE366" s="27">
        <v>2.3995000000000002</v>
      </c>
      <c r="CF366" s="27">
        <v>2.4035000000000002</v>
      </c>
      <c r="CG366" s="27">
        <v>2.4165000000000001</v>
      </c>
      <c r="CH366" s="27">
        <v>2.4455</v>
      </c>
      <c r="CI366" s="27">
        <v>2.4914999999999998</v>
      </c>
      <c r="CJ366" s="27">
        <v>2.5714999999999999</v>
      </c>
      <c r="CK366" s="27">
        <v>2.6844999999999999</v>
      </c>
      <c r="CL366" s="27">
        <v>2.7294999999999998</v>
      </c>
      <c r="CM366" s="27">
        <v>2.6265000000000001</v>
      </c>
      <c r="CN366" s="27">
        <v>2.5615000000000001</v>
      </c>
      <c r="CO366" s="27">
        <v>2.5114999999999998</v>
      </c>
      <c r="CP366" s="27">
        <v>2.5125000000000002</v>
      </c>
      <c r="CQ366" s="27">
        <v>2.5145</v>
      </c>
      <c r="CR366" s="27">
        <v>2.5185</v>
      </c>
      <c r="CS366" s="27">
        <v>2.5314999999999999</v>
      </c>
      <c r="CT366" s="27">
        <v>2.5605000000000002</v>
      </c>
      <c r="CU366" s="27">
        <v>2.6065</v>
      </c>
      <c r="CV366" s="27">
        <v>2.6865000000000001</v>
      </c>
      <c r="CW366" s="27">
        <v>2.7995000000000001</v>
      </c>
      <c r="CX366" s="27">
        <v>2.8544999999999998</v>
      </c>
      <c r="CY366" s="27">
        <v>2.7515000000000001</v>
      </c>
      <c r="CZ366" s="27">
        <v>2.6865000000000001</v>
      </c>
      <c r="DA366" s="27">
        <v>2.6364999999999998</v>
      </c>
      <c r="DB366" s="27">
        <v>2.6375000000000002</v>
      </c>
      <c r="DC366" s="27">
        <v>2.6395</v>
      </c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</row>
    <row r="367" spans="1:199" customFormat="1" x14ac:dyDescent="0.25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x14ac:dyDescent="0.25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x14ac:dyDescent="0.25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x14ac:dyDescent="0.25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5">
      <c r="A371" s="31">
        <f t="shared" si="94"/>
        <v>4</v>
      </c>
      <c r="B371" s="31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19">
        <f t="shared" si="84"/>
        <v>0.17919999999999936</v>
      </c>
      <c r="G371" s="19">
        <f t="shared" si="86"/>
        <v>7.4999999999999734E-2</v>
      </c>
      <c r="H371" s="19">
        <f t="shared" si="87"/>
        <v>8.2500000000000462E-2</v>
      </c>
      <c r="I371" s="19">
        <f t="shared" si="88"/>
        <v>0.1575000000000002</v>
      </c>
      <c r="J371" s="21">
        <f>VLOOKUP(C371,'Nymex hist.'!A:B,2,0)</f>
        <v>1.966</v>
      </c>
      <c r="K371" s="21">
        <f t="shared" si="98"/>
        <v>2.0700000000000003</v>
      </c>
      <c r="L371" s="21">
        <f t="shared" si="85"/>
        <v>2.2491999999999996</v>
      </c>
      <c r="M371" s="21">
        <f t="shared" si="89"/>
        <v>2.19625</v>
      </c>
      <c r="N371" s="21">
        <f t="shared" si="90"/>
        <v>2.2712499999999998</v>
      </c>
      <c r="O371" s="21">
        <f t="shared" si="91"/>
        <v>2.3537500000000002</v>
      </c>
      <c r="P371" s="21">
        <f t="shared" si="92"/>
        <v>2.44625</v>
      </c>
      <c r="Q371" s="21">
        <f t="shared" si="93"/>
        <v>2.5479166666666671</v>
      </c>
      <c r="R371" s="8">
        <v>34508</v>
      </c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9">
        <v>1.966</v>
      </c>
      <c r="AK371" s="27">
        <v>2.0630000000000002</v>
      </c>
      <c r="AL371" s="27">
        <v>2.1080000000000001</v>
      </c>
      <c r="AM371" s="27">
        <v>2.1429999999999998</v>
      </c>
      <c r="AN371" s="27">
        <v>2.2210000000000001</v>
      </c>
      <c r="AO371" s="27">
        <v>2.3210000000000002</v>
      </c>
      <c r="AP371" s="27">
        <v>2.3239999999999998</v>
      </c>
      <c r="AQ371" s="27">
        <v>2.222</v>
      </c>
      <c r="AR371" s="27">
        <v>2.1579999999999999</v>
      </c>
      <c r="AS371" s="27">
        <v>2.109</v>
      </c>
      <c r="AT371" s="27">
        <v>2.1110000000000002</v>
      </c>
      <c r="AU371" s="27">
        <v>2.1150000000000002</v>
      </c>
      <c r="AV371" s="27">
        <v>2.1190000000000002</v>
      </c>
      <c r="AW371" s="27">
        <v>2.133</v>
      </c>
      <c r="AX371" s="27">
        <v>2.161</v>
      </c>
      <c r="AY371" s="27">
        <v>2.2109999999999999</v>
      </c>
      <c r="AZ371" s="27">
        <v>2.29</v>
      </c>
      <c r="BA371" s="27">
        <v>2.4020000000000001</v>
      </c>
      <c r="BB371" s="27">
        <v>2.399</v>
      </c>
      <c r="BC371" s="27">
        <v>2.2970000000000002</v>
      </c>
      <c r="BD371" s="27">
        <v>2.2330000000000001</v>
      </c>
      <c r="BE371" s="27">
        <v>2.1840000000000002</v>
      </c>
      <c r="BF371" s="27">
        <v>2.1859999999999999</v>
      </c>
      <c r="BG371" s="27">
        <v>2.19</v>
      </c>
      <c r="BH371" s="27">
        <v>2.194</v>
      </c>
      <c r="BI371" s="27">
        <v>2.2080000000000002</v>
      </c>
      <c r="BJ371" s="27">
        <v>2.2360000000000002</v>
      </c>
      <c r="BK371" s="27">
        <v>2.286</v>
      </c>
      <c r="BL371" s="27">
        <v>2.3650000000000002</v>
      </c>
      <c r="BM371" s="27">
        <v>2.4769999999999999</v>
      </c>
      <c r="BN371" s="27">
        <v>2.4815</v>
      </c>
      <c r="BO371" s="27">
        <v>2.3795000000000002</v>
      </c>
      <c r="BP371" s="27">
        <v>2.3155000000000001</v>
      </c>
      <c r="BQ371" s="27">
        <v>2.2665000000000002</v>
      </c>
      <c r="BR371" s="27">
        <v>2.2685</v>
      </c>
      <c r="BS371" s="27">
        <v>2.2725</v>
      </c>
      <c r="BT371" s="27">
        <v>2.2765</v>
      </c>
      <c r="BU371" s="27">
        <v>2.2905000000000002</v>
      </c>
      <c r="BV371" s="27">
        <v>2.3184999999999998</v>
      </c>
      <c r="BW371" s="27">
        <v>2.3685</v>
      </c>
      <c r="BX371" s="27">
        <v>2.4474999999999998</v>
      </c>
      <c r="BY371" s="27">
        <v>2.5594999999999999</v>
      </c>
      <c r="BZ371" s="27">
        <v>2.5739999999999998</v>
      </c>
      <c r="CA371" s="27">
        <v>2.472</v>
      </c>
      <c r="CB371" s="27">
        <v>2.4079999999999999</v>
      </c>
      <c r="CC371" s="27">
        <v>2.359</v>
      </c>
      <c r="CD371" s="27">
        <v>2.3610000000000002</v>
      </c>
      <c r="CE371" s="27">
        <v>2.3650000000000002</v>
      </c>
      <c r="CF371" s="27">
        <v>2.3690000000000002</v>
      </c>
      <c r="CG371" s="27">
        <v>2.383</v>
      </c>
      <c r="CH371" s="27">
        <v>2.411</v>
      </c>
      <c r="CI371" s="27">
        <v>2.4609999999999999</v>
      </c>
      <c r="CJ371" s="27">
        <v>2.54</v>
      </c>
      <c r="CK371" s="27">
        <v>2.6520000000000001</v>
      </c>
      <c r="CL371" s="27">
        <v>2.6665000000000001</v>
      </c>
      <c r="CM371" s="27">
        <v>2.5745</v>
      </c>
      <c r="CN371" s="27">
        <v>2.5105</v>
      </c>
      <c r="CO371" s="27">
        <v>2.4615</v>
      </c>
      <c r="CP371" s="27">
        <v>2.4634999999999998</v>
      </c>
      <c r="CQ371" s="27">
        <v>2.4674999999999998</v>
      </c>
      <c r="CR371" s="27">
        <v>2.4714999999999998</v>
      </c>
      <c r="CS371" s="27">
        <v>2.4855</v>
      </c>
      <c r="CT371" s="27">
        <v>2.5135000000000001</v>
      </c>
      <c r="CU371" s="27">
        <v>2.5634999999999999</v>
      </c>
      <c r="CV371" s="27">
        <v>2.6425000000000001</v>
      </c>
      <c r="CW371" s="27">
        <v>2.7545000000000002</v>
      </c>
      <c r="CX371" s="27">
        <v>2.7789999999999999</v>
      </c>
      <c r="CY371" s="27">
        <v>2.6869999999999998</v>
      </c>
      <c r="CZ371" s="27">
        <v>2.6230000000000002</v>
      </c>
      <c r="DA371" s="27">
        <v>2.5739999999999998</v>
      </c>
      <c r="DB371" s="27">
        <v>2.5760000000000001</v>
      </c>
      <c r="DC371" s="27">
        <v>2.58</v>
      </c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</row>
    <row r="372" spans="1:199" customFormat="1" x14ac:dyDescent="0.25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x14ac:dyDescent="0.25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x14ac:dyDescent="0.25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x14ac:dyDescent="0.25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5">
      <c r="A376" s="31">
        <f t="shared" si="94"/>
        <v>4</v>
      </c>
      <c r="B376" s="31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19">
        <f t="shared" si="84"/>
        <v>0.13955000000000028</v>
      </c>
      <c r="G376" s="19">
        <f t="shared" si="86"/>
        <v>6.1749999999999972E-2</v>
      </c>
      <c r="H376" s="19">
        <f t="shared" si="87"/>
        <v>7.5000000000000178E-2</v>
      </c>
      <c r="I376" s="19">
        <f t="shared" si="88"/>
        <v>0.13675000000000015</v>
      </c>
      <c r="J376" s="21">
        <f>VLOOKUP(C376,'Nymex hist.'!A:B,2,0)</f>
        <v>2.1840000000000002</v>
      </c>
      <c r="K376" s="21">
        <f t="shared" si="98"/>
        <v>2.1292499999999999</v>
      </c>
      <c r="L376" s="21">
        <f t="shared" si="85"/>
        <v>2.2688000000000001</v>
      </c>
      <c r="M376" s="21">
        <f t="shared" si="89"/>
        <v>2.1914166666666666</v>
      </c>
      <c r="N376" s="21">
        <f t="shared" si="90"/>
        <v>2.2531666666666665</v>
      </c>
      <c r="O376" s="21">
        <f t="shared" si="91"/>
        <v>2.3281666666666667</v>
      </c>
      <c r="P376" s="21">
        <f t="shared" si="92"/>
        <v>2.4131666666666671</v>
      </c>
      <c r="Q376" s="21">
        <f t="shared" si="93"/>
        <v>2.5081666666666664</v>
      </c>
      <c r="R376" s="8">
        <v>34515</v>
      </c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9">
        <v>1.966</v>
      </c>
      <c r="AK376" s="27">
        <v>2.1840000000000002</v>
      </c>
      <c r="AL376" s="27">
        <v>2.181</v>
      </c>
      <c r="AM376" s="27">
        <v>2.1859999999999999</v>
      </c>
      <c r="AN376" s="27">
        <v>2.2559999999999998</v>
      </c>
      <c r="AO376" s="27">
        <v>2.3460000000000001</v>
      </c>
      <c r="AP376" s="27">
        <v>2.343</v>
      </c>
      <c r="AQ376" s="27">
        <v>2.2330000000000001</v>
      </c>
      <c r="AR376" s="27">
        <v>2.1659999999999999</v>
      </c>
      <c r="AS376" s="27">
        <v>2.113</v>
      </c>
      <c r="AT376" s="27">
        <v>2.1139999999999999</v>
      </c>
      <c r="AU376" s="27">
        <v>2.1160000000000001</v>
      </c>
      <c r="AV376" s="27">
        <v>2.1160000000000001</v>
      </c>
      <c r="AW376" s="27">
        <v>2.1269999999999998</v>
      </c>
      <c r="AX376" s="27">
        <v>2.1469999999999998</v>
      </c>
      <c r="AY376" s="27">
        <v>2.1880000000000002</v>
      </c>
      <c r="AZ376" s="27">
        <v>2.2650000000000001</v>
      </c>
      <c r="BA376" s="27">
        <v>2.3690000000000002</v>
      </c>
      <c r="BB376" s="27">
        <v>2.3690000000000002</v>
      </c>
      <c r="BC376" s="27">
        <v>2.298</v>
      </c>
      <c r="BD376" s="27">
        <v>2.2309999999999999</v>
      </c>
      <c r="BE376" s="27">
        <v>2.1779999999999999</v>
      </c>
      <c r="BF376" s="27">
        <v>2.1789999999999998</v>
      </c>
      <c r="BG376" s="27">
        <v>2.181</v>
      </c>
      <c r="BH376" s="27">
        <v>2.181</v>
      </c>
      <c r="BI376" s="27">
        <v>2.1920000000000002</v>
      </c>
      <c r="BJ376" s="27">
        <v>2.2120000000000002</v>
      </c>
      <c r="BK376" s="27">
        <v>2.2530000000000001</v>
      </c>
      <c r="BL376" s="27">
        <v>2.33</v>
      </c>
      <c r="BM376" s="27">
        <v>2.4340000000000002</v>
      </c>
      <c r="BN376" s="27">
        <v>2.444</v>
      </c>
      <c r="BO376" s="27">
        <v>2.3730000000000002</v>
      </c>
      <c r="BP376" s="27">
        <v>2.306</v>
      </c>
      <c r="BQ376" s="27">
        <v>2.2530000000000001</v>
      </c>
      <c r="BR376" s="27">
        <v>2.254</v>
      </c>
      <c r="BS376" s="27">
        <v>2.2559999999999998</v>
      </c>
      <c r="BT376" s="27">
        <v>2.2559999999999998</v>
      </c>
      <c r="BU376" s="27">
        <v>2.2669999999999999</v>
      </c>
      <c r="BV376" s="27">
        <v>2.2869999999999999</v>
      </c>
      <c r="BW376" s="27">
        <v>2.3279999999999998</v>
      </c>
      <c r="BX376" s="27">
        <v>2.4049999999999998</v>
      </c>
      <c r="BY376" s="27">
        <v>2.5089999999999999</v>
      </c>
      <c r="BZ376" s="27">
        <v>2.5289999999999999</v>
      </c>
      <c r="CA376" s="27">
        <v>2.4580000000000002</v>
      </c>
      <c r="CB376" s="27">
        <v>2.391</v>
      </c>
      <c r="CC376" s="27">
        <v>2.3380000000000001</v>
      </c>
      <c r="CD376" s="27">
        <v>2.339</v>
      </c>
      <c r="CE376" s="27">
        <v>2.3410000000000002</v>
      </c>
      <c r="CF376" s="27">
        <v>2.3410000000000002</v>
      </c>
      <c r="CG376" s="27">
        <v>2.3519999999999999</v>
      </c>
      <c r="CH376" s="27">
        <v>2.3719999999999999</v>
      </c>
      <c r="CI376" s="27">
        <v>2.4129999999999998</v>
      </c>
      <c r="CJ376" s="27">
        <v>2.4900000000000002</v>
      </c>
      <c r="CK376" s="27">
        <v>2.5939999999999999</v>
      </c>
      <c r="CL376" s="27">
        <v>2.6240000000000001</v>
      </c>
      <c r="CM376" s="27">
        <v>2.5529999999999999</v>
      </c>
      <c r="CN376" s="27">
        <v>2.4860000000000002</v>
      </c>
      <c r="CO376" s="27">
        <v>2.4329999999999998</v>
      </c>
      <c r="CP376" s="27">
        <v>2.4340000000000002</v>
      </c>
      <c r="CQ376" s="27">
        <v>2.4359999999999999</v>
      </c>
      <c r="CR376" s="27">
        <v>2.4359999999999999</v>
      </c>
      <c r="CS376" s="27">
        <v>2.4470000000000001</v>
      </c>
      <c r="CT376" s="27">
        <v>2.4670000000000001</v>
      </c>
      <c r="CU376" s="27">
        <v>2.508</v>
      </c>
      <c r="CV376" s="27">
        <v>2.585</v>
      </c>
      <c r="CW376" s="27">
        <v>2.6890000000000001</v>
      </c>
      <c r="CX376" s="27">
        <v>2.7290000000000001</v>
      </c>
      <c r="CY376" s="27">
        <v>2.6579999999999999</v>
      </c>
      <c r="CZ376" s="27">
        <v>2.5910000000000002</v>
      </c>
      <c r="DA376" s="27">
        <v>2.5379999999999998</v>
      </c>
      <c r="DB376" s="27">
        <v>2.5390000000000001</v>
      </c>
      <c r="DC376" s="27">
        <v>2.5409999999999999</v>
      </c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</row>
    <row r="377" spans="1:199" customFormat="1" x14ac:dyDescent="0.25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x14ac:dyDescent="0.25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x14ac:dyDescent="0.25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5">
      <c r="A380" s="31">
        <f t="shared" si="94"/>
        <v>4</v>
      </c>
      <c r="B380" s="31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19">
        <f t="shared" si="100"/>
        <v>0.1272000000000002</v>
      </c>
      <c r="G380" s="19">
        <f t="shared" si="86"/>
        <v>6.5749999999999531E-2</v>
      </c>
      <c r="H380" s="19">
        <f t="shared" si="87"/>
        <v>7.5000000000000178E-2</v>
      </c>
      <c r="I380" s="19">
        <f t="shared" si="88"/>
        <v>0.14074999999999971</v>
      </c>
      <c r="J380" s="21">
        <f>VLOOKUP(C380,'Nymex hist.'!A:B,2,0)</f>
        <v>2.0720000000000001</v>
      </c>
      <c r="K380" s="21">
        <f t="shared" si="99"/>
        <v>2.1040000000000001</v>
      </c>
      <c r="L380" s="21">
        <f t="shared" si="101"/>
        <v>2.2312000000000003</v>
      </c>
      <c r="M380" s="21">
        <f t="shared" si="89"/>
        <v>2.1728333333333336</v>
      </c>
      <c r="N380" s="21">
        <f t="shared" si="90"/>
        <v>2.2385833333333331</v>
      </c>
      <c r="O380" s="21">
        <f t="shared" si="91"/>
        <v>2.3135833333333333</v>
      </c>
      <c r="P380" s="21">
        <f t="shared" si="92"/>
        <v>2.3985833333333333</v>
      </c>
      <c r="Q380" s="21">
        <f t="shared" si="93"/>
        <v>2.4935833333333335</v>
      </c>
      <c r="R380" s="8">
        <v>34522</v>
      </c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9"/>
      <c r="AK380" s="27">
        <v>2.0720000000000001</v>
      </c>
      <c r="AL380" s="27">
        <v>2.1070000000000002</v>
      </c>
      <c r="AM380" s="27">
        <v>2.133</v>
      </c>
      <c r="AN380" s="27">
        <v>2.2120000000000002</v>
      </c>
      <c r="AO380" s="27">
        <v>2.302</v>
      </c>
      <c r="AP380" s="27">
        <v>2.302</v>
      </c>
      <c r="AQ380" s="27">
        <v>2.202</v>
      </c>
      <c r="AR380" s="27">
        <v>2.1379999999999999</v>
      </c>
      <c r="AS380" s="27">
        <v>2.0880000000000001</v>
      </c>
      <c r="AT380" s="27">
        <v>2.089</v>
      </c>
      <c r="AU380" s="27">
        <v>2.0910000000000002</v>
      </c>
      <c r="AV380" s="27">
        <v>2.093</v>
      </c>
      <c r="AW380" s="27">
        <v>2.1080000000000001</v>
      </c>
      <c r="AX380" s="27">
        <v>2.133</v>
      </c>
      <c r="AY380" s="27">
        <v>2.1840000000000002</v>
      </c>
      <c r="AZ380" s="27">
        <v>2.27</v>
      </c>
      <c r="BA380" s="27">
        <v>2.3759999999999999</v>
      </c>
      <c r="BB380" s="27">
        <v>2.3759999999999999</v>
      </c>
      <c r="BC380" s="27">
        <v>2.2669999999999999</v>
      </c>
      <c r="BD380" s="27">
        <v>2.2029999999999998</v>
      </c>
      <c r="BE380" s="27">
        <v>2.153</v>
      </c>
      <c r="BF380" s="27">
        <v>2.1539999999999999</v>
      </c>
      <c r="BG380" s="27">
        <v>2.1560000000000001</v>
      </c>
      <c r="BH380" s="27">
        <v>2.1579999999999999</v>
      </c>
      <c r="BI380" s="27">
        <v>2.173</v>
      </c>
      <c r="BJ380" s="27">
        <v>2.198</v>
      </c>
      <c r="BK380" s="27">
        <v>2.2490000000000001</v>
      </c>
      <c r="BL380" s="27">
        <v>2.335</v>
      </c>
      <c r="BM380" s="27">
        <v>2.4409999999999998</v>
      </c>
      <c r="BN380" s="27">
        <v>2.4510000000000001</v>
      </c>
      <c r="BO380" s="27">
        <v>2.3420000000000001</v>
      </c>
      <c r="BP380" s="27">
        <v>2.278</v>
      </c>
      <c r="BQ380" s="27">
        <v>2.2280000000000002</v>
      </c>
      <c r="BR380" s="27">
        <v>2.2290000000000001</v>
      </c>
      <c r="BS380" s="27">
        <v>2.2309999999999999</v>
      </c>
      <c r="BT380" s="27">
        <v>2.2330000000000001</v>
      </c>
      <c r="BU380" s="27">
        <v>2.2480000000000002</v>
      </c>
      <c r="BV380" s="27">
        <v>2.2730000000000001</v>
      </c>
      <c r="BW380" s="27">
        <v>2.3239999999999998</v>
      </c>
      <c r="BX380" s="27">
        <v>2.41</v>
      </c>
      <c r="BY380" s="27">
        <v>2.516</v>
      </c>
      <c r="BZ380" s="27">
        <v>2.536</v>
      </c>
      <c r="CA380" s="27">
        <v>2.427</v>
      </c>
      <c r="CB380" s="27">
        <v>2.363</v>
      </c>
      <c r="CC380" s="27">
        <v>2.3130000000000002</v>
      </c>
      <c r="CD380" s="27">
        <v>2.3140000000000001</v>
      </c>
      <c r="CE380" s="27">
        <v>2.3159999999999998</v>
      </c>
      <c r="CF380" s="27">
        <v>2.3180000000000001</v>
      </c>
      <c r="CG380" s="27">
        <v>2.3330000000000002</v>
      </c>
      <c r="CH380" s="27">
        <v>2.3580000000000001</v>
      </c>
      <c r="CI380" s="27">
        <v>2.4089999999999998</v>
      </c>
      <c r="CJ380" s="27">
        <v>2.4950000000000001</v>
      </c>
      <c r="CK380" s="27">
        <v>2.601</v>
      </c>
      <c r="CL380" s="27">
        <v>2.6309999999999998</v>
      </c>
      <c r="CM380" s="27">
        <v>2.5219999999999998</v>
      </c>
      <c r="CN380" s="27">
        <v>2.4580000000000002</v>
      </c>
      <c r="CO380" s="27">
        <v>2.4079999999999999</v>
      </c>
      <c r="CP380" s="27">
        <v>2.4089999999999998</v>
      </c>
      <c r="CQ380" s="27">
        <v>2.411</v>
      </c>
      <c r="CR380" s="27">
        <v>2.4129999999999998</v>
      </c>
      <c r="CS380" s="27">
        <v>2.4279999999999999</v>
      </c>
      <c r="CT380" s="27">
        <v>2.4529999999999998</v>
      </c>
      <c r="CU380" s="27">
        <v>2.504</v>
      </c>
      <c r="CV380" s="27">
        <v>2.59</v>
      </c>
      <c r="CW380" s="27">
        <v>2.6960000000000002</v>
      </c>
      <c r="CX380" s="27">
        <v>2.7360000000000002</v>
      </c>
      <c r="CY380" s="27">
        <v>2.6269999999999998</v>
      </c>
      <c r="CZ380" s="27">
        <v>2.5630000000000002</v>
      </c>
      <c r="DA380" s="27">
        <v>2.5129999999999999</v>
      </c>
      <c r="DB380" s="27">
        <v>2.5139999999999998</v>
      </c>
      <c r="DC380" s="27">
        <v>2.516</v>
      </c>
      <c r="DD380" s="27">
        <v>2.5179999999999998</v>
      </c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</row>
    <row r="381" spans="1:199" customFormat="1" x14ac:dyDescent="0.25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x14ac:dyDescent="0.25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x14ac:dyDescent="0.25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x14ac:dyDescent="0.25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5">
      <c r="A385" s="31">
        <f t="shared" si="94"/>
        <v>4</v>
      </c>
      <c r="B385" s="31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19">
        <f t="shared" si="100"/>
        <v>0.1780666666666666</v>
      </c>
      <c r="G385" s="19">
        <f t="shared" si="86"/>
        <v>7.8541666666666732E-2</v>
      </c>
      <c r="H385" s="19">
        <f t="shared" si="87"/>
        <v>8.7499999999999467E-2</v>
      </c>
      <c r="I385" s="19">
        <f t="shared" si="88"/>
        <v>0.1660416666666662</v>
      </c>
      <c r="J385" s="21">
        <f>VLOOKUP(C385,'Nymex hist.'!A:B,2,0)</f>
        <v>1.9770000000000001</v>
      </c>
      <c r="K385" s="21">
        <f t="shared" si="99"/>
        <v>2.0263333333333331</v>
      </c>
      <c r="L385" s="21">
        <f t="shared" si="101"/>
        <v>2.2043999999999997</v>
      </c>
      <c r="M385" s="21">
        <f t="shared" si="89"/>
        <v>2.1643333333333334</v>
      </c>
      <c r="N385" s="21">
        <f t="shared" si="90"/>
        <v>2.2428750000000002</v>
      </c>
      <c r="O385" s="21">
        <f t="shared" si="91"/>
        <v>2.3303749999999996</v>
      </c>
      <c r="P385" s="21">
        <f t="shared" si="92"/>
        <v>2.4278749999999998</v>
      </c>
      <c r="Q385" s="21">
        <f t="shared" si="93"/>
        <v>2.5353749999999997</v>
      </c>
      <c r="R385" s="8">
        <v>34529</v>
      </c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9"/>
      <c r="AK385" s="27">
        <v>1.9770000000000001</v>
      </c>
      <c r="AL385" s="27">
        <v>2.0299999999999998</v>
      </c>
      <c r="AM385" s="27">
        <v>2.0720000000000001</v>
      </c>
      <c r="AN385" s="27">
        <v>2.1669999999999998</v>
      </c>
      <c r="AO385" s="27">
        <v>2.2669999999999999</v>
      </c>
      <c r="AP385" s="27">
        <v>2.2719999999999998</v>
      </c>
      <c r="AQ385" s="27">
        <v>2.1869999999999998</v>
      </c>
      <c r="AR385" s="27">
        <v>2.129</v>
      </c>
      <c r="AS385" s="27">
        <v>2.0840000000000001</v>
      </c>
      <c r="AT385" s="27">
        <v>2.085</v>
      </c>
      <c r="AU385" s="27">
        <v>2.0870000000000002</v>
      </c>
      <c r="AV385" s="27">
        <v>2.09</v>
      </c>
      <c r="AW385" s="27">
        <v>2.1070000000000002</v>
      </c>
      <c r="AX385" s="27">
        <v>2.129</v>
      </c>
      <c r="AY385" s="27">
        <v>2.1779999999999999</v>
      </c>
      <c r="AZ385" s="27">
        <v>2.262</v>
      </c>
      <c r="BA385" s="27">
        <v>2.3620000000000001</v>
      </c>
      <c r="BB385" s="27">
        <v>2.3620000000000001</v>
      </c>
      <c r="BC385" s="27">
        <v>2.2645</v>
      </c>
      <c r="BD385" s="27">
        <v>2.2065000000000001</v>
      </c>
      <c r="BE385" s="27">
        <v>2.1615000000000002</v>
      </c>
      <c r="BF385" s="27">
        <v>2.1625000000000001</v>
      </c>
      <c r="BG385" s="27">
        <v>2.1644999999999999</v>
      </c>
      <c r="BH385" s="27">
        <v>2.1675</v>
      </c>
      <c r="BI385" s="27">
        <v>2.1844999999999999</v>
      </c>
      <c r="BJ385" s="27">
        <v>2.2065000000000001</v>
      </c>
      <c r="BK385" s="27">
        <v>2.2555000000000001</v>
      </c>
      <c r="BL385" s="27">
        <v>2.3395000000000001</v>
      </c>
      <c r="BM385" s="27">
        <v>2.4394999999999998</v>
      </c>
      <c r="BN385" s="27">
        <v>2.4495</v>
      </c>
      <c r="BO385" s="27">
        <v>2.3519999999999999</v>
      </c>
      <c r="BP385" s="27">
        <v>2.294</v>
      </c>
      <c r="BQ385" s="27">
        <v>2.2490000000000001</v>
      </c>
      <c r="BR385" s="27">
        <v>2.25</v>
      </c>
      <c r="BS385" s="27">
        <v>2.2519999999999998</v>
      </c>
      <c r="BT385" s="27">
        <v>2.2549999999999999</v>
      </c>
      <c r="BU385" s="27">
        <v>2.2719999999999998</v>
      </c>
      <c r="BV385" s="27">
        <v>2.294</v>
      </c>
      <c r="BW385" s="27">
        <v>2.343</v>
      </c>
      <c r="BX385" s="27">
        <v>2.427</v>
      </c>
      <c r="BY385" s="27">
        <v>2.5270000000000001</v>
      </c>
      <c r="BZ385" s="27">
        <v>2.5470000000000002</v>
      </c>
      <c r="CA385" s="27">
        <v>2.4495</v>
      </c>
      <c r="CB385" s="27">
        <v>2.3915000000000002</v>
      </c>
      <c r="CC385" s="27">
        <v>2.3464999999999998</v>
      </c>
      <c r="CD385" s="27">
        <v>2.3475000000000001</v>
      </c>
      <c r="CE385" s="27">
        <v>2.3494999999999999</v>
      </c>
      <c r="CF385" s="27">
        <v>2.3525</v>
      </c>
      <c r="CG385" s="27">
        <v>2.3694999999999999</v>
      </c>
      <c r="CH385" s="27">
        <v>2.3915000000000002</v>
      </c>
      <c r="CI385" s="27">
        <v>2.4405000000000001</v>
      </c>
      <c r="CJ385" s="27">
        <v>2.5245000000000002</v>
      </c>
      <c r="CK385" s="27">
        <v>2.6244999999999998</v>
      </c>
      <c r="CL385" s="27">
        <v>2.6545000000000001</v>
      </c>
      <c r="CM385" s="27">
        <v>2.5569999999999999</v>
      </c>
      <c r="CN385" s="27">
        <v>2.4990000000000001</v>
      </c>
      <c r="CO385" s="27">
        <v>2.4540000000000002</v>
      </c>
      <c r="CP385" s="27">
        <v>2.4550000000000001</v>
      </c>
      <c r="CQ385" s="27">
        <v>2.4569999999999999</v>
      </c>
      <c r="CR385" s="27">
        <v>2.46</v>
      </c>
      <c r="CS385" s="27">
        <v>2.4769999999999999</v>
      </c>
      <c r="CT385" s="27">
        <v>2.4990000000000001</v>
      </c>
      <c r="CU385" s="27">
        <v>2.548</v>
      </c>
      <c r="CV385" s="27">
        <v>2.6320000000000001</v>
      </c>
      <c r="CW385" s="27">
        <v>2.7320000000000002</v>
      </c>
      <c r="CX385" s="27">
        <v>2.7719999999999998</v>
      </c>
      <c r="CY385" s="27">
        <v>2.6745000000000001</v>
      </c>
      <c r="CZ385" s="27">
        <v>2.6164999999999998</v>
      </c>
      <c r="DA385" s="27">
        <v>2.5714999999999999</v>
      </c>
      <c r="DB385" s="27">
        <v>2.5724999999999998</v>
      </c>
      <c r="DC385" s="27">
        <v>2.5745</v>
      </c>
      <c r="DD385" s="27">
        <v>2.5775000000000001</v>
      </c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</row>
    <row r="386" spans="1:199" customFormat="1" x14ac:dyDescent="0.25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x14ac:dyDescent="0.25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x14ac:dyDescent="0.25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x14ac:dyDescent="0.25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5">
      <c r="A390" s="31">
        <f t="shared" ref="A390:A453" si="110">WEEKDAY(C390,2)</f>
        <v>4</v>
      </c>
      <c r="B390" s="31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19">
        <f t="shared" si="100"/>
        <v>0.2458666666666669</v>
      </c>
      <c r="G390" s="19">
        <f t="shared" si="102"/>
        <v>7.1833333333333194E-2</v>
      </c>
      <c r="H390" s="19">
        <f t="shared" si="103"/>
        <v>8.0000000000000515E-2</v>
      </c>
      <c r="I390" s="19">
        <f t="shared" si="104"/>
        <v>0.15183333333333371</v>
      </c>
      <c r="J390" s="21">
        <f>VLOOKUP(C390,'Nymex hist.'!A:B,2,0)</f>
        <v>1.84</v>
      </c>
      <c r="K390" s="21">
        <f t="shared" si="99"/>
        <v>1.9213333333333333</v>
      </c>
      <c r="L390" s="21">
        <f t="shared" si="101"/>
        <v>2.1672000000000002</v>
      </c>
      <c r="M390" s="21">
        <f t="shared" si="105"/>
        <v>2.1390833333333332</v>
      </c>
      <c r="N390" s="21">
        <f t="shared" si="106"/>
        <v>2.2109166666666664</v>
      </c>
      <c r="O390" s="21">
        <f t="shared" si="107"/>
        <v>2.2909166666666669</v>
      </c>
      <c r="P390" s="21">
        <f t="shared" si="108"/>
        <v>2.3809166666666668</v>
      </c>
      <c r="Q390" s="21">
        <f t="shared" si="109"/>
        <v>2.4809166666666669</v>
      </c>
      <c r="R390" s="8">
        <v>34536</v>
      </c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9"/>
      <c r="AK390" s="27">
        <v>1.84</v>
      </c>
      <c r="AL390" s="27">
        <v>1.927</v>
      </c>
      <c r="AM390" s="27">
        <v>1.9970000000000001</v>
      </c>
      <c r="AN390" s="27">
        <v>2.109</v>
      </c>
      <c r="AO390" s="27">
        <v>2.23</v>
      </c>
      <c r="AP390" s="27">
        <v>2.238</v>
      </c>
      <c r="AQ390" s="27">
        <v>2.1560000000000001</v>
      </c>
      <c r="AR390" s="27">
        <v>2.1030000000000002</v>
      </c>
      <c r="AS390" s="27">
        <v>2.0630000000000002</v>
      </c>
      <c r="AT390" s="27">
        <v>2.0640000000000001</v>
      </c>
      <c r="AU390" s="27">
        <v>2.0659999999999998</v>
      </c>
      <c r="AV390" s="27">
        <v>2.0680000000000001</v>
      </c>
      <c r="AW390" s="27">
        <v>2.0840000000000001</v>
      </c>
      <c r="AX390" s="27">
        <v>2.1059999999999999</v>
      </c>
      <c r="AY390" s="27">
        <v>2.1560000000000001</v>
      </c>
      <c r="AZ390" s="27">
        <v>2.2349999999999999</v>
      </c>
      <c r="BA390" s="27">
        <v>2.33</v>
      </c>
      <c r="BB390" s="27">
        <v>2.33</v>
      </c>
      <c r="BC390" s="27">
        <v>2.226</v>
      </c>
      <c r="BD390" s="27">
        <v>2.173</v>
      </c>
      <c r="BE390" s="27">
        <v>2.133</v>
      </c>
      <c r="BF390" s="27">
        <v>2.1339999999999999</v>
      </c>
      <c r="BG390" s="27">
        <v>2.1360000000000001</v>
      </c>
      <c r="BH390" s="27">
        <v>2.1379999999999999</v>
      </c>
      <c r="BI390" s="27">
        <v>2.1539999999999999</v>
      </c>
      <c r="BJ390" s="27">
        <v>2.1760000000000002</v>
      </c>
      <c r="BK390" s="27">
        <v>2.226</v>
      </c>
      <c r="BL390" s="27">
        <v>2.3050000000000002</v>
      </c>
      <c r="BM390" s="27">
        <v>2.4</v>
      </c>
      <c r="BN390" s="27">
        <v>2.41</v>
      </c>
      <c r="BO390" s="27">
        <v>2.306</v>
      </c>
      <c r="BP390" s="27">
        <v>2.2530000000000001</v>
      </c>
      <c r="BQ390" s="27">
        <v>2.2130000000000001</v>
      </c>
      <c r="BR390" s="27">
        <v>2.214</v>
      </c>
      <c r="BS390" s="27">
        <v>2.2160000000000002</v>
      </c>
      <c r="BT390" s="27">
        <v>2.218</v>
      </c>
      <c r="BU390" s="27">
        <v>2.234</v>
      </c>
      <c r="BV390" s="27">
        <v>2.2559999999999998</v>
      </c>
      <c r="BW390" s="27">
        <v>2.306</v>
      </c>
      <c r="BX390" s="27">
        <v>2.3849999999999998</v>
      </c>
      <c r="BY390" s="27">
        <v>2.48</v>
      </c>
      <c r="BZ390" s="27">
        <v>2.5</v>
      </c>
      <c r="CA390" s="27">
        <v>2.3959999999999999</v>
      </c>
      <c r="CB390" s="27">
        <v>2.343</v>
      </c>
      <c r="CC390" s="27">
        <v>2.3029999999999999</v>
      </c>
      <c r="CD390" s="27">
        <v>2.3039999999999998</v>
      </c>
      <c r="CE390" s="27">
        <v>2.306</v>
      </c>
      <c r="CF390" s="27">
        <v>2.3079999999999998</v>
      </c>
      <c r="CG390" s="27">
        <v>2.3239999999999998</v>
      </c>
      <c r="CH390" s="27">
        <v>2.3460000000000001</v>
      </c>
      <c r="CI390" s="27">
        <v>2.3959999999999999</v>
      </c>
      <c r="CJ390" s="27">
        <v>2.4750000000000001</v>
      </c>
      <c r="CK390" s="27">
        <v>2.57</v>
      </c>
      <c r="CL390" s="27">
        <v>2.6</v>
      </c>
      <c r="CM390" s="27">
        <v>2.496</v>
      </c>
      <c r="CN390" s="27">
        <v>2.4430000000000001</v>
      </c>
      <c r="CO390" s="27">
        <v>2.403</v>
      </c>
      <c r="CP390" s="27">
        <v>2.4039999999999999</v>
      </c>
      <c r="CQ390" s="27">
        <v>2.4060000000000001</v>
      </c>
      <c r="CR390" s="27">
        <v>2.4079999999999999</v>
      </c>
      <c r="CS390" s="27">
        <v>2.4239999999999999</v>
      </c>
      <c r="CT390" s="27">
        <v>2.4460000000000002</v>
      </c>
      <c r="CU390" s="27">
        <v>2.496</v>
      </c>
      <c r="CV390" s="27">
        <v>2.5750000000000002</v>
      </c>
      <c r="CW390" s="27">
        <v>2.67</v>
      </c>
      <c r="CX390" s="27">
        <v>2.71</v>
      </c>
      <c r="CY390" s="27">
        <v>2.6059999999999999</v>
      </c>
      <c r="CZ390" s="27">
        <v>2.5529999999999999</v>
      </c>
      <c r="DA390" s="27">
        <v>2.5129999999999999</v>
      </c>
      <c r="DB390" s="27">
        <v>2.5139999999999998</v>
      </c>
      <c r="DC390" s="27">
        <v>2.516</v>
      </c>
      <c r="DD390" s="27">
        <v>2.5179999999999998</v>
      </c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</row>
    <row r="391" spans="1:199" customFormat="1" x14ac:dyDescent="0.25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x14ac:dyDescent="0.25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x14ac:dyDescent="0.25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x14ac:dyDescent="0.25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5">
      <c r="A395" s="31">
        <f t="shared" si="110"/>
        <v>4</v>
      </c>
      <c r="B395" s="31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19">
        <f t="shared" si="100"/>
        <v>0.29200000000000004</v>
      </c>
      <c r="G395" s="19">
        <f t="shared" si="102"/>
        <v>8.1583333333333563E-2</v>
      </c>
      <c r="H395" s="19">
        <f t="shared" si="103"/>
        <v>8.499999999999952E-2</v>
      </c>
      <c r="I395" s="19">
        <f t="shared" si="104"/>
        <v>0.16658333333333308</v>
      </c>
      <c r="J395" s="21">
        <f>VLOOKUP(C395,'Nymex hist.'!A:B,2,0)</f>
        <v>1.861</v>
      </c>
      <c r="K395" s="21">
        <f t="shared" si="99"/>
        <v>1.8630000000000002</v>
      </c>
      <c r="L395" s="21">
        <f t="shared" si="101"/>
        <v>2.1550000000000002</v>
      </c>
      <c r="M395" s="21">
        <f t="shared" si="105"/>
        <v>2.1328333333333331</v>
      </c>
      <c r="N395" s="21">
        <f t="shared" si="106"/>
        <v>2.2144166666666667</v>
      </c>
      <c r="O395" s="21">
        <f t="shared" si="107"/>
        <v>2.2994166666666662</v>
      </c>
      <c r="P395" s="21">
        <f t="shared" si="108"/>
        <v>2.3919166666666665</v>
      </c>
      <c r="Q395" s="21">
        <f t="shared" si="109"/>
        <v>2.4944166666666665</v>
      </c>
      <c r="R395" s="8">
        <v>34543</v>
      </c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9"/>
      <c r="AK395" s="27">
        <v>1.7889999999999999</v>
      </c>
      <c r="AL395" s="27">
        <v>1.861</v>
      </c>
      <c r="AM395" s="27">
        <v>1.9390000000000001</v>
      </c>
      <c r="AN395" s="27">
        <v>2.0720000000000001</v>
      </c>
      <c r="AO395" s="27">
        <v>2.214</v>
      </c>
      <c r="AP395" s="27">
        <v>2.2320000000000002</v>
      </c>
      <c r="AQ395" s="27">
        <v>2.1509999999999998</v>
      </c>
      <c r="AR395" s="27">
        <v>2.1059999999999999</v>
      </c>
      <c r="AS395" s="27">
        <v>2.0659999999999998</v>
      </c>
      <c r="AT395" s="27">
        <v>2.0659999999999998</v>
      </c>
      <c r="AU395" s="27">
        <v>2.0659999999999998</v>
      </c>
      <c r="AV395" s="27">
        <v>2.0659999999999998</v>
      </c>
      <c r="AW395" s="27">
        <v>2.077</v>
      </c>
      <c r="AX395" s="27">
        <v>2.0960000000000001</v>
      </c>
      <c r="AY395" s="27">
        <v>2.1360000000000001</v>
      </c>
      <c r="AZ395" s="27">
        <v>2.2160000000000002</v>
      </c>
      <c r="BA395" s="27">
        <v>2.3159999999999998</v>
      </c>
      <c r="BB395" s="27">
        <v>2.3159999999999998</v>
      </c>
      <c r="BC395" s="27">
        <v>2.246</v>
      </c>
      <c r="BD395" s="27">
        <v>2.1859999999999999</v>
      </c>
      <c r="BE395" s="27">
        <v>2.1459999999999999</v>
      </c>
      <c r="BF395" s="27">
        <v>2.1459999999999999</v>
      </c>
      <c r="BG395" s="27">
        <v>2.1459999999999999</v>
      </c>
      <c r="BH395" s="27">
        <v>2.1459999999999999</v>
      </c>
      <c r="BI395" s="27">
        <v>2.157</v>
      </c>
      <c r="BJ395" s="27">
        <v>2.1760000000000002</v>
      </c>
      <c r="BK395" s="27">
        <v>2.2160000000000002</v>
      </c>
      <c r="BL395" s="27">
        <v>2.2959999999999998</v>
      </c>
      <c r="BM395" s="27">
        <v>2.3959999999999999</v>
      </c>
      <c r="BN395" s="27">
        <v>2.4009999999999998</v>
      </c>
      <c r="BO395" s="27">
        <v>2.331</v>
      </c>
      <c r="BP395" s="27">
        <v>2.2709999999999999</v>
      </c>
      <c r="BQ395" s="27">
        <v>2.2309999999999999</v>
      </c>
      <c r="BR395" s="27">
        <v>2.2309999999999999</v>
      </c>
      <c r="BS395" s="27">
        <v>2.2309999999999999</v>
      </c>
      <c r="BT395" s="27">
        <v>2.2309999999999999</v>
      </c>
      <c r="BU395" s="27">
        <v>2.242</v>
      </c>
      <c r="BV395" s="27">
        <v>2.2610000000000001</v>
      </c>
      <c r="BW395" s="27">
        <v>2.3010000000000002</v>
      </c>
      <c r="BX395" s="27">
        <v>2.3809999999999998</v>
      </c>
      <c r="BY395" s="27">
        <v>2.4809999999999999</v>
      </c>
      <c r="BZ395" s="27">
        <v>2.4935</v>
      </c>
      <c r="CA395" s="27">
        <v>2.4235000000000002</v>
      </c>
      <c r="CB395" s="27">
        <v>2.3635000000000002</v>
      </c>
      <c r="CC395" s="27">
        <v>2.3235000000000001</v>
      </c>
      <c r="CD395" s="27">
        <v>2.3235000000000001</v>
      </c>
      <c r="CE395" s="27">
        <v>2.3235000000000001</v>
      </c>
      <c r="CF395" s="27">
        <v>2.3235000000000001</v>
      </c>
      <c r="CG395" s="27">
        <v>2.3344999999999998</v>
      </c>
      <c r="CH395" s="27">
        <v>2.3534999999999999</v>
      </c>
      <c r="CI395" s="27">
        <v>2.3935</v>
      </c>
      <c r="CJ395" s="27">
        <v>2.4735</v>
      </c>
      <c r="CK395" s="27">
        <v>2.5735000000000001</v>
      </c>
      <c r="CL395" s="27">
        <v>2.5960000000000001</v>
      </c>
      <c r="CM395" s="27">
        <v>2.5259999999999998</v>
      </c>
      <c r="CN395" s="27">
        <v>2.4660000000000002</v>
      </c>
      <c r="CO395" s="27">
        <v>2.4260000000000002</v>
      </c>
      <c r="CP395" s="27">
        <v>2.4260000000000002</v>
      </c>
      <c r="CQ395" s="27">
        <v>2.4260000000000002</v>
      </c>
      <c r="CR395" s="27">
        <v>2.4260000000000002</v>
      </c>
      <c r="CS395" s="27">
        <v>2.4369999999999998</v>
      </c>
      <c r="CT395" s="27">
        <v>2.456</v>
      </c>
      <c r="CU395" s="27">
        <v>2.496</v>
      </c>
      <c r="CV395" s="27">
        <v>2.5760000000000001</v>
      </c>
      <c r="CW395" s="27">
        <v>2.6760000000000002</v>
      </c>
      <c r="CX395" s="27">
        <v>2.7084999999999999</v>
      </c>
      <c r="CY395" s="27">
        <v>2.6385000000000001</v>
      </c>
      <c r="CZ395" s="27">
        <v>2.5785</v>
      </c>
      <c r="DA395" s="27">
        <v>2.5385</v>
      </c>
      <c r="DB395" s="27">
        <v>2.5385</v>
      </c>
      <c r="DC395" s="27">
        <v>2.5385</v>
      </c>
      <c r="DD395" s="27">
        <v>2.5385</v>
      </c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</row>
    <row r="396" spans="1:199" customFormat="1" x14ac:dyDescent="0.25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x14ac:dyDescent="0.25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x14ac:dyDescent="0.25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x14ac:dyDescent="0.25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5">
      <c r="A400" s="31">
        <f t="shared" si="110"/>
        <v>4</v>
      </c>
      <c r="B400" s="31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19">
        <f t="shared" si="100"/>
        <v>0.31560000000000032</v>
      </c>
      <c r="G400" s="19">
        <f t="shared" si="102"/>
        <v>9.7749999999999559E-2</v>
      </c>
      <c r="H400" s="19">
        <f t="shared" si="103"/>
        <v>9.0000000000000302E-2</v>
      </c>
      <c r="I400" s="19">
        <f t="shared" si="104"/>
        <v>0.18774999999999986</v>
      </c>
      <c r="J400" s="21">
        <f>VLOOKUP(C400,'Nymex hist.'!A:B,2,0)</f>
        <v>1.7609999999999999</v>
      </c>
      <c r="K400" s="21">
        <f t="shared" si="99"/>
        <v>1.8140000000000001</v>
      </c>
      <c r="L400" s="21">
        <f t="shared" si="101"/>
        <v>2.1296000000000004</v>
      </c>
      <c r="M400" s="21">
        <f t="shared" si="105"/>
        <v>2.1233333333333335</v>
      </c>
      <c r="N400" s="21">
        <f t="shared" si="106"/>
        <v>2.2210833333333331</v>
      </c>
      <c r="O400" s="21">
        <f t="shared" si="107"/>
        <v>2.3110833333333334</v>
      </c>
      <c r="P400" s="21">
        <f t="shared" si="108"/>
        <v>2.4060833333333336</v>
      </c>
      <c r="Q400" s="21">
        <f t="shared" si="109"/>
        <v>2.5110833333333336</v>
      </c>
      <c r="R400" s="8">
        <v>34550</v>
      </c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9"/>
      <c r="AK400" s="27"/>
      <c r="AL400" s="27">
        <v>1.7609999999999999</v>
      </c>
      <c r="AM400" s="27">
        <v>1.867</v>
      </c>
      <c r="AN400" s="27">
        <v>2.0369999999999999</v>
      </c>
      <c r="AO400" s="27">
        <v>2.1869999999999998</v>
      </c>
      <c r="AP400" s="27">
        <v>2.202</v>
      </c>
      <c r="AQ400" s="27">
        <v>2.13</v>
      </c>
      <c r="AR400" s="27">
        <v>2.0920000000000001</v>
      </c>
      <c r="AS400" s="27">
        <v>2.06</v>
      </c>
      <c r="AT400" s="27">
        <v>2.06</v>
      </c>
      <c r="AU400" s="27">
        <v>2.06</v>
      </c>
      <c r="AV400" s="27">
        <v>2.06</v>
      </c>
      <c r="AW400" s="27">
        <v>2.0699999999999998</v>
      </c>
      <c r="AX400" s="27">
        <v>2.09</v>
      </c>
      <c r="AY400" s="27">
        <v>2.1320000000000001</v>
      </c>
      <c r="AZ400" s="27">
        <v>2.2120000000000002</v>
      </c>
      <c r="BA400" s="27">
        <v>2.3119999999999998</v>
      </c>
      <c r="BB400" s="27">
        <v>2.3119999999999998</v>
      </c>
      <c r="BC400" s="27">
        <v>2.2429999999999999</v>
      </c>
      <c r="BD400" s="27">
        <v>2.1869999999999998</v>
      </c>
      <c r="BE400" s="27">
        <v>2.1549999999999998</v>
      </c>
      <c r="BF400" s="27">
        <v>2.1549999999999998</v>
      </c>
      <c r="BG400" s="27">
        <v>2.1549999999999998</v>
      </c>
      <c r="BH400" s="27">
        <v>2.1549999999999998</v>
      </c>
      <c r="BI400" s="27">
        <v>2.165</v>
      </c>
      <c r="BJ400" s="27">
        <v>2.1850000000000001</v>
      </c>
      <c r="BK400" s="27">
        <v>2.2269999999999999</v>
      </c>
      <c r="BL400" s="27">
        <v>2.3069999999999999</v>
      </c>
      <c r="BM400" s="27">
        <v>2.407</v>
      </c>
      <c r="BN400" s="27">
        <v>2.4020000000000001</v>
      </c>
      <c r="BO400" s="27">
        <v>2.3330000000000002</v>
      </c>
      <c r="BP400" s="27">
        <v>2.2770000000000001</v>
      </c>
      <c r="BQ400" s="27">
        <v>2.2450000000000001</v>
      </c>
      <c r="BR400" s="27">
        <v>2.2450000000000001</v>
      </c>
      <c r="BS400" s="27">
        <v>2.2450000000000001</v>
      </c>
      <c r="BT400" s="27">
        <v>2.2450000000000001</v>
      </c>
      <c r="BU400" s="27">
        <v>2.2549999999999999</v>
      </c>
      <c r="BV400" s="27">
        <v>2.2749999999999999</v>
      </c>
      <c r="BW400" s="27">
        <v>2.3170000000000002</v>
      </c>
      <c r="BX400" s="27">
        <v>2.3969999999999998</v>
      </c>
      <c r="BY400" s="27">
        <v>2.4969999999999999</v>
      </c>
      <c r="BZ400" s="27">
        <v>2.4969999999999999</v>
      </c>
      <c r="CA400" s="27">
        <v>2.4279999999999999</v>
      </c>
      <c r="CB400" s="27">
        <v>2.3719999999999999</v>
      </c>
      <c r="CC400" s="27">
        <v>2.34</v>
      </c>
      <c r="CD400" s="27">
        <v>2.34</v>
      </c>
      <c r="CE400" s="27">
        <v>2.34</v>
      </c>
      <c r="CF400" s="27">
        <v>2.34</v>
      </c>
      <c r="CG400" s="27">
        <v>2.35</v>
      </c>
      <c r="CH400" s="27">
        <v>2.37</v>
      </c>
      <c r="CI400" s="27">
        <v>2.4119999999999999</v>
      </c>
      <c r="CJ400" s="27">
        <v>2.492</v>
      </c>
      <c r="CK400" s="27">
        <v>2.5920000000000001</v>
      </c>
      <c r="CL400" s="27">
        <v>2.6019999999999999</v>
      </c>
      <c r="CM400" s="27">
        <v>2.5329999999999999</v>
      </c>
      <c r="CN400" s="27">
        <v>2.4769999999999999</v>
      </c>
      <c r="CO400" s="27">
        <v>2.4449999999999998</v>
      </c>
      <c r="CP400" s="27">
        <v>2.4449999999999998</v>
      </c>
      <c r="CQ400" s="27">
        <v>2.4449999999999998</v>
      </c>
      <c r="CR400" s="27">
        <v>2.4449999999999998</v>
      </c>
      <c r="CS400" s="27">
        <v>2.4550000000000001</v>
      </c>
      <c r="CT400" s="27">
        <v>2.4750000000000001</v>
      </c>
      <c r="CU400" s="27">
        <v>2.5169999999999999</v>
      </c>
      <c r="CV400" s="27">
        <v>2.597</v>
      </c>
      <c r="CW400" s="27">
        <v>2.6970000000000001</v>
      </c>
      <c r="CX400" s="27">
        <v>2.7195</v>
      </c>
      <c r="CY400" s="27">
        <v>2.6505000000000001</v>
      </c>
      <c r="CZ400" s="27">
        <v>2.5945</v>
      </c>
      <c r="DA400" s="27">
        <v>2.5625</v>
      </c>
      <c r="DB400" s="27">
        <v>2.5625</v>
      </c>
      <c r="DC400" s="27">
        <v>2.5625</v>
      </c>
      <c r="DD400" s="27">
        <v>2.5625</v>
      </c>
      <c r="DE400" s="27">
        <v>2.5724999999999998</v>
      </c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</row>
    <row r="401" spans="1:199" customFormat="1" x14ac:dyDescent="0.25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x14ac:dyDescent="0.25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x14ac:dyDescent="0.25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x14ac:dyDescent="0.25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5">
      <c r="A405" s="31">
        <f t="shared" si="110"/>
        <v>4</v>
      </c>
      <c r="B405" s="31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19">
        <f t="shared" si="100"/>
        <v>0.3671000000000002</v>
      </c>
      <c r="G405" s="19">
        <f t="shared" si="102"/>
        <v>0.11324999999999985</v>
      </c>
      <c r="H405" s="19">
        <f t="shared" si="103"/>
        <v>9.0000000000000302E-2</v>
      </c>
      <c r="I405" s="19">
        <f t="shared" si="104"/>
        <v>0.20325000000000015</v>
      </c>
      <c r="J405" s="21">
        <f>VLOOKUP(C405,'Nymex hist.'!A:B,2,0)</f>
        <v>1.6859999999999999</v>
      </c>
      <c r="K405" s="21">
        <f t="shared" si="99"/>
        <v>1.7574999999999998</v>
      </c>
      <c r="L405" s="21">
        <f t="shared" si="101"/>
        <v>2.1246</v>
      </c>
      <c r="M405" s="21">
        <f t="shared" si="105"/>
        <v>2.1239166666666667</v>
      </c>
      <c r="N405" s="21">
        <f t="shared" si="106"/>
        <v>2.2371666666666665</v>
      </c>
      <c r="O405" s="21">
        <f t="shared" si="107"/>
        <v>2.3271666666666668</v>
      </c>
      <c r="P405" s="21">
        <f t="shared" si="108"/>
        <v>2.4221666666666661</v>
      </c>
      <c r="Q405" s="21">
        <f t="shared" si="109"/>
        <v>2.5271666666666666</v>
      </c>
      <c r="R405" s="8">
        <v>34557</v>
      </c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9"/>
      <c r="AK405" s="27"/>
      <c r="AL405" s="27">
        <v>1.6859999999999999</v>
      </c>
      <c r="AM405" s="27">
        <v>1.829</v>
      </c>
      <c r="AN405" s="27">
        <v>2.0289999999999999</v>
      </c>
      <c r="AO405" s="27">
        <v>2.1850000000000001</v>
      </c>
      <c r="AP405" s="27">
        <v>2.2000000000000002</v>
      </c>
      <c r="AQ405" s="27">
        <v>2.1269999999999998</v>
      </c>
      <c r="AR405" s="27">
        <v>2.0819999999999999</v>
      </c>
      <c r="AS405" s="27">
        <v>2.0529999999999999</v>
      </c>
      <c r="AT405" s="27">
        <v>2.0550000000000002</v>
      </c>
      <c r="AU405" s="27">
        <v>2.0569999999999999</v>
      </c>
      <c r="AV405" s="27">
        <v>2.06</v>
      </c>
      <c r="AW405" s="27">
        <v>2.0710000000000002</v>
      </c>
      <c r="AX405" s="27">
        <v>2.0920000000000001</v>
      </c>
      <c r="AY405" s="27">
        <v>2.1320000000000001</v>
      </c>
      <c r="AZ405" s="27">
        <v>2.2240000000000002</v>
      </c>
      <c r="BA405" s="27">
        <v>2.3340000000000001</v>
      </c>
      <c r="BB405" s="27">
        <v>2.3439999999999999</v>
      </c>
      <c r="BC405" s="27">
        <v>2.2669999999999999</v>
      </c>
      <c r="BD405" s="27">
        <v>2.1894999999999998</v>
      </c>
      <c r="BE405" s="27">
        <v>2.1604999999999999</v>
      </c>
      <c r="BF405" s="27">
        <v>2.1625000000000001</v>
      </c>
      <c r="BG405" s="27">
        <v>2.1644999999999999</v>
      </c>
      <c r="BH405" s="27">
        <v>2.1675</v>
      </c>
      <c r="BI405" s="27">
        <v>2.1785000000000001</v>
      </c>
      <c r="BJ405" s="27">
        <v>2.1995</v>
      </c>
      <c r="BK405" s="27">
        <v>2.2395</v>
      </c>
      <c r="BL405" s="27">
        <v>2.3315000000000001</v>
      </c>
      <c r="BM405" s="27">
        <v>2.4415</v>
      </c>
      <c r="BN405" s="27">
        <v>2.4340000000000002</v>
      </c>
      <c r="BO405" s="27">
        <v>2.3570000000000002</v>
      </c>
      <c r="BP405" s="27">
        <v>2.2795000000000001</v>
      </c>
      <c r="BQ405" s="27">
        <v>2.2505000000000002</v>
      </c>
      <c r="BR405" s="27">
        <v>2.2524999999999999</v>
      </c>
      <c r="BS405" s="27">
        <v>2.2545000000000002</v>
      </c>
      <c r="BT405" s="27">
        <v>2.2574999999999998</v>
      </c>
      <c r="BU405" s="27">
        <v>2.2685</v>
      </c>
      <c r="BV405" s="27">
        <v>2.2894999999999999</v>
      </c>
      <c r="BW405" s="27">
        <v>2.3294999999999999</v>
      </c>
      <c r="BX405" s="27">
        <v>2.4215</v>
      </c>
      <c r="BY405" s="27">
        <v>2.5314999999999999</v>
      </c>
      <c r="BZ405" s="27">
        <v>2.5289999999999999</v>
      </c>
      <c r="CA405" s="27">
        <v>2.452</v>
      </c>
      <c r="CB405" s="27">
        <v>2.3744999999999998</v>
      </c>
      <c r="CC405" s="27">
        <v>2.3454999999999999</v>
      </c>
      <c r="CD405" s="27">
        <v>2.3475000000000001</v>
      </c>
      <c r="CE405" s="27">
        <v>2.3494999999999999</v>
      </c>
      <c r="CF405" s="27">
        <v>2.3525</v>
      </c>
      <c r="CG405" s="27">
        <v>2.3635000000000002</v>
      </c>
      <c r="CH405" s="27">
        <v>2.3845000000000001</v>
      </c>
      <c r="CI405" s="27">
        <v>2.4245000000000001</v>
      </c>
      <c r="CJ405" s="27">
        <v>2.5165000000000002</v>
      </c>
      <c r="CK405" s="27">
        <v>2.6265000000000001</v>
      </c>
      <c r="CL405" s="27">
        <v>2.6339999999999999</v>
      </c>
      <c r="CM405" s="27">
        <v>2.5569999999999999</v>
      </c>
      <c r="CN405" s="27">
        <v>2.4794999999999998</v>
      </c>
      <c r="CO405" s="27">
        <v>2.4504999999999999</v>
      </c>
      <c r="CP405" s="27">
        <v>2.4525000000000001</v>
      </c>
      <c r="CQ405" s="27">
        <v>2.4544999999999999</v>
      </c>
      <c r="CR405" s="27">
        <v>2.4575</v>
      </c>
      <c r="CS405" s="27">
        <v>2.4685000000000001</v>
      </c>
      <c r="CT405" s="27">
        <v>2.4895</v>
      </c>
      <c r="CU405" s="27">
        <v>2.5295000000000001</v>
      </c>
      <c r="CV405" s="27">
        <v>2.6215000000000002</v>
      </c>
      <c r="CW405" s="27">
        <v>2.7315</v>
      </c>
      <c r="CX405" s="27">
        <v>2.7515000000000001</v>
      </c>
      <c r="CY405" s="27">
        <v>2.6745000000000001</v>
      </c>
      <c r="CZ405" s="27">
        <v>2.597</v>
      </c>
      <c r="DA405" s="27">
        <v>2.5680000000000001</v>
      </c>
      <c r="DB405" s="27">
        <v>2.57</v>
      </c>
      <c r="DC405" s="27">
        <v>2.5720000000000001</v>
      </c>
      <c r="DD405" s="27">
        <v>2.5750000000000002</v>
      </c>
      <c r="DE405" s="27">
        <v>2.5859999999999999</v>
      </c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</row>
    <row r="406" spans="1:199" customFormat="1" x14ac:dyDescent="0.25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x14ac:dyDescent="0.25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x14ac:dyDescent="0.25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x14ac:dyDescent="0.25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5">
      <c r="A410" s="31">
        <f t="shared" si="110"/>
        <v>4</v>
      </c>
      <c r="B410" s="31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19">
        <f t="shared" si="100"/>
        <v>0.33039999999999958</v>
      </c>
      <c r="G410" s="19">
        <f t="shared" si="102"/>
        <v>0.11491666666666678</v>
      </c>
      <c r="H410" s="19">
        <f t="shared" si="103"/>
        <v>9.5000000000000639E-2</v>
      </c>
      <c r="I410" s="19">
        <f t="shared" si="104"/>
        <v>0.20991666666666742</v>
      </c>
      <c r="J410" s="21">
        <f>VLOOKUP(C410,'Nymex hist.'!A:B,2,0)</f>
        <v>1.7310000000000001</v>
      </c>
      <c r="K410" s="21">
        <f t="shared" si="114"/>
        <v>1.7770000000000001</v>
      </c>
      <c r="L410" s="21">
        <f t="shared" si="101"/>
        <v>2.1073999999999997</v>
      </c>
      <c r="M410" s="21">
        <f t="shared" si="105"/>
        <v>2.1102499999999997</v>
      </c>
      <c r="N410" s="21">
        <f t="shared" si="106"/>
        <v>2.2251666666666665</v>
      </c>
      <c r="O410" s="21">
        <f t="shared" si="107"/>
        <v>2.3201666666666672</v>
      </c>
      <c r="P410" s="21">
        <f t="shared" si="108"/>
        <v>2.4226666666666667</v>
      </c>
      <c r="Q410" s="21">
        <f t="shared" si="109"/>
        <v>2.5326666666666671</v>
      </c>
      <c r="R410" s="8">
        <v>34564</v>
      </c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9"/>
      <c r="AK410" s="27"/>
      <c r="AL410" s="27">
        <v>1.7310000000000001</v>
      </c>
      <c r="AM410" s="27">
        <v>1.823</v>
      </c>
      <c r="AN410" s="27">
        <v>2</v>
      </c>
      <c r="AO410" s="27">
        <v>2.1680000000000001</v>
      </c>
      <c r="AP410" s="27">
        <v>2.1880000000000002</v>
      </c>
      <c r="AQ410" s="27">
        <v>2.113</v>
      </c>
      <c r="AR410" s="27">
        <v>2.0680000000000001</v>
      </c>
      <c r="AS410" s="27">
        <v>2.04</v>
      </c>
      <c r="AT410" s="27">
        <v>2.0390000000000001</v>
      </c>
      <c r="AU410" s="27">
        <v>2.0390000000000001</v>
      </c>
      <c r="AV410" s="27">
        <v>2.04</v>
      </c>
      <c r="AW410" s="27">
        <v>2.052</v>
      </c>
      <c r="AX410" s="27">
        <v>2.0790000000000002</v>
      </c>
      <c r="AY410" s="27">
        <v>2.125</v>
      </c>
      <c r="AZ410" s="27">
        <v>2.2149999999999999</v>
      </c>
      <c r="BA410" s="27">
        <v>2.3250000000000002</v>
      </c>
      <c r="BB410" s="27">
        <v>2.33</v>
      </c>
      <c r="BC410" s="27">
        <v>2.25</v>
      </c>
      <c r="BD410" s="27">
        <v>2.1779999999999999</v>
      </c>
      <c r="BE410" s="27">
        <v>2.15</v>
      </c>
      <c r="BF410" s="27">
        <v>2.149</v>
      </c>
      <c r="BG410" s="27">
        <v>2.149</v>
      </c>
      <c r="BH410" s="27">
        <v>2.15</v>
      </c>
      <c r="BI410" s="27">
        <v>2.1619999999999999</v>
      </c>
      <c r="BJ410" s="27">
        <v>2.1890000000000001</v>
      </c>
      <c r="BK410" s="27">
        <v>2.2349999999999999</v>
      </c>
      <c r="BL410" s="27">
        <v>2.3250000000000002</v>
      </c>
      <c r="BM410" s="27">
        <v>2.4350000000000001</v>
      </c>
      <c r="BN410" s="27">
        <v>2.4249999999999998</v>
      </c>
      <c r="BO410" s="27">
        <v>2.3450000000000002</v>
      </c>
      <c r="BP410" s="27">
        <v>2.2730000000000001</v>
      </c>
      <c r="BQ410" s="27">
        <v>2.2450000000000001</v>
      </c>
      <c r="BR410" s="27">
        <v>2.2440000000000002</v>
      </c>
      <c r="BS410" s="27">
        <v>2.2440000000000002</v>
      </c>
      <c r="BT410" s="27">
        <v>2.2450000000000001</v>
      </c>
      <c r="BU410" s="27">
        <v>2.2570000000000001</v>
      </c>
      <c r="BV410" s="27">
        <v>2.2839999999999998</v>
      </c>
      <c r="BW410" s="27">
        <v>2.33</v>
      </c>
      <c r="BX410" s="27">
        <v>2.42</v>
      </c>
      <c r="BY410" s="27">
        <v>2.5299999999999998</v>
      </c>
      <c r="BZ410" s="27">
        <v>2.5274999999999999</v>
      </c>
      <c r="CA410" s="27">
        <v>2.4474999999999998</v>
      </c>
      <c r="CB410" s="27">
        <v>2.3755000000000002</v>
      </c>
      <c r="CC410" s="27">
        <v>2.3475000000000001</v>
      </c>
      <c r="CD410" s="27">
        <v>2.3464999999999998</v>
      </c>
      <c r="CE410" s="27">
        <v>2.3464999999999998</v>
      </c>
      <c r="CF410" s="27">
        <v>2.3475000000000001</v>
      </c>
      <c r="CG410" s="27">
        <v>2.3595000000000002</v>
      </c>
      <c r="CH410" s="27">
        <v>2.3864999999999998</v>
      </c>
      <c r="CI410" s="27">
        <v>2.4325000000000001</v>
      </c>
      <c r="CJ410" s="27">
        <v>2.5225</v>
      </c>
      <c r="CK410" s="27">
        <v>2.6324999999999998</v>
      </c>
      <c r="CL410" s="27">
        <v>2.6375000000000002</v>
      </c>
      <c r="CM410" s="27">
        <v>2.5575000000000001</v>
      </c>
      <c r="CN410" s="27">
        <v>2.4855</v>
      </c>
      <c r="CO410" s="27">
        <v>2.4575</v>
      </c>
      <c r="CP410" s="27">
        <v>2.4565000000000001</v>
      </c>
      <c r="CQ410" s="27">
        <v>2.4565000000000001</v>
      </c>
      <c r="CR410" s="27">
        <v>2.4575</v>
      </c>
      <c r="CS410" s="27">
        <v>2.4695</v>
      </c>
      <c r="CT410" s="27">
        <v>2.4965000000000002</v>
      </c>
      <c r="CU410" s="27">
        <v>2.5425</v>
      </c>
      <c r="CV410" s="27">
        <v>2.6324999999999998</v>
      </c>
      <c r="CW410" s="27">
        <v>2.7425000000000002</v>
      </c>
      <c r="CX410" s="27">
        <v>2.7549999999999999</v>
      </c>
      <c r="CY410" s="27">
        <v>2.6749999999999998</v>
      </c>
      <c r="CZ410" s="27">
        <v>2.6030000000000002</v>
      </c>
      <c r="DA410" s="27">
        <v>2.5750000000000002</v>
      </c>
      <c r="DB410" s="27">
        <v>2.5739999999999998</v>
      </c>
      <c r="DC410" s="27">
        <v>2.5739999999999998</v>
      </c>
      <c r="DD410" s="27">
        <v>2.5750000000000002</v>
      </c>
      <c r="DE410" s="27">
        <v>2.5870000000000002</v>
      </c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</row>
    <row r="411" spans="1:199" customFormat="1" x14ac:dyDescent="0.25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x14ac:dyDescent="0.25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x14ac:dyDescent="0.25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x14ac:dyDescent="0.25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5">
      <c r="A415" s="31">
        <f t="shared" si="110"/>
        <v>4</v>
      </c>
      <c r="B415" s="31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19">
        <f t="shared" si="100"/>
        <v>0.48799999999999999</v>
      </c>
      <c r="G415" s="19">
        <f t="shared" si="102"/>
        <v>0.15058333333333307</v>
      </c>
      <c r="H415" s="19">
        <f t="shared" si="103"/>
        <v>0.10499999999999998</v>
      </c>
      <c r="I415" s="19">
        <f t="shared" si="104"/>
        <v>0.25558333333333305</v>
      </c>
      <c r="J415" s="21">
        <f>VLOOKUP(C415,'Nymex hist.'!A:B,2,0)</f>
        <v>1.62</v>
      </c>
      <c r="K415" s="21">
        <f t="shared" si="114"/>
        <v>1.552</v>
      </c>
      <c r="L415" s="21">
        <f t="shared" si="101"/>
        <v>2.04</v>
      </c>
      <c r="M415" s="21">
        <f t="shared" si="105"/>
        <v>2.0928333333333335</v>
      </c>
      <c r="N415" s="21">
        <f t="shared" si="106"/>
        <v>2.2434166666666666</v>
      </c>
      <c r="O415" s="21">
        <f t="shared" si="107"/>
        <v>2.3484166666666666</v>
      </c>
      <c r="P415" s="21">
        <f t="shared" si="108"/>
        <v>2.4534166666666666</v>
      </c>
      <c r="Q415" s="21">
        <f t="shared" si="109"/>
        <v>2.5634166666666665</v>
      </c>
      <c r="R415" s="8">
        <v>34571</v>
      </c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9"/>
      <c r="AK415" s="27"/>
      <c r="AL415" s="27">
        <v>1.484</v>
      </c>
      <c r="AM415" s="27">
        <v>1.62</v>
      </c>
      <c r="AN415" s="27">
        <v>1.839</v>
      </c>
      <c r="AO415" s="27">
        <v>2.1110000000000002</v>
      </c>
      <c r="AP415" s="27">
        <v>2.1360000000000001</v>
      </c>
      <c r="AQ415" s="27">
        <v>2.0760000000000001</v>
      </c>
      <c r="AR415" s="27">
        <v>2.0379999999999998</v>
      </c>
      <c r="AS415" s="27">
        <v>2.016</v>
      </c>
      <c r="AT415" s="27">
        <v>2.0169999999999999</v>
      </c>
      <c r="AU415" s="27">
        <v>2.0190000000000001</v>
      </c>
      <c r="AV415" s="27">
        <v>2.024</v>
      </c>
      <c r="AW415" s="27">
        <v>2.0390000000000001</v>
      </c>
      <c r="AX415" s="27">
        <v>2.0680000000000001</v>
      </c>
      <c r="AY415" s="27">
        <v>2.1160000000000001</v>
      </c>
      <c r="AZ415" s="27">
        <v>2.226</v>
      </c>
      <c r="BA415" s="27">
        <v>2.339</v>
      </c>
      <c r="BB415" s="27">
        <v>2.339</v>
      </c>
      <c r="BC415" s="27">
        <v>2.2589999999999999</v>
      </c>
      <c r="BD415" s="27">
        <v>2.1989999999999998</v>
      </c>
      <c r="BE415" s="27">
        <v>2.1560000000000001</v>
      </c>
      <c r="BF415" s="27">
        <v>2.157</v>
      </c>
      <c r="BG415" s="27">
        <v>2.1589999999999998</v>
      </c>
      <c r="BH415" s="27">
        <v>2.1640000000000001</v>
      </c>
      <c r="BI415" s="27">
        <v>2.1789999999999998</v>
      </c>
      <c r="BJ415" s="27">
        <v>2.2080000000000002</v>
      </c>
      <c r="BK415" s="27">
        <v>2.2559999999999998</v>
      </c>
      <c r="BL415" s="27">
        <v>2.3660000000000001</v>
      </c>
      <c r="BM415" s="27">
        <v>2.4790000000000001</v>
      </c>
      <c r="BN415" s="27">
        <v>2.444</v>
      </c>
      <c r="BO415" s="27">
        <v>2.3639999999999999</v>
      </c>
      <c r="BP415" s="27">
        <v>2.3039999999999998</v>
      </c>
      <c r="BQ415" s="27">
        <v>2.2610000000000001</v>
      </c>
      <c r="BR415" s="27">
        <v>2.262</v>
      </c>
      <c r="BS415" s="27">
        <v>2.2639999999999998</v>
      </c>
      <c r="BT415" s="27">
        <v>2.2690000000000001</v>
      </c>
      <c r="BU415" s="27">
        <v>2.2839999999999998</v>
      </c>
      <c r="BV415" s="27">
        <v>2.3130000000000002</v>
      </c>
      <c r="BW415" s="27">
        <v>2.3610000000000002</v>
      </c>
      <c r="BX415" s="27">
        <v>2.4710000000000001</v>
      </c>
      <c r="BY415" s="27">
        <v>2.5840000000000001</v>
      </c>
      <c r="BZ415" s="27">
        <v>2.5489999999999999</v>
      </c>
      <c r="CA415" s="27">
        <v>2.4689999999999999</v>
      </c>
      <c r="CB415" s="27">
        <v>2.4089999999999998</v>
      </c>
      <c r="CC415" s="27">
        <v>2.3660000000000001</v>
      </c>
      <c r="CD415" s="27">
        <v>2.367</v>
      </c>
      <c r="CE415" s="27">
        <v>2.3690000000000002</v>
      </c>
      <c r="CF415" s="27">
        <v>2.3740000000000001</v>
      </c>
      <c r="CG415" s="27">
        <v>2.3889999999999998</v>
      </c>
      <c r="CH415" s="27">
        <v>2.4180000000000001</v>
      </c>
      <c r="CI415" s="27">
        <v>2.4660000000000002</v>
      </c>
      <c r="CJ415" s="27">
        <v>2.5760000000000001</v>
      </c>
      <c r="CK415" s="27">
        <v>2.6890000000000001</v>
      </c>
      <c r="CL415" s="27">
        <v>2.6589999999999998</v>
      </c>
      <c r="CM415" s="27">
        <v>2.5790000000000002</v>
      </c>
      <c r="CN415" s="27">
        <v>2.5190000000000001</v>
      </c>
      <c r="CO415" s="27">
        <v>2.476</v>
      </c>
      <c r="CP415" s="27">
        <v>2.4769999999999999</v>
      </c>
      <c r="CQ415" s="27">
        <v>2.4790000000000001</v>
      </c>
      <c r="CR415" s="27">
        <v>2.484</v>
      </c>
      <c r="CS415" s="27">
        <v>2.4990000000000001</v>
      </c>
      <c r="CT415" s="27">
        <v>2.528</v>
      </c>
      <c r="CU415" s="27">
        <v>2.5760000000000001</v>
      </c>
      <c r="CV415" s="27">
        <v>2.6859999999999999</v>
      </c>
      <c r="CW415" s="27">
        <v>2.7989999999999999</v>
      </c>
      <c r="CX415" s="27">
        <v>2.7765</v>
      </c>
      <c r="CY415" s="27">
        <v>2.6964999999999999</v>
      </c>
      <c r="CZ415" s="27">
        <v>2.6364999999999998</v>
      </c>
      <c r="DA415" s="27">
        <v>2.5935000000000001</v>
      </c>
      <c r="DB415" s="27">
        <v>2.5945</v>
      </c>
      <c r="DC415" s="27">
        <v>2.5964999999999998</v>
      </c>
      <c r="DD415" s="27">
        <v>2.6015000000000001</v>
      </c>
      <c r="DE415" s="27">
        <v>2.6164999999999998</v>
      </c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</row>
    <row r="416" spans="1:199" customFormat="1" x14ac:dyDescent="0.25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x14ac:dyDescent="0.25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x14ac:dyDescent="0.25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x14ac:dyDescent="0.25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5">
      <c r="A420" s="31">
        <f t="shared" si="110"/>
        <v>4</v>
      </c>
      <c r="B420" s="31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19">
        <f t="shared" si="100"/>
        <v>0.40160000000000018</v>
      </c>
      <c r="G420" s="19">
        <f t="shared" si="102"/>
        <v>0.14258333333333351</v>
      </c>
      <c r="H420" s="19">
        <f t="shared" si="103"/>
        <v>0.10999999999999988</v>
      </c>
      <c r="I420" s="19">
        <f t="shared" si="104"/>
        <v>0.25258333333333338</v>
      </c>
      <c r="J420" s="21">
        <f>VLOOKUP(C420,'Nymex hist.'!A:B,2,0)</f>
        <v>1.5960000000000001</v>
      </c>
      <c r="K420" s="21">
        <f t="shared" si="114"/>
        <v>1.5960000000000001</v>
      </c>
      <c r="L420" s="21">
        <f t="shared" si="101"/>
        <v>1.9976000000000003</v>
      </c>
      <c r="M420" s="21">
        <f t="shared" si="105"/>
        <v>2.0409999999999999</v>
      </c>
      <c r="N420" s="21">
        <f t="shared" si="106"/>
        <v>2.1835833333333334</v>
      </c>
      <c r="O420" s="21">
        <f t="shared" si="107"/>
        <v>2.2935833333333333</v>
      </c>
      <c r="P420" s="21">
        <f t="shared" si="108"/>
        <v>2.4035833333333336</v>
      </c>
      <c r="Q420" s="21">
        <f t="shared" si="109"/>
        <v>2.5135833333333331</v>
      </c>
      <c r="R420" s="8">
        <v>34578</v>
      </c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9"/>
      <c r="AK420" s="27"/>
      <c r="AL420" s="27"/>
      <c r="AM420" s="27">
        <v>1.5960000000000001</v>
      </c>
      <c r="AN420" s="27">
        <v>1.8320000000000001</v>
      </c>
      <c r="AO420" s="27">
        <v>2.0550000000000002</v>
      </c>
      <c r="AP420" s="27">
        <v>2.09</v>
      </c>
      <c r="AQ420" s="27">
        <v>2.0270000000000001</v>
      </c>
      <c r="AR420" s="27">
        <v>1.984</v>
      </c>
      <c r="AS420" s="27">
        <v>1.962</v>
      </c>
      <c r="AT420" s="27">
        <v>1.9630000000000001</v>
      </c>
      <c r="AU420" s="27">
        <v>1.964</v>
      </c>
      <c r="AV420" s="27">
        <v>1.968</v>
      </c>
      <c r="AW420" s="27">
        <v>1.9830000000000001</v>
      </c>
      <c r="AX420" s="27">
        <v>2.0129999999999999</v>
      </c>
      <c r="AY420" s="27">
        <v>2.0630000000000002</v>
      </c>
      <c r="AZ420" s="27">
        <v>2.1800000000000002</v>
      </c>
      <c r="BA420" s="27">
        <v>2.2949999999999999</v>
      </c>
      <c r="BB420" s="27">
        <v>2.2999999999999998</v>
      </c>
      <c r="BC420" s="27">
        <v>2.2170000000000001</v>
      </c>
      <c r="BD420" s="27">
        <v>2.1520000000000001</v>
      </c>
      <c r="BE420" s="27">
        <v>2.089</v>
      </c>
      <c r="BF420" s="27">
        <v>2.09</v>
      </c>
      <c r="BG420" s="27">
        <v>2.0910000000000002</v>
      </c>
      <c r="BH420" s="27">
        <v>2.0950000000000002</v>
      </c>
      <c r="BI420" s="27">
        <v>2.11</v>
      </c>
      <c r="BJ420" s="27">
        <v>2.14</v>
      </c>
      <c r="BK420" s="27">
        <v>2.19</v>
      </c>
      <c r="BL420" s="27">
        <v>2.3069999999999999</v>
      </c>
      <c r="BM420" s="27">
        <v>2.4220000000000002</v>
      </c>
      <c r="BN420" s="27">
        <v>2.41</v>
      </c>
      <c r="BO420" s="27">
        <v>2.327</v>
      </c>
      <c r="BP420" s="27">
        <v>2.262</v>
      </c>
      <c r="BQ420" s="27">
        <v>2.1989999999999998</v>
      </c>
      <c r="BR420" s="27">
        <v>2.2000000000000002</v>
      </c>
      <c r="BS420" s="27">
        <v>2.2010000000000001</v>
      </c>
      <c r="BT420" s="27">
        <v>2.2050000000000001</v>
      </c>
      <c r="BU420" s="27">
        <v>2.2200000000000002</v>
      </c>
      <c r="BV420" s="27">
        <v>2.25</v>
      </c>
      <c r="BW420" s="27">
        <v>2.2999999999999998</v>
      </c>
      <c r="BX420" s="27">
        <v>2.4169999999999998</v>
      </c>
      <c r="BY420" s="27">
        <v>2.532</v>
      </c>
      <c r="BZ420" s="27">
        <v>2.52</v>
      </c>
      <c r="CA420" s="27">
        <v>2.4369999999999998</v>
      </c>
      <c r="CB420" s="27">
        <v>2.3719999999999999</v>
      </c>
      <c r="CC420" s="27">
        <v>2.3090000000000002</v>
      </c>
      <c r="CD420" s="27">
        <v>2.31</v>
      </c>
      <c r="CE420" s="27">
        <v>2.3109999999999999</v>
      </c>
      <c r="CF420" s="27">
        <v>2.3149999999999999</v>
      </c>
      <c r="CG420" s="27">
        <v>2.33</v>
      </c>
      <c r="CH420" s="27">
        <v>2.36</v>
      </c>
      <c r="CI420" s="27">
        <v>2.41</v>
      </c>
      <c r="CJ420" s="27">
        <v>2.5270000000000001</v>
      </c>
      <c r="CK420" s="27">
        <v>2.6419999999999999</v>
      </c>
      <c r="CL420" s="27">
        <v>2.63</v>
      </c>
      <c r="CM420" s="27">
        <v>2.5470000000000002</v>
      </c>
      <c r="CN420" s="27">
        <v>2.4820000000000002</v>
      </c>
      <c r="CO420" s="27">
        <v>2.419</v>
      </c>
      <c r="CP420" s="27">
        <v>2.42</v>
      </c>
      <c r="CQ420" s="27">
        <v>2.4209999999999998</v>
      </c>
      <c r="CR420" s="27">
        <v>2.4249999999999998</v>
      </c>
      <c r="CS420" s="27">
        <v>2.44</v>
      </c>
      <c r="CT420" s="27">
        <v>2.4700000000000002</v>
      </c>
      <c r="CU420" s="27">
        <v>2.52</v>
      </c>
      <c r="CV420" s="27">
        <v>2.637</v>
      </c>
      <c r="CW420" s="27">
        <v>2.7519999999999998</v>
      </c>
      <c r="CX420" s="27">
        <v>2.75</v>
      </c>
      <c r="CY420" s="27">
        <v>2.6669999999999998</v>
      </c>
      <c r="CZ420" s="27">
        <v>2.6019999999999999</v>
      </c>
      <c r="DA420" s="27">
        <v>2.5390000000000001</v>
      </c>
      <c r="DB420" s="27">
        <v>2.54</v>
      </c>
      <c r="DC420" s="27">
        <v>2.5409999999999999</v>
      </c>
      <c r="DD420" s="27">
        <v>2.5449999999999999</v>
      </c>
      <c r="DE420" s="27">
        <v>2.56</v>
      </c>
      <c r="DF420" s="27">
        <v>2.59</v>
      </c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</row>
    <row r="421" spans="1:199" customFormat="1" x14ac:dyDescent="0.25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x14ac:dyDescent="0.25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x14ac:dyDescent="0.25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x14ac:dyDescent="0.25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5">
      <c r="A425" s="31">
        <f t="shared" si="110"/>
        <v>4</v>
      </c>
      <c r="B425" s="31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19">
        <f t="shared" si="100"/>
        <v>0.37679999999999958</v>
      </c>
      <c r="G425" s="19">
        <f t="shared" si="102"/>
        <v>0.13883333333333292</v>
      </c>
      <c r="H425" s="19">
        <f t="shared" si="103"/>
        <v>0.10999999999999988</v>
      </c>
      <c r="I425" s="19">
        <f t="shared" si="104"/>
        <v>0.2488333333333328</v>
      </c>
      <c r="J425" s="21">
        <f>VLOOKUP(C425,'Nymex hist.'!A:B,2,0)</f>
        <v>1.659</v>
      </c>
      <c r="K425" s="21">
        <f t="shared" si="114"/>
        <v>1.659</v>
      </c>
      <c r="L425" s="21">
        <f t="shared" si="101"/>
        <v>2.0357999999999996</v>
      </c>
      <c r="M425" s="21">
        <f t="shared" si="105"/>
        <v>2.0630000000000002</v>
      </c>
      <c r="N425" s="21">
        <f t="shared" si="106"/>
        <v>2.2018333333333331</v>
      </c>
      <c r="O425" s="21">
        <f t="shared" si="107"/>
        <v>2.311833333333333</v>
      </c>
      <c r="P425" s="21">
        <f t="shared" si="108"/>
        <v>2.4268333333333332</v>
      </c>
      <c r="Q425" s="21">
        <f t="shared" si="109"/>
        <v>2.5468333333333337</v>
      </c>
      <c r="R425" s="8">
        <v>34585</v>
      </c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9"/>
      <c r="AK425" s="27"/>
      <c r="AL425" s="27"/>
      <c r="AM425" s="27">
        <v>1.659</v>
      </c>
      <c r="AN425" s="27">
        <v>1.899</v>
      </c>
      <c r="AO425" s="27">
        <v>2.0910000000000002</v>
      </c>
      <c r="AP425" s="27">
        <v>2.1219999999999999</v>
      </c>
      <c r="AQ425" s="27">
        <v>2.056</v>
      </c>
      <c r="AR425" s="27">
        <v>2.0110000000000001</v>
      </c>
      <c r="AS425" s="27">
        <v>1.986</v>
      </c>
      <c r="AT425" s="27">
        <v>1.986</v>
      </c>
      <c r="AU425" s="27">
        <v>1.9870000000000001</v>
      </c>
      <c r="AV425" s="27">
        <v>1.9890000000000001</v>
      </c>
      <c r="AW425" s="27">
        <v>2</v>
      </c>
      <c r="AX425" s="27">
        <v>2.0299999999999998</v>
      </c>
      <c r="AY425" s="27">
        <v>2.08</v>
      </c>
      <c r="AZ425" s="27">
        <v>2.1970000000000001</v>
      </c>
      <c r="BA425" s="27">
        <v>2.3119999999999998</v>
      </c>
      <c r="BB425" s="27">
        <v>2.3170000000000002</v>
      </c>
      <c r="BC425" s="27">
        <v>2.2320000000000002</v>
      </c>
      <c r="BD425" s="27">
        <v>2.1720000000000002</v>
      </c>
      <c r="BE425" s="27">
        <v>2.1120000000000001</v>
      </c>
      <c r="BF425" s="27">
        <v>2.1120000000000001</v>
      </c>
      <c r="BG425" s="27">
        <v>2.113</v>
      </c>
      <c r="BH425" s="27">
        <v>2.1150000000000002</v>
      </c>
      <c r="BI425" s="27">
        <v>2.1259999999999999</v>
      </c>
      <c r="BJ425" s="27">
        <v>2.1560000000000001</v>
      </c>
      <c r="BK425" s="27">
        <v>2.206</v>
      </c>
      <c r="BL425" s="27">
        <v>2.323</v>
      </c>
      <c r="BM425" s="27">
        <v>2.4380000000000002</v>
      </c>
      <c r="BN425" s="27">
        <v>2.427</v>
      </c>
      <c r="BO425" s="27">
        <v>2.3420000000000001</v>
      </c>
      <c r="BP425" s="27">
        <v>2.282</v>
      </c>
      <c r="BQ425" s="27">
        <v>2.222</v>
      </c>
      <c r="BR425" s="27">
        <v>2.222</v>
      </c>
      <c r="BS425" s="27">
        <v>2.2229999999999999</v>
      </c>
      <c r="BT425" s="27">
        <v>2.2250000000000001</v>
      </c>
      <c r="BU425" s="27">
        <v>2.2360000000000002</v>
      </c>
      <c r="BV425" s="27">
        <v>2.266</v>
      </c>
      <c r="BW425" s="27">
        <v>2.3159999999999998</v>
      </c>
      <c r="BX425" s="27">
        <v>2.4329999999999998</v>
      </c>
      <c r="BY425" s="27">
        <v>2.548</v>
      </c>
      <c r="BZ425" s="27">
        <v>2.5419999999999998</v>
      </c>
      <c r="CA425" s="27">
        <v>2.4569999999999999</v>
      </c>
      <c r="CB425" s="27">
        <v>2.3969999999999998</v>
      </c>
      <c r="CC425" s="27">
        <v>2.3370000000000002</v>
      </c>
      <c r="CD425" s="27">
        <v>2.3370000000000002</v>
      </c>
      <c r="CE425" s="27">
        <v>2.3380000000000001</v>
      </c>
      <c r="CF425" s="27">
        <v>2.34</v>
      </c>
      <c r="CG425" s="27">
        <v>2.351</v>
      </c>
      <c r="CH425" s="27">
        <v>2.3809999999999998</v>
      </c>
      <c r="CI425" s="27">
        <v>2.431</v>
      </c>
      <c r="CJ425" s="27">
        <v>2.548</v>
      </c>
      <c r="CK425" s="27">
        <v>2.6629999999999998</v>
      </c>
      <c r="CL425" s="27">
        <v>2.6619999999999999</v>
      </c>
      <c r="CM425" s="27">
        <v>2.577</v>
      </c>
      <c r="CN425" s="27">
        <v>2.5169999999999999</v>
      </c>
      <c r="CO425" s="27">
        <v>2.4569999999999999</v>
      </c>
      <c r="CP425" s="27">
        <v>2.4569999999999999</v>
      </c>
      <c r="CQ425" s="27">
        <v>2.4580000000000002</v>
      </c>
      <c r="CR425" s="27">
        <v>2.46</v>
      </c>
      <c r="CS425" s="27">
        <v>2.4710000000000001</v>
      </c>
      <c r="CT425" s="27">
        <v>2.5009999999999999</v>
      </c>
      <c r="CU425" s="27">
        <v>2.5510000000000002</v>
      </c>
      <c r="CV425" s="27">
        <v>2.6680000000000001</v>
      </c>
      <c r="CW425" s="27">
        <v>2.7829999999999999</v>
      </c>
      <c r="CX425" s="27">
        <v>2.7845</v>
      </c>
      <c r="CY425" s="27">
        <v>2.6995</v>
      </c>
      <c r="CZ425" s="27">
        <v>2.6395</v>
      </c>
      <c r="DA425" s="27">
        <v>2.5794999999999999</v>
      </c>
      <c r="DB425" s="27">
        <v>2.5794999999999999</v>
      </c>
      <c r="DC425" s="27">
        <v>2.5804999999999998</v>
      </c>
      <c r="DD425" s="27">
        <v>2.5825</v>
      </c>
      <c r="DE425" s="27">
        <v>2.5935000000000001</v>
      </c>
      <c r="DF425" s="27">
        <v>2.6234999999999999</v>
      </c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</row>
    <row r="426" spans="1:199" customFormat="1" x14ac:dyDescent="0.25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x14ac:dyDescent="0.25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x14ac:dyDescent="0.25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x14ac:dyDescent="0.25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5">
      <c r="A430" s="31">
        <f t="shared" si="110"/>
        <v>4</v>
      </c>
      <c r="B430" s="31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19">
        <f t="shared" si="100"/>
        <v>0.38880000000000003</v>
      </c>
      <c r="G430" s="19">
        <f t="shared" si="102"/>
        <v>0.14000000250000033</v>
      </c>
      <c r="H430" s="19">
        <f t="shared" si="103"/>
        <v>0.10999999999999988</v>
      </c>
      <c r="I430" s="19">
        <f t="shared" si="104"/>
        <v>0.25000000250000021</v>
      </c>
      <c r="J430" s="21">
        <f>VLOOKUP(C430,'Nymex hist.'!A:B,2,0)</f>
        <v>1.631</v>
      </c>
      <c r="K430" s="21">
        <f t="shared" si="114"/>
        <v>1.631</v>
      </c>
      <c r="L430" s="21">
        <f t="shared" si="101"/>
        <v>2.0198</v>
      </c>
      <c r="M430" s="21">
        <f t="shared" si="105"/>
        <v>2.032</v>
      </c>
      <c r="N430" s="21">
        <f t="shared" si="106"/>
        <v>2.1720000025000004</v>
      </c>
      <c r="O430" s="21">
        <f t="shared" si="107"/>
        <v>2.2820000025000002</v>
      </c>
      <c r="P430" s="21">
        <f t="shared" si="108"/>
        <v>2.3970000025</v>
      </c>
      <c r="Q430" s="21">
        <f t="shared" si="109"/>
        <v>2.5170000025000001</v>
      </c>
      <c r="R430" s="8">
        <v>34592</v>
      </c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9"/>
      <c r="AK430" s="27"/>
      <c r="AL430" s="27"/>
      <c r="AM430" s="27">
        <v>1.631</v>
      </c>
      <c r="AN430" s="27">
        <v>1.879</v>
      </c>
      <c r="AO430" s="27">
        <v>2.08</v>
      </c>
      <c r="AP430" s="27">
        <v>2.1120000000000001</v>
      </c>
      <c r="AQ430" s="27">
        <v>2.04</v>
      </c>
      <c r="AR430" s="27">
        <v>1.988</v>
      </c>
      <c r="AS430" s="27">
        <v>1.9550000000000001</v>
      </c>
      <c r="AT430" s="27">
        <v>1.956</v>
      </c>
      <c r="AU430" s="27">
        <v>1.9570000000000001</v>
      </c>
      <c r="AV430" s="27">
        <v>1.958</v>
      </c>
      <c r="AW430" s="27">
        <v>1.964</v>
      </c>
      <c r="AX430" s="27">
        <v>1.99</v>
      </c>
      <c r="AY430" s="27">
        <v>2.0369999999999999</v>
      </c>
      <c r="AZ430" s="27">
        <v>2.1549999999999998</v>
      </c>
      <c r="BA430" s="27">
        <v>2.2719999999999998</v>
      </c>
      <c r="BB430" s="27">
        <v>2.2770000000000001</v>
      </c>
      <c r="BC430" s="27">
        <v>2.19</v>
      </c>
      <c r="BD430" s="27">
        <v>2.1320000000000001</v>
      </c>
      <c r="BE430" s="27">
        <v>2.0906666700000001</v>
      </c>
      <c r="BF430" s="27">
        <v>2.09166667</v>
      </c>
      <c r="BG430" s="27">
        <v>2.0926666699999998</v>
      </c>
      <c r="BH430" s="27">
        <v>2.0936666700000002</v>
      </c>
      <c r="BI430" s="27">
        <v>2.09966667</v>
      </c>
      <c r="BJ430" s="27">
        <v>2.1256666700000002</v>
      </c>
      <c r="BK430" s="27">
        <v>2.1726666699999999</v>
      </c>
      <c r="BL430" s="27">
        <v>2.2906666699999998</v>
      </c>
      <c r="BM430" s="27">
        <v>2.4076666699999998</v>
      </c>
      <c r="BN430" s="27">
        <v>2.387</v>
      </c>
      <c r="BO430" s="27">
        <v>2.2999999999999998</v>
      </c>
      <c r="BP430" s="27">
        <v>2.242</v>
      </c>
      <c r="BQ430" s="27">
        <v>2.2006666699999999</v>
      </c>
      <c r="BR430" s="27">
        <v>2.2016666699999998</v>
      </c>
      <c r="BS430" s="27">
        <v>2.2026666700000002</v>
      </c>
      <c r="BT430" s="27">
        <v>2.20366667</v>
      </c>
      <c r="BU430" s="27">
        <v>2.2096666699999998</v>
      </c>
      <c r="BV430" s="27">
        <v>2.2356666700000001</v>
      </c>
      <c r="BW430" s="27">
        <v>2.2826666699999998</v>
      </c>
      <c r="BX430" s="27">
        <v>2.4006666700000001</v>
      </c>
      <c r="BY430" s="27">
        <v>2.5176666700000001</v>
      </c>
      <c r="BZ430" s="27">
        <v>2.5019999999999998</v>
      </c>
      <c r="CA430" s="27">
        <v>2.415</v>
      </c>
      <c r="CB430" s="27">
        <v>2.3570000000000002</v>
      </c>
      <c r="CC430" s="27">
        <v>2.3156666700000001</v>
      </c>
      <c r="CD430" s="27">
        <v>2.31666667</v>
      </c>
      <c r="CE430" s="27">
        <v>2.3176666699999999</v>
      </c>
      <c r="CF430" s="27">
        <v>2.3186666699999998</v>
      </c>
      <c r="CG430" s="27">
        <v>2.32466667</v>
      </c>
      <c r="CH430" s="27">
        <v>2.3506666699999998</v>
      </c>
      <c r="CI430" s="27">
        <v>2.39766667</v>
      </c>
      <c r="CJ430" s="27">
        <v>2.5156666699999999</v>
      </c>
      <c r="CK430" s="27">
        <v>2.6326666699999999</v>
      </c>
      <c r="CL430" s="27">
        <v>2.6219999999999999</v>
      </c>
      <c r="CM430" s="27">
        <v>2.5350000000000001</v>
      </c>
      <c r="CN430" s="27">
        <v>2.4769999999999999</v>
      </c>
      <c r="CO430" s="27">
        <v>2.4356666699999998</v>
      </c>
      <c r="CP430" s="27">
        <v>2.4366666700000001</v>
      </c>
      <c r="CQ430" s="27">
        <v>2.43766667</v>
      </c>
      <c r="CR430" s="27">
        <v>2.4386666699999999</v>
      </c>
      <c r="CS430" s="27">
        <v>2.4446666700000002</v>
      </c>
      <c r="CT430" s="27">
        <v>2.47066667</v>
      </c>
      <c r="CU430" s="27">
        <v>2.5176666700000001</v>
      </c>
      <c r="CV430" s="27">
        <v>2.63566667</v>
      </c>
      <c r="CW430" s="27">
        <v>2.75266667</v>
      </c>
      <c r="CX430" s="27">
        <v>2.7444999999999999</v>
      </c>
      <c r="CY430" s="27">
        <v>2.6575000000000002</v>
      </c>
      <c r="CZ430" s="27">
        <v>2.5994999999999999</v>
      </c>
      <c r="DA430" s="27">
        <v>2.5581666699999999</v>
      </c>
      <c r="DB430" s="27">
        <v>2.5591666700000002</v>
      </c>
      <c r="DC430" s="27">
        <v>2.5601666700000001</v>
      </c>
      <c r="DD430" s="27">
        <v>2.56116667</v>
      </c>
      <c r="DE430" s="27">
        <v>2.5671666700000002</v>
      </c>
      <c r="DF430" s="27">
        <v>2.59316667</v>
      </c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</row>
    <row r="431" spans="1:199" customFormat="1" x14ac:dyDescent="0.25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x14ac:dyDescent="0.25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x14ac:dyDescent="0.25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x14ac:dyDescent="0.25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5">
      <c r="A435" s="31">
        <f t="shared" si="110"/>
        <v>4</v>
      </c>
      <c r="B435" s="31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19">
        <f t="shared" si="100"/>
        <v>0.53380000000000005</v>
      </c>
      <c r="G435" s="19">
        <f t="shared" si="102"/>
        <v>0.14158333333333317</v>
      </c>
      <c r="H435" s="19">
        <f t="shared" si="103"/>
        <v>0.10999999999999988</v>
      </c>
      <c r="I435" s="19">
        <f t="shared" si="104"/>
        <v>0.25158333333333305</v>
      </c>
      <c r="J435" s="21">
        <f>VLOOKUP(C435,'Nymex hist.'!A:B,2,0)</f>
        <v>1.4450000000000001</v>
      </c>
      <c r="K435" s="21">
        <f t="shared" si="114"/>
        <v>1.4450000000000001</v>
      </c>
      <c r="L435" s="21">
        <f t="shared" si="101"/>
        <v>1.9788000000000001</v>
      </c>
      <c r="M435" s="21">
        <f t="shared" si="105"/>
        <v>2.0300000000000002</v>
      </c>
      <c r="N435" s="21">
        <f t="shared" si="106"/>
        <v>2.1715833333333334</v>
      </c>
      <c r="O435" s="21">
        <f t="shared" si="107"/>
        <v>2.2815833333333333</v>
      </c>
      <c r="P435" s="21">
        <f t="shared" si="108"/>
        <v>2.3965833333333335</v>
      </c>
      <c r="Q435" s="21">
        <f t="shared" si="109"/>
        <v>2.5165833333333336</v>
      </c>
      <c r="R435" s="8">
        <v>34599</v>
      </c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9"/>
      <c r="AK435" s="27"/>
      <c r="AL435" s="27"/>
      <c r="AM435" s="27">
        <v>1.4450000000000001</v>
      </c>
      <c r="AN435" s="27">
        <v>1.7430000000000001</v>
      </c>
      <c r="AO435" s="27">
        <v>2.0419999999999998</v>
      </c>
      <c r="AP435" s="27">
        <v>2.1030000000000002</v>
      </c>
      <c r="AQ435" s="27">
        <v>2.0270000000000001</v>
      </c>
      <c r="AR435" s="27">
        <v>1.9790000000000001</v>
      </c>
      <c r="AS435" s="27">
        <v>1.9510000000000001</v>
      </c>
      <c r="AT435" s="27">
        <v>1.954</v>
      </c>
      <c r="AU435" s="27">
        <v>1.9570000000000001</v>
      </c>
      <c r="AV435" s="27">
        <v>1.96</v>
      </c>
      <c r="AW435" s="27">
        <v>1.97</v>
      </c>
      <c r="AX435" s="27">
        <v>1.994</v>
      </c>
      <c r="AY435" s="27">
        <v>2.0390000000000001</v>
      </c>
      <c r="AZ435" s="27">
        <v>2.1539999999999999</v>
      </c>
      <c r="BA435" s="27">
        <v>2.2719999999999998</v>
      </c>
      <c r="BB435" s="27">
        <v>2.2839999999999998</v>
      </c>
      <c r="BC435" s="27">
        <v>2.1970000000000001</v>
      </c>
      <c r="BD435" s="27">
        <v>2.1389999999999998</v>
      </c>
      <c r="BE435" s="27">
        <v>2.0830000000000002</v>
      </c>
      <c r="BF435" s="27">
        <v>2.0859999999999999</v>
      </c>
      <c r="BG435" s="27">
        <v>2.089</v>
      </c>
      <c r="BH435" s="27">
        <v>2.0920000000000001</v>
      </c>
      <c r="BI435" s="27">
        <v>2.1019999999999999</v>
      </c>
      <c r="BJ435" s="27">
        <v>2.1259999999999999</v>
      </c>
      <c r="BK435" s="27">
        <v>2.1709999999999998</v>
      </c>
      <c r="BL435" s="27">
        <v>2.286</v>
      </c>
      <c r="BM435" s="27">
        <v>2.4039999999999999</v>
      </c>
      <c r="BN435" s="27">
        <v>2.3940000000000001</v>
      </c>
      <c r="BO435" s="27">
        <v>2.3069999999999999</v>
      </c>
      <c r="BP435" s="27">
        <v>2.2490000000000001</v>
      </c>
      <c r="BQ435" s="27">
        <v>2.1930000000000001</v>
      </c>
      <c r="BR435" s="27">
        <v>2.1960000000000002</v>
      </c>
      <c r="BS435" s="27">
        <v>2.1989999999999998</v>
      </c>
      <c r="BT435" s="27">
        <v>2.202</v>
      </c>
      <c r="BU435" s="27">
        <v>2.2120000000000002</v>
      </c>
      <c r="BV435" s="27">
        <v>2.2360000000000002</v>
      </c>
      <c r="BW435" s="27">
        <v>2.2810000000000001</v>
      </c>
      <c r="BX435" s="27">
        <v>2.3959999999999999</v>
      </c>
      <c r="BY435" s="27">
        <v>2.5139999999999998</v>
      </c>
      <c r="BZ435" s="27">
        <v>2.5089999999999999</v>
      </c>
      <c r="CA435" s="27">
        <v>2.4220000000000002</v>
      </c>
      <c r="CB435" s="27">
        <v>2.3639999999999999</v>
      </c>
      <c r="CC435" s="27">
        <v>2.3079999999999998</v>
      </c>
      <c r="CD435" s="27">
        <v>2.3109999999999999</v>
      </c>
      <c r="CE435" s="27">
        <v>2.3140000000000001</v>
      </c>
      <c r="CF435" s="27">
        <v>2.3170000000000002</v>
      </c>
      <c r="CG435" s="27">
        <v>2.327</v>
      </c>
      <c r="CH435" s="27">
        <v>2.351</v>
      </c>
      <c r="CI435" s="27">
        <v>2.3959999999999999</v>
      </c>
      <c r="CJ435" s="27">
        <v>2.5110000000000001</v>
      </c>
      <c r="CK435" s="27">
        <v>2.629</v>
      </c>
      <c r="CL435" s="27">
        <v>2.629</v>
      </c>
      <c r="CM435" s="27">
        <v>2.5419999999999998</v>
      </c>
      <c r="CN435" s="27">
        <v>2.484</v>
      </c>
      <c r="CO435" s="27">
        <v>2.4279999999999999</v>
      </c>
      <c r="CP435" s="27">
        <v>2.431</v>
      </c>
      <c r="CQ435" s="27">
        <v>2.4340000000000002</v>
      </c>
      <c r="CR435" s="27">
        <v>2.4369999999999998</v>
      </c>
      <c r="CS435" s="27">
        <v>2.4470000000000001</v>
      </c>
      <c r="CT435" s="27">
        <v>2.4710000000000001</v>
      </c>
      <c r="CU435" s="27">
        <v>2.516</v>
      </c>
      <c r="CV435" s="27">
        <v>2.6309999999999998</v>
      </c>
      <c r="CW435" s="27">
        <v>2.7490000000000001</v>
      </c>
      <c r="CX435" s="27">
        <v>2.7515000000000001</v>
      </c>
      <c r="CY435" s="27">
        <v>2.6644999999999999</v>
      </c>
      <c r="CZ435" s="27">
        <v>2.6065</v>
      </c>
      <c r="DA435" s="27">
        <v>2.5505</v>
      </c>
      <c r="DB435" s="27">
        <v>2.5535000000000001</v>
      </c>
      <c r="DC435" s="27">
        <v>2.5565000000000002</v>
      </c>
      <c r="DD435" s="27">
        <v>2.5594999999999999</v>
      </c>
      <c r="DE435" s="27">
        <v>2.5695000000000001</v>
      </c>
      <c r="DF435" s="27">
        <v>2.5935000000000001</v>
      </c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</row>
    <row r="436" spans="1:199" customFormat="1" x14ac:dyDescent="0.25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x14ac:dyDescent="0.25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x14ac:dyDescent="0.25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x14ac:dyDescent="0.25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5">
      <c r="A440" s="31">
        <f t="shared" si="110"/>
        <v>4</v>
      </c>
      <c r="B440" s="31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19">
        <f t="shared" si="100"/>
        <v>0.53020000000000023</v>
      </c>
      <c r="G440" s="19">
        <f t="shared" si="102"/>
        <v>0.1419999999999999</v>
      </c>
      <c r="H440" s="19">
        <f t="shared" si="103"/>
        <v>0.10999999999999988</v>
      </c>
      <c r="I440" s="19">
        <f t="shared" si="104"/>
        <v>0.25199999999999978</v>
      </c>
      <c r="J440" s="21">
        <f>VLOOKUP(C440,'Nymex hist.'!A:B,2,0)</f>
        <v>1.7070000000000001</v>
      </c>
      <c r="K440" s="21">
        <f t="shared" si="114"/>
        <v>1.4059999999999999</v>
      </c>
      <c r="L440" s="21">
        <f t="shared" si="101"/>
        <v>1.9362000000000001</v>
      </c>
      <c r="M440" s="21">
        <f t="shared" si="105"/>
        <v>1.9810833333333333</v>
      </c>
      <c r="N440" s="21">
        <f t="shared" si="106"/>
        <v>2.1230833333333332</v>
      </c>
      <c r="O440" s="21">
        <f t="shared" si="107"/>
        <v>2.2330833333333331</v>
      </c>
      <c r="P440" s="21">
        <f t="shared" si="108"/>
        <v>2.3455833333333334</v>
      </c>
      <c r="Q440" s="21">
        <f t="shared" si="109"/>
        <v>2.4655833333333335</v>
      </c>
      <c r="R440" s="8">
        <v>34606</v>
      </c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9"/>
      <c r="AK440" s="27"/>
      <c r="AL440" s="27"/>
      <c r="AM440" s="27">
        <v>1.4059999999999999</v>
      </c>
      <c r="AN440" s="27">
        <v>1.7070000000000001</v>
      </c>
      <c r="AO440" s="27">
        <v>1.988</v>
      </c>
      <c r="AP440" s="27">
        <v>2.06</v>
      </c>
      <c r="AQ440" s="27">
        <v>1.988</v>
      </c>
      <c r="AR440" s="27">
        <v>1.9379999999999999</v>
      </c>
      <c r="AS440" s="27">
        <v>1.903</v>
      </c>
      <c r="AT440" s="27">
        <v>1.905</v>
      </c>
      <c r="AU440" s="27">
        <v>1.9059999999999999</v>
      </c>
      <c r="AV440" s="27">
        <v>1.9079999999999999</v>
      </c>
      <c r="AW440" s="27">
        <v>1.9159999999999999</v>
      </c>
      <c r="AX440" s="27">
        <v>1.9410000000000001</v>
      </c>
      <c r="AY440" s="27">
        <v>1.986</v>
      </c>
      <c r="AZ440" s="27">
        <v>2.101</v>
      </c>
      <c r="BA440" s="27">
        <v>2.2210000000000001</v>
      </c>
      <c r="BB440" s="27">
        <v>2.2330000000000001</v>
      </c>
      <c r="BC440" s="27">
        <v>2.1480000000000001</v>
      </c>
      <c r="BD440" s="27">
        <v>2.093</v>
      </c>
      <c r="BE440" s="27">
        <v>2.0470000000000002</v>
      </c>
      <c r="BF440" s="27">
        <v>2.0390000000000001</v>
      </c>
      <c r="BG440" s="27">
        <v>2.04</v>
      </c>
      <c r="BH440" s="27">
        <v>2.0419999999999998</v>
      </c>
      <c r="BI440" s="27">
        <v>2.0499999999999998</v>
      </c>
      <c r="BJ440" s="27">
        <v>2.0750000000000002</v>
      </c>
      <c r="BK440" s="27">
        <v>2.12</v>
      </c>
      <c r="BL440" s="27">
        <v>2.2349999999999999</v>
      </c>
      <c r="BM440" s="27">
        <v>2.355</v>
      </c>
      <c r="BN440" s="27">
        <v>2.343</v>
      </c>
      <c r="BO440" s="27">
        <v>2.258</v>
      </c>
      <c r="BP440" s="27">
        <v>2.2029999999999998</v>
      </c>
      <c r="BQ440" s="27">
        <v>2.157</v>
      </c>
      <c r="BR440" s="27">
        <v>2.149</v>
      </c>
      <c r="BS440" s="27">
        <v>2.15</v>
      </c>
      <c r="BT440" s="27">
        <v>2.1520000000000001</v>
      </c>
      <c r="BU440" s="27">
        <v>2.16</v>
      </c>
      <c r="BV440" s="27">
        <v>2.1850000000000001</v>
      </c>
      <c r="BW440" s="27">
        <v>2.23</v>
      </c>
      <c r="BX440" s="27">
        <v>2.3450000000000002</v>
      </c>
      <c r="BY440" s="27">
        <v>2.4649999999999999</v>
      </c>
      <c r="BZ440" s="27">
        <v>2.4554999999999998</v>
      </c>
      <c r="CA440" s="27">
        <v>2.3704999999999998</v>
      </c>
      <c r="CB440" s="27">
        <v>2.3155000000000001</v>
      </c>
      <c r="CC440" s="27">
        <v>2.2694999999999999</v>
      </c>
      <c r="CD440" s="27">
        <v>2.2614999999999998</v>
      </c>
      <c r="CE440" s="27">
        <v>2.2625000000000002</v>
      </c>
      <c r="CF440" s="27">
        <v>2.2645</v>
      </c>
      <c r="CG440" s="27">
        <v>2.2725</v>
      </c>
      <c r="CH440" s="27">
        <v>2.2974999999999999</v>
      </c>
      <c r="CI440" s="27">
        <v>2.3424999999999998</v>
      </c>
      <c r="CJ440" s="27">
        <v>2.4575</v>
      </c>
      <c r="CK440" s="27">
        <v>2.5775000000000001</v>
      </c>
      <c r="CL440" s="27">
        <v>2.5754999999999999</v>
      </c>
      <c r="CM440" s="27">
        <v>2.4904999999999999</v>
      </c>
      <c r="CN440" s="27">
        <v>2.4355000000000002</v>
      </c>
      <c r="CO440" s="27">
        <v>2.3895</v>
      </c>
      <c r="CP440" s="27">
        <v>2.3815</v>
      </c>
      <c r="CQ440" s="27">
        <v>2.3824999999999998</v>
      </c>
      <c r="CR440" s="27">
        <v>2.3845000000000001</v>
      </c>
      <c r="CS440" s="27">
        <v>2.3925000000000001</v>
      </c>
      <c r="CT440" s="27">
        <v>2.4175</v>
      </c>
      <c r="CU440" s="27">
        <v>2.4624999999999999</v>
      </c>
      <c r="CV440" s="27">
        <v>2.5775000000000001</v>
      </c>
      <c r="CW440" s="27">
        <v>2.6974999999999998</v>
      </c>
      <c r="CX440" s="27">
        <v>2.698</v>
      </c>
      <c r="CY440" s="27">
        <v>2.613</v>
      </c>
      <c r="CZ440" s="27">
        <v>2.5579999999999998</v>
      </c>
      <c r="DA440" s="27">
        <v>2.512</v>
      </c>
      <c r="DB440" s="27">
        <v>2.504</v>
      </c>
      <c r="DC440" s="27">
        <v>2.5049999999999999</v>
      </c>
      <c r="DD440" s="27">
        <v>2.5070000000000001</v>
      </c>
      <c r="DE440" s="27">
        <v>2.5150000000000001</v>
      </c>
      <c r="DF440" s="27">
        <v>2.54</v>
      </c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</row>
    <row r="441" spans="1:199" customFormat="1" x14ac:dyDescent="0.25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x14ac:dyDescent="0.25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x14ac:dyDescent="0.25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x14ac:dyDescent="0.25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x14ac:dyDescent="0.25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x14ac:dyDescent="0.25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x14ac:dyDescent="0.25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x14ac:dyDescent="0.25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x14ac:dyDescent="0.25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x14ac:dyDescent="0.25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x14ac:dyDescent="0.25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x14ac:dyDescent="0.25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x14ac:dyDescent="0.25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x14ac:dyDescent="0.25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x14ac:dyDescent="0.25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x14ac:dyDescent="0.25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x14ac:dyDescent="0.25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x14ac:dyDescent="0.25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x14ac:dyDescent="0.25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x14ac:dyDescent="0.25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x14ac:dyDescent="0.25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x14ac:dyDescent="0.25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x14ac:dyDescent="0.25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x14ac:dyDescent="0.25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x14ac:dyDescent="0.25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x14ac:dyDescent="0.25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x14ac:dyDescent="0.25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x14ac:dyDescent="0.25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x14ac:dyDescent="0.25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x14ac:dyDescent="0.25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x14ac:dyDescent="0.25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x14ac:dyDescent="0.25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x14ac:dyDescent="0.25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x14ac:dyDescent="0.25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x14ac:dyDescent="0.25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x14ac:dyDescent="0.25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x14ac:dyDescent="0.25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x14ac:dyDescent="0.25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x14ac:dyDescent="0.25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x14ac:dyDescent="0.25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x14ac:dyDescent="0.25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x14ac:dyDescent="0.25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x14ac:dyDescent="0.25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x14ac:dyDescent="0.25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x14ac:dyDescent="0.25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x14ac:dyDescent="0.25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x14ac:dyDescent="0.25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x14ac:dyDescent="0.25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x14ac:dyDescent="0.25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x14ac:dyDescent="0.25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x14ac:dyDescent="0.25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x14ac:dyDescent="0.25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x14ac:dyDescent="0.25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x14ac:dyDescent="0.25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x14ac:dyDescent="0.25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x14ac:dyDescent="0.25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x14ac:dyDescent="0.25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x14ac:dyDescent="0.25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x14ac:dyDescent="0.25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x14ac:dyDescent="0.25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x14ac:dyDescent="0.25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x14ac:dyDescent="0.25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x14ac:dyDescent="0.25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x14ac:dyDescent="0.25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x14ac:dyDescent="0.25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5">
      <c r="A506" s="31">
        <f t="shared" si="123"/>
        <v>4</v>
      </c>
      <c r="B506" s="31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19">
        <f t="shared" si="128"/>
        <v>0.21885714285714286</v>
      </c>
      <c r="G506" s="19">
        <f t="shared" si="115"/>
        <v>9.7500000000000142E-2</v>
      </c>
      <c r="H506" s="19">
        <f t="shared" si="116"/>
        <v>0.10249999999999959</v>
      </c>
      <c r="I506" s="19">
        <f t="shared" si="117"/>
        <v>0.19999999999999973</v>
      </c>
      <c r="J506" s="21">
        <f>VLOOKUP(C506,'Nymex hist.'!A:B,2,0)</f>
        <v>1.552</v>
      </c>
      <c r="K506" s="21">
        <f t="shared" si="127"/>
        <v>1.6251428571428572</v>
      </c>
      <c r="L506" s="21">
        <f t="shared" si="129"/>
        <v>1.8440000000000001</v>
      </c>
      <c r="M506" s="21">
        <f t="shared" si="118"/>
        <v>1.806</v>
      </c>
      <c r="N506" s="21">
        <f t="shared" si="119"/>
        <v>1.9035000000000002</v>
      </c>
      <c r="O506" s="21">
        <f t="shared" si="120"/>
        <v>2.0059999999999998</v>
      </c>
      <c r="P506" s="21">
        <f t="shared" si="121"/>
        <v>2.1110000000000002</v>
      </c>
      <c r="Q506" s="21">
        <f t="shared" si="122"/>
        <v>2.2210000000000001</v>
      </c>
      <c r="R506" s="8">
        <v>34704</v>
      </c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9"/>
      <c r="AK506" s="27"/>
      <c r="AL506" s="27"/>
      <c r="AM506" s="27"/>
      <c r="AN506" s="27"/>
      <c r="AO506" s="27"/>
      <c r="AP506" s="27"/>
      <c r="AQ506" s="27">
        <v>1.552</v>
      </c>
      <c r="AR506" s="27">
        <v>1.5740000000000001</v>
      </c>
      <c r="AS506" s="27">
        <v>1.5740000000000001</v>
      </c>
      <c r="AT506" s="27">
        <v>1.5840000000000001</v>
      </c>
      <c r="AU506" s="27">
        <v>1.6020000000000001</v>
      </c>
      <c r="AV506" s="27">
        <v>1.621</v>
      </c>
      <c r="AW506" s="27">
        <v>1.637</v>
      </c>
      <c r="AX506" s="27">
        <v>1.649</v>
      </c>
      <c r="AY506" s="27">
        <v>1.7090000000000001</v>
      </c>
      <c r="AZ506" s="27">
        <v>1.804</v>
      </c>
      <c r="BA506" s="27">
        <v>1.889</v>
      </c>
      <c r="BB506" s="27">
        <v>1.909</v>
      </c>
      <c r="BC506" s="27">
        <v>1.839</v>
      </c>
      <c r="BD506" s="27">
        <v>1.7789999999999999</v>
      </c>
      <c r="BE506" s="27">
        <v>1.736</v>
      </c>
      <c r="BF506" s="27">
        <v>1.7370000000000001</v>
      </c>
      <c r="BG506" s="27">
        <v>1.738</v>
      </c>
      <c r="BH506" s="27">
        <v>1.746</v>
      </c>
      <c r="BI506" s="27">
        <v>1.7370000000000001</v>
      </c>
      <c r="BJ506" s="27">
        <v>1.7490000000000001</v>
      </c>
      <c r="BK506" s="27">
        <v>1.8089999999999999</v>
      </c>
      <c r="BL506" s="27">
        <v>1.9039999999999999</v>
      </c>
      <c r="BM506" s="27">
        <v>1.9890000000000001</v>
      </c>
      <c r="BN506" s="27">
        <v>2.0065</v>
      </c>
      <c r="BO506" s="27">
        <v>1.9365000000000001</v>
      </c>
      <c r="BP506" s="27">
        <v>1.8765000000000001</v>
      </c>
      <c r="BQ506" s="27">
        <v>1.8334999999999999</v>
      </c>
      <c r="BR506" s="27">
        <v>1.8345</v>
      </c>
      <c r="BS506" s="27">
        <v>1.8354999999999999</v>
      </c>
      <c r="BT506" s="27">
        <v>1.8434999999999999</v>
      </c>
      <c r="BU506" s="27">
        <v>1.8345</v>
      </c>
      <c r="BV506" s="27">
        <v>1.8465</v>
      </c>
      <c r="BW506" s="27">
        <v>1.9065000000000001</v>
      </c>
      <c r="BX506" s="27">
        <v>2.0015000000000001</v>
      </c>
      <c r="BY506" s="27">
        <v>2.0865</v>
      </c>
      <c r="BZ506" s="27">
        <v>2.109</v>
      </c>
      <c r="CA506" s="27">
        <v>2.0390000000000001</v>
      </c>
      <c r="CB506" s="27">
        <v>1.9790000000000001</v>
      </c>
      <c r="CC506" s="27">
        <v>1.9359999999999999</v>
      </c>
      <c r="CD506" s="27">
        <v>1.9370000000000001</v>
      </c>
      <c r="CE506" s="27">
        <v>1.9379999999999999</v>
      </c>
      <c r="CF506" s="27">
        <v>1.946</v>
      </c>
      <c r="CG506" s="27">
        <v>1.9370000000000001</v>
      </c>
      <c r="CH506" s="27">
        <v>1.9490000000000001</v>
      </c>
      <c r="CI506" s="27">
        <v>2.0089999999999999</v>
      </c>
      <c r="CJ506" s="27">
        <v>2.1040000000000001</v>
      </c>
      <c r="CK506" s="27">
        <v>2.1890000000000001</v>
      </c>
      <c r="CL506" s="27">
        <v>2.214</v>
      </c>
      <c r="CM506" s="27">
        <v>2.1440000000000001</v>
      </c>
      <c r="CN506" s="27">
        <v>2.0840000000000001</v>
      </c>
      <c r="CO506" s="27">
        <v>2.0409999999999999</v>
      </c>
      <c r="CP506" s="27">
        <v>2.0419999999999998</v>
      </c>
      <c r="CQ506" s="27">
        <v>2.0430000000000001</v>
      </c>
      <c r="CR506" s="27">
        <v>2.0510000000000002</v>
      </c>
      <c r="CS506" s="27">
        <v>2.0419999999999998</v>
      </c>
      <c r="CT506" s="27">
        <v>2.0539999999999998</v>
      </c>
      <c r="CU506" s="27">
        <v>2.1139999999999999</v>
      </c>
      <c r="CV506" s="27">
        <v>2.2090000000000001</v>
      </c>
      <c r="CW506" s="27">
        <v>2.294</v>
      </c>
      <c r="CX506" s="27">
        <v>2.3239999999999998</v>
      </c>
      <c r="CY506" s="27">
        <v>2.254</v>
      </c>
      <c r="CZ506" s="27">
        <v>2.194</v>
      </c>
      <c r="DA506" s="27">
        <v>2.1509999999999998</v>
      </c>
      <c r="DB506" s="27">
        <v>2.1520000000000001</v>
      </c>
      <c r="DC506" s="27">
        <v>2.153</v>
      </c>
      <c r="DD506" s="27">
        <v>2.161</v>
      </c>
      <c r="DE506" s="27">
        <v>2.1520000000000001</v>
      </c>
      <c r="DF506" s="27">
        <v>2.1640000000000001</v>
      </c>
      <c r="DG506" s="27">
        <v>2.2240000000000002</v>
      </c>
      <c r="DH506" s="27">
        <v>2.319</v>
      </c>
      <c r="DI506" s="27">
        <v>2.4039999999999999</v>
      </c>
      <c r="DJ506" s="27">
        <v>2.444</v>
      </c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</row>
    <row r="507" spans="1:199" customFormat="1" x14ac:dyDescent="0.25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x14ac:dyDescent="0.25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x14ac:dyDescent="0.25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x14ac:dyDescent="0.25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5">
      <c r="A511" s="31">
        <f t="shared" si="123"/>
        <v>4</v>
      </c>
      <c r="B511" s="31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19">
        <f t="shared" si="128"/>
        <v>0.25328571428571411</v>
      </c>
      <c r="G511" s="19">
        <f t="shared" si="115"/>
        <v>9.9999999999999867E-2</v>
      </c>
      <c r="H511" s="19">
        <f t="shared" si="116"/>
        <v>0.10250000000000048</v>
      </c>
      <c r="I511" s="19">
        <f t="shared" si="117"/>
        <v>0.20250000000000035</v>
      </c>
      <c r="J511" s="21">
        <f>VLOOKUP(C511,'Nymex hist.'!A:B,2,0)</f>
        <v>1.343</v>
      </c>
      <c r="K511" s="21">
        <f t="shared" si="127"/>
        <v>1.5467142857142859</v>
      </c>
      <c r="L511" s="21">
        <f t="shared" si="129"/>
        <v>1.8</v>
      </c>
      <c r="M511" s="21">
        <f t="shared" si="118"/>
        <v>1.7622499999999999</v>
      </c>
      <c r="N511" s="21">
        <f t="shared" si="119"/>
        <v>1.8622499999999997</v>
      </c>
      <c r="O511" s="21">
        <f t="shared" si="120"/>
        <v>1.9647500000000002</v>
      </c>
      <c r="P511" s="21">
        <f t="shared" si="121"/>
        <v>2.0697499999999995</v>
      </c>
      <c r="Q511" s="21">
        <f t="shared" si="122"/>
        <v>2.1847499999999997</v>
      </c>
      <c r="R511" s="8">
        <v>34711</v>
      </c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9"/>
      <c r="AK511" s="27"/>
      <c r="AL511" s="27"/>
      <c r="AM511" s="27"/>
      <c r="AN511" s="27"/>
      <c r="AO511" s="27"/>
      <c r="AP511" s="27"/>
      <c r="AQ511" s="27">
        <v>1.343</v>
      </c>
      <c r="AR511" s="27">
        <v>1.415</v>
      </c>
      <c r="AS511" s="27">
        <v>1.4550000000000001</v>
      </c>
      <c r="AT511" s="27">
        <v>1.4850000000000001</v>
      </c>
      <c r="AU511" s="27">
        <v>1.5169999999999999</v>
      </c>
      <c r="AV511" s="27">
        <v>1.546</v>
      </c>
      <c r="AW511" s="27">
        <v>1.57</v>
      </c>
      <c r="AX511" s="27">
        <v>1.5920000000000001</v>
      </c>
      <c r="AY511" s="27">
        <v>1.6619999999999999</v>
      </c>
      <c r="AZ511" s="27">
        <v>1.762</v>
      </c>
      <c r="BA511" s="27">
        <v>1.8420000000000001</v>
      </c>
      <c r="BB511" s="27">
        <v>1.8620000000000001</v>
      </c>
      <c r="BC511" s="27">
        <v>1.7969999999999999</v>
      </c>
      <c r="BD511" s="27">
        <v>1.7370000000000001</v>
      </c>
      <c r="BE511" s="27">
        <v>1.6819999999999999</v>
      </c>
      <c r="BF511" s="27">
        <v>1.6819999999999999</v>
      </c>
      <c r="BG511" s="27">
        <v>1.6870000000000001</v>
      </c>
      <c r="BH511" s="27">
        <v>1.6970000000000001</v>
      </c>
      <c r="BI511" s="27">
        <v>1.6850000000000001</v>
      </c>
      <c r="BJ511" s="27">
        <v>1.7070000000000001</v>
      </c>
      <c r="BK511" s="27">
        <v>1.7769999999999999</v>
      </c>
      <c r="BL511" s="27">
        <v>1.877</v>
      </c>
      <c r="BM511" s="27">
        <v>1.9570000000000001</v>
      </c>
      <c r="BN511" s="27">
        <v>1.962</v>
      </c>
      <c r="BO511" s="27">
        <v>1.897</v>
      </c>
      <c r="BP511" s="27">
        <v>1.837</v>
      </c>
      <c r="BQ511" s="27">
        <v>1.782</v>
      </c>
      <c r="BR511" s="27">
        <v>1.782</v>
      </c>
      <c r="BS511" s="27">
        <v>1.7869999999999999</v>
      </c>
      <c r="BT511" s="27">
        <v>1.7969999999999999</v>
      </c>
      <c r="BU511" s="27">
        <v>1.7849999999999999</v>
      </c>
      <c r="BV511" s="27">
        <v>1.8069999999999999</v>
      </c>
      <c r="BW511" s="27">
        <v>1.877</v>
      </c>
      <c r="BX511" s="27">
        <v>1.9770000000000001</v>
      </c>
      <c r="BY511" s="27">
        <v>2.0569999999999999</v>
      </c>
      <c r="BZ511" s="27">
        <v>2.0644999999999998</v>
      </c>
      <c r="CA511" s="27">
        <v>1.9995000000000001</v>
      </c>
      <c r="CB511" s="27">
        <v>1.9395</v>
      </c>
      <c r="CC511" s="27">
        <v>1.8845000000000001</v>
      </c>
      <c r="CD511" s="27">
        <v>1.8845000000000001</v>
      </c>
      <c r="CE511" s="27">
        <v>1.8895</v>
      </c>
      <c r="CF511" s="27">
        <v>1.8995</v>
      </c>
      <c r="CG511" s="27">
        <v>1.8875</v>
      </c>
      <c r="CH511" s="27">
        <v>1.9095</v>
      </c>
      <c r="CI511" s="27">
        <v>1.9795</v>
      </c>
      <c r="CJ511" s="27">
        <v>2.0794999999999999</v>
      </c>
      <c r="CK511" s="27">
        <v>2.1595</v>
      </c>
      <c r="CL511" s="27">
        <v>2.1695000000000002</v>
      </c>
      <c r="CM511" s="27">
        <v>2.1044999999999998</v>
      </c>
      <c r="CN511" s="27">
        <v>2.0445000000000002</v>
      </c>
      <c r="CO511" s="27">
        <v>1.9895</v>
      </c>
      <c r="CP511" s="27">
        <v>1.9895</v>
      </c>
      <c r="CQ511" s="27">
        <v>1.9944999999999999</v>
      </c>
      <c r="CR511" s="27">
        <v>2.0045000000000002</v>
      </c>
      <c r="CS511" s="27">
        <v>1.9924999999999999</v>
      </c>
      <c r="CT511" s="27">
        <v>2.0145</v>
      </c>
      <c r="CU511" s="27">
        <v>2.0844999999999998</v>
      </c>
      <c r="CV511" s="27">
        <v>2.1844999999999999</v>
      </c>
      <c r="CW511" s="27">
        <v>2.2645</v>
      </c>
      <c r="CX511" s="27">
        <v>2.2845</v>
      </c>
      <c r="CY511" s="27">
        <v>2.2195</v>
      </c>
      <c r="CZ511" s="27">
        <v>2.1595</v>
      </c>
      <c r="DA511" s="27">
        <v>2.1044999999999998</v>
      </c>
      <c r="DB511" s="27">
        <v>2.1044999999999998</v>
      </c>
      <c r="DC511" s="27">
        <v>2.1095000000000002</v>
      </c>
      <c r="DD511" s="27">
        <v>2.1194999999999999</v>
      </c>
      <c r="DE511" s="27">
        <v>2.1074999999999999</v>
      </c>
      <c r="DF511" s="27">
        <v>2.1295000000000002</v>
      </c>
      <c r="DG511" s="27">
        <v>2.1995</v>
      </c>
      <c r="DH511" s="27">
        <v>2.2995000000000001</v>
      </c>
      <c r="DI511" s="27">
        <v>2.3795000000000002</v>
      </c>
      <c r="DJ511" s="27">
        <v>2.4095</v>
      </c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</row>
    <row r="512" spans="1:199" customFormat="1" x14ac:dyDescent="0.25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x14ac:dyDescent="0.25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x14ac:dyDescent="0.25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x14ac:dyDescent="0.25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5">
      <c r="A516" s="31">
        <f t="shared" si="123"/>
        <v>4</v>
      </c>
      <c r="B516" s="31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19">
        <f t="shared" si="128"/>
        <v>0.24488571428571437</v>
      </c>
      <c r="G516" s="19">
        <f t="shared" si="115"/>
        <v>0.10749999999999993</v>
      </c>
      <c r="H516" s="19">
        <f t="shared" si="116"/>
        <v>0.11000000000000032</v>
      </c>
      <c r="I516" s="19">
        <f t="shared" si="117"/>
        <v>0.21750000000000025</v>
      </c>
      <c r="J516" s="21">
        <f>VLOOKUP(C516,'Nymex hist.'!A:B,2,0)</f>
        <v>1.359</v>
      </c>
      <c r="K516" s="21">
        <f t="shared" si="127"/>
        <v>1.5497142857142858</v>
      </c>
      <c r="L516" s="21">
        <f t="shared" si="129"/>
        <v>1.7946000000000002</v>
      </c>
      <c r="M516" s="21">
        <f t="shared" si="118"/>
        <v>1.7686666666666664</v>
      </c>
      <c r="N516" s="21">
        <f t="shared" si="119"/>
        <v>1.8761666666666663</v>
      </c>
      <c r="O516" s="21">
        <f t="shared" si="120"/>
        <v>1.9861666666666666</v>
      </c>
      <c r="P516" s="21">
        <f t="shared" si="121"/>
        <v>2.0986666666666669</v>
      </c>
      <c r="Q516" s="21">
        <f t="shared" si="122"/>
        <v>2.2136666666666667</v>
      </c>
      <c r="R516" s="8">
        <v>34718</v>
      </c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9"/>
      <c r="AK516" s="27"/>
      <c r="AL516" s="27"/>
      <c r="AM516" s="27"/>
      <c r="AN516" s="27"/>
      <c r="AO516" s="27"/>
      <c r="AP516" s="27"/>
      <c r="AQ516" s="27">
        <v>1.359</v>
      </c>
      <c r="AR516" s="27">
        <v>1.41</v>
      </c>
      <c r="AS516" s="27">
        <v>1.46</v>
      </c>
      <c r="AT516" s="27">
        <v>1.4930000000000001</v>
      </c>
      <c r="AU516" s="27">
        <v>1.5229999999999999</v>
      </c>
      <c r="AV516" s="27">
        <v>1.5580000000000001</v>
      </c>
      <c r="AW516" s="27">
        <v>1.573</v>
      </c>
      <c r="AX516" s="27">
        <v>1.5880000000000001</v>
      </c>
      <c r="AY516" s="27">
        <v>1.653</v>
      </c>
      <c r="AZ516" s="27">
        <v>1.7529999999999999</v>
      </c>
      <c r="BA516" s="27">
        <v>1.8280000000000001</v>
      </c>
      <c r="BB516" s="27">
        <v>1.8480000000000001</v>
      </c>
      <c r="BC516" s="27">
        <v>1.798</v>
      </c>
      <c r="BD516" s="27">
        <v>1.746</v>
      </c>
      <c r="BE516" s="27">
        <v>1.694</v>
      </c>
      <c r="BF516" s="27">
        <v>1.6950000000000001</v>
      </c>
      <c r="BG516" s="27">
        <v>1.696</v>
      </c>
      <c r="BH516" s="27">
        <v>1.702</v>
      </c>
      <c r="BI516" s="27">
        <v>1.7030000000000001</v>
      </c>
      <c r="BJ516" s="27">
        <v>1.718</v>
      </c>
      <c r="BK516" s="27">
        <v>1.7829999999999999</v>
      </c>
      <c r="BL516" s="27">
        <v>1.883</v>
      </c>
      <c r="BM516" s="27">
        <v>1.958</v>
      </c>
      <c r="BN516" s="27">
        <v>1.9555</v>
      </c>
      <c r="BO516" s="27">
        <v>1.9055</v>
      </c>
      <c r="BP516" s="27">
        <v>1.8534999999999999</v>
      </c>
      <c r="BQ516" s="27">
        <v>1.8015000000000001</v>
      </c>
      <c r="BR516" s="27">
        <v>1.8025</v>
      </c>
      <c r="BS516" s="27">
        <v>1.8035000000000001</v>
      </c>
      <c r="BT516" s="27">
        <v>1.8095000000000001</v>
      </c>
      <c r="BU516" s="27">
        <v>1.8105</v>
      </c>
      <c r="BV516" s="27">
        <v>1.8254999999999999</v>
      </c>
      <c r="BW516" s="27">
        <v>1.8905000000000001</v>
      </c>
      <c r="BX516" s="27">
        <v>1.9904999999999999</v>
      </c>
      <c r="BY516" s="27">
        <v>2.0655000000000001</v>
      </c>
      <c r="BZ516" s="27">
        <v>2.0655000000000001</v>
      </c>
      <c r="CA516" s="27">
        <v>2.0154999999999998</v>
      </c>
      <c r="CB516" s="27">
        <v>1.9635</v>
      </c>
      <c r="CC516" s="27">
        <v>1.9115</v>
      </c>
      <c r="CD516" s="27">
        <v>1.9125000000000001</v>
      </c>
      <c r="CE516" s="27">
        <v>1.9135</v>
      </c>
      <c r="CF516" s="27">
        <v>1.9195</v>
      </c>
      <c r="CG516" s="27">
        <v>1.9205000000000001</v>
      </c>
      <c r="CH516" s="27">
        <v>1.9355</v>
      </c>
      <c r="CI516" s="27">
        <v>2.0005000000000002</v>
      </c>
      <c r="CJ516" s="27">
        <v>2.1004999999999998</v>
      </c>
      <c r="CK516" s="27">
        <v>2.1755</v>
      </c>
      <c r="CL516" s="27">
        <v>2.1779999999999999</v>
      </c>
      <c r="CM516" s="27">
        <v>2.1280000000000001</v>
      </c>
      <c r="CN516" s="27">
        <v>2.0760000000000001</v>
      </c>
      <c r="CO516" s="27">
        <v>2.024</v>
      </c>
      <c r="CP516" s="27">
        <v>2.0249999999999999</v>
      </c>
      <c r="CQ516" s="27">
        <v>2.0259999999999998</v>
      </c>
      <c r="CR516" s="27">
        <v>2.032</v>
      </c>
      <c r="CS516" s="27">
        <v>2.0329999999999999</v>
      </c>
      <c r="CT516" s="27">
        <v>2.048</v>
      </c>
      <c r="CU516" s="27">
        <v>2.113</v>
      </c>
      <c r="CV516" s="27">
        <v>2.2130000000000001</v>
      </c>
      <c r="CW516" s="27">
        <v>2.2879999999999998</v>
      </c>
      <c r="CX516" s="27">
        <v>2.2930000000000001</v>
      </c>
      <c r="CY516" s="27">
        <v>2.2429999999999999</v>
      </c>
      <c r="CZ516" s="27">
        <v>2.1909999999999998</v>
      </c>
      <c r="DA516" s="27">
        <v>2.1389999999999998</v>
      </c>
      <c r="DB516" s="27">
        <v>2.14</v>
      </c>
      <c r="DC516" s="27">
        <v>2.141</v>
      </c>
      <c r="DD516" s="27">
        <v>2.1469999999999998</v>
      </c>
      <c r="DE516" s="27">
        <v>2.1480000000000001</v>
      </c>
      <c r="DF516" s="27">
        <v>2.1629999999999998</v>
      </c>
      <c r="DG516" s="27">
        <v>2.2280000000000002</v>
      </c>
      <c r="DH516" s="27">
        <v>2.3279999999999998</v>
      </c>
      <c r="DI516" s="27">
        <v>2.403</v>
      </c>
      <c r="DJ516" s="27">
        <v>2.4180000000000001</v>
      </c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</row>
    <row r="517" spans="1:199" customFormat="1" x14ac:dyDescent="0.25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x14ac:dyDescent="0.25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x14ac:dyDescent="0.25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x14ac:dyDescent="0.25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5">
      <c r="A521" s="31">
        <f t="shared" si="138"/>
        <v>4</v>
      </c>
      <c r="B521" s="31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19">
        <f t="shared" si="128"/>
        <v>0.26094285714285692</v>
      </c>
      <c r="G521" s="19">
        <f t="shared" si="130"/>
        <v>0.10749999999999993</v>
      </c>
      <c r="H521" s="19">
        <f t="shared" si="131"/>
        <v>0.10999999999999988</v>
      </c>
      <c r="I521" s="19">
        <f t="shared" si="132"/>
        <v>0.2174999999999998</v>
      </c>
      <c r="J521" s="21">
        <f>VLOOKUP(C521,'Nymex hist.'!A:B,2,0)</f>
        <v>1.3819999999999999</v>
      </c>
      <c r="K521" s="21">
        <f t="shared" si="127"/>
        <v>1.5468571428571429</v>
      </c>
      <c r="L521" s="21">
        <f t="shared" si="129"/>
        <v>1.8077999999999999</v>
      </c>
      <c r="M521" s="21">
        <f t="shared" si="133"/>
        <v>1.7900833333333335</v>
      </c>
      <c r="N521" s="21">
        <f t="shared" si="134"/>
        <v>1.8975833333333334</v>
      </c>
      <c r="O521" s="21">
        <f t="shared" si="135"/>
        <v>2.0075833333333333</v>
      </c>
      <c r="P521" s="21">
        <f t="shared" si="136"/>
        <v>2.119875</v>
      </c>
      <c r="Q521" s="21">
        <f t="shared" si="137"/>
        <v>2.2348749999999993</v>
      </c>
      <c r="R521" s="8">
        <v>34725</v>
      </c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9"/>
      <c r="AK521" s="27"/>
      <c r="AL521" s="27"/>
      <c r="AM521" s="27"/>
      <c r="AN521" s="27"/>
      <c r="AO521" s="27"/>
      <c r="AP521" s="27"/>
      <c r="AQ521" s="27">
        <v>1.4159999999999999</v>
      </c>
      <c r="AR521" s="27">
        <v>1.3819999999999999</v>
      </c>
      <c r="AS521" s="27">
        <v>1.42</v>
      </c>
      <c r="AT521" s="27">
        <v>1.4730000000000001</v>
      </c>
      <c r="AU521" s="27">
        <v>1.52</v>
      </c>
      <c r="AV521" s="27">
        <v>1.56</v>
      </c>
      <c r="AW521" s="27">
        <v>1.581</v>
      </c>
      <c r="AX521" s="27">
        <v>1.6020000000000001</v>
      </c>
      <c r="AY521" s="27">
        <v>1.6719999999999999</v>
      </c>
      <c r="AZ521" s="27">
        <v>1.7669999999999999</v>
      </c>
      <c r="BA521" s="27">
        <v>1.8420000000000001</v>
      </c>
      <c r="BB521" s="27">
        <v>1.86</v>
      </c>
      <c r="BC521" s="27">
        <v>1.81</v>
      </c>
      <c r="BD521" s="27">
        <v>1.76</v>
      </c>
      <c r="BE521" s="27">
        <v>1.7150000000000001</v>
      </c>
      <c r="BF521" s="27">
        <v>1.722</v>
      </c>
      <c r="BG521" s="27">
        <v>1.7290000000000001</v>
      </c>
      <c r="BH521" s="27">
        <v>1.736</v>
      </c>
      <c r="BI521" s="27">
        <v>1.746</v>
      </c>
      <c r="BJ521" s="27">
        <v>1.732</v>
      </c>
      <c r="BK521" s="27">
        <v>1.802</v>
      </c>
      <c r="BL521" s="27">
        <v>1.897</v>
      </c>
      <c r="BM521" s="27">
        <v>1.972</v>
      </c>
      <c r="BN521" s="27">
        <v>1.9675</v>
      </c>
      <c r="BO521" s="27">
        <v>1.9175</v>
      </c>
      <c r="BP521" s="27">
        <v>1.8674999999999999</v>
      </c>
      <c r="BQ521" s="27">
        <v>1.8225</v>
      </c>
      <c r="BR521" s="27">
        <v>1.8294999999999999</v>
      </c>
      <c r="BS521" s="27">
        <v>1.8365</v>
      </c>
      <c r="BT521" s="27">
        <v>1.8434999999999999</v>
      </c>
      <c r="BU521" s="27">
        <v>1.8534999999999999</v>
      </c>
      <c r="BV521" s="27">
        <v>1.8394999999999999</v>
      </c>
      <c r="BW521" s="27">
        <v>1.9095</v>
      </c>
      <c r="BX521" s="27">
        <v>2.0045000000000002</v>
      </c>
      <c r="BY521" s="27">
        <v>2.0794999999999999</v>
      </c>
      <c r="BZ521" s="27">
        <v>2.0775000000000001</v>
      </c>
      <c r="CA521" s="27">
        <v>2.0274999999999999</v>
      </c>
      <c r="CB521" s="27">
        <v>1.9775</v>
      </c>
      <c r="CC521" s="27">
        <v>1.9325000000000001</v>
      </c>
      <c r="CD521" s="27">
        <v>1.9395</v>
      </c>
      <c r="CE521" s="27">
        <v>1.9464999999999999</v>
      </c>
      <c r="CF521" s="27">
        <v>1.9535</v>
      </c>
      <c r="CG521" s="27">
        <v>1.9635</v>
      </c>
      <c r="CH521" s="27">
        <v>1.9495</v>
      </c>
      <c r="CI521" s="27">
        <v>2.0194999999999999</v>
      </c>
      <c r="CJ521" s="27">
        <v>2.1145</v>
      </c>
      <c r="CK521" s="27">
        <v>2.1894999999999998</v>
      </c>
      <c r="CL521" s="27">
        <v>2.1875</v>
      </c>
      <c r="CM521" s="27">
        <v>2.14</v>
      </c>
      <c r="CN521" s="27">
        <v>2.09</v>
      </c>
      <c r="CO521" s="27">
        <v>2.0449999999999999</v>
      </c>
      <c r="CP521" s="27">
        <v>2.052</v>
      </c>
      <c r="CQ521" s="27">
        <v>2.0590000000000002</v>
      </c>
      <c r="CR521" s="27">
        <v>2.0659999999999998</v>
      </c>
      <c r="CS521" s="27">
        <v>2.0760000000000001</v>
      </c>
      <c r="CT521" s="27">
        <v>2.0619999999999998</v>
      </c>
      <c r="CU521" s="27">
        <v>2.1320000000000001</v>
      </c>
      <c r="CV521" s="27">
        <v>2.2269999999999999</v>
      </c>
      <c r="CW521" s="27">
        <v>2.302</v>
      </c>
      <c r="CX521" s="27">
        <v>2.3025000000000002</v>
      </c>
      <c r="CY521" s="27">
        <v>2.2549999999999999</v>
      </c>
      <c r="CZ521" s="27">
        <v>2.2050000000000001</v>
      </c>
      <c r="DA521" s="27">
        <v>2.16</v>
      </c>
      <c r="DB521" s="27">
        <v>2.1669999999999998</v>
      </c>
      <c r="DC521" s="27">
        <v>2.1739999999999999</v>
      </c>
      <c r="DD521" s="27">
        <v>2.181</v>
      </c>
      <c r="DE521" s="27">
        <v>2.1909999999999998</v>
      </c>
      <c r="DF521" s="27">
        <v>2.177</v>
      </c>
      <c r="DG521" s="27">
        <v>2.2469999999999999</v>
      </c>
      <c r="DH521" s="27">
        <v>2.3420000000000001</v>
      </c>
      <c r="DI521" s="27">
        <v>2.4169999999999998</v>
      </c>
      <c r="DJ521" s="27">
        <v>2.4275000000000002</v>
      </c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</row>
    <row r="522" spans="1:199" customFormat="1" x14ac:dyDescent="0.25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x14ac:dyDescent="0.25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x14ac:dyDescent="0.25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x14ac:dyDescent="0.25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5">
      <c r="A526" s="31">
        <f t="shared" si="138"/>
        <v>4</v>
      </c>
      <c r="B526" s="31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19">
        <f t="shared" si="128"/>
        <v>0.24865714285714291</v>
      </c>
      <c r="G526" s="19">
        <f t="shared" si="130"/>
        <v>0.10750000000000037</v>
      </c>
      <c r="H526" s="19">
        <f t="shared" si="131"/>
        <v>0.10999999999999988</v>
      </c>
      <c r="I526" s="19">
        <f t="shared" si="132"/>
        <v>0.21750000000000025</v>
      </c>
      <c r="J526" s="21">
        <f>VLOOKUP(C526,'Nymex hist.'!A:B,2,0)</f>
        <v>1.4350000000000001</v>
      </c>
      <c r="K526" s="21">
        <f t="shared" si="127"/>
        <v>1.5491428571428572</v>
      </c>
      <c r="L526" s="21">
        <f t="shared" si="129"/>
        <v>1.7978000000000001</v>
      </c>
      <c r="M526" s="21">
        <f t="shared" si="133"/>
        <v>1.7820833333333332</v>
      </c>
      <c r="N526" s="21">
        <f t="shared" si="134"/>
        <v>1.8895833333333336</v>
      </c>
      <c r="O526" s="21">
        <f t="shared" si="135"/>
        <v>1.9995833333333335</v>
      </c>
      <c r="P526" s="21">
        <f t="shared" si="136"/>
        <v>2.1120833333333335</v>
      </c>
      <c r="Q526" s="21">
        <f t="shared" si="137"/>
        <v>2.2270833333333333</v>
      </c>
      <c r="R526" s="8">
        <v>34732</v>
      </c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9"/>
      <c r="AK526" s="27"/>
      <c r="AL526" s="27"/>
      <c r="AM526" s="27"/>
      <c r="AN526" s="27"/>
      <c r="AO526" s="27"/>
      <c r="AP526" s="27"/>
      <c r="AQ526" s="27"/>
      <c r="AR526" s="27">
        <v>1.4350000000000001</v>
      </c>
      <c r="AS526" s="27">
        <v>1.4419999999999999</v>
      </c>
      <c r="AT526" s="27">
        <v>1.472</v>
      </c>
      <c r="AU526" s="27">
        <v>1.52</v>
      </c>
      <c r="AV526" s="27">
        <v>1.5569999999999999</v>
      </c>
      <c r="AW526" s="27">
        <v>1.58</v>
      </c>
      <c r="AX526" s="27">
        <v>1.603</v>
      </c>
      <c r="AY526" s="27">
        <v>1.67</v>
      </c>
      <c r="AZ526" s="27">
        <v>1.7569999999999999</v>
      </c>
      <c r="BA526" s="27">
        <v>1.8320000000000001</v>
      </c>
      <c r="BB526" s="27">
        <v>1.85</v>
      </c>
      <c r="BC526" s="27">
        <v>1.8</v>
      </c>
      <c r="BD526" s="27">
        <v>1.75</v>
      </c>
      <c r="BE526" s="27">
        <v>1.704</v>
      </c>
      <c r="BF526" s="27">
        <v>1.71</v>
      </c>
      <c r="BG526" s="27">
        <v>1.7150000000000001</v>
      </c>
      <c r="BH526" s="27">
        <v>1.722</v>
      </c>
      <c r="BI526" s="27">
        <v>1.732</v>
      </c>
      <c r="BJ526" s="27">
        <v>1.738</v>
      </c>
      <c r="BK526" s="27">
        <v>1.8049999999999999</v>
      </c>
      <c r="BL526" s="27">
        <v>1.8919999999999999</v>
      </c>
      <c r="BM526" s="27">
        <v>1.9670000000000001</v>
      </c>
      <c r="BN526" s="27">
        <v>1.9575</v>
      </c>
      <c r="BO526" s="27">
        <v>1.9075</v>
      </c>
      <c r="BP526" s="27">
        <v>1.8574999999999999</v>
      </c>
      <c r="BQ526" s="27">
        <v>1.8115000000000001</v>
      </c>
      <c r="BR526" s="27">
        <v>1.8174999999999999</v>
      </c>
      <c r="BS526" s="27">
        <v>1.8225</v>
      </c>
      <c r="BT526" s="27">
        <v>1.8294999999999999</v>
      </c>
      <c r="BU526" s="27">
        <v>1.8394999999999999</v>
      </c>
      <c r="BV526" s="27">
        <v>1.8454999999999999</v>
      </c>
      <c r="BW526" s="27">
        <v>1.9125000000000001</v>
      </c>
      <c r="BX526" s="27">
        <v>1.9995000000000001</v>
      </c>
      <c r="BY526" s="27">
        <v>2.0745</v>
      </c>
      <c r="BZ526" s="27">
        <v>2.0674999999999999</v>
      </c>
      <c r="CA526" s="27">
        <v>2.0175000000000001</v>
      </c>
      <c r="CB526" s="27">
        <v>1.9675</v>
      </c>
      <c r="CC526" s="27">
        <v>1.9215</v>
      </c>
      <c r="CD526" s="27">
        <v>1.9275</v>
      </c>
      <c r="CE526" s="27">
        <v>1.9325000000000001</v>
      </c>
      <c r="CF526" s="27">
        <v>1.9395</v>
      </c>
      <c r="CG526" s="27">
        <v>1.9495</v>
      </c>
      <c r="CH526" s="27">
        <v>1.9555</v>
      </c>
      <c r="CI526" s="27">
        <v>2.0225</v>
      </c>
      <c r="CJ526" s="27">
        <v>2.1095000000000002</v>
      </c>
      <c r="CK526" s="27">
        <v>2.1844999999999999</v>
      </c>
      <c r="CL526" s="27">
        <v>2.1800000000000002</v>
      </c>
      <c r="CM526" s="27">
        <v>2.13</v>
      </c>
      <c r="CN526" s="27">
        <v>2.08</v>
      </c>
      <c r="CO526" s="27">
        <v>2.0339999999999998</v>
      </c>
      <c r="CP526" s="27">
        <v>2.04</v>
      </c>
      <c r="CQ526" s="27">
        <v>2.0449999999999999</v>
      </c>
      <c r="CR526" s="27">
        <v>2.052</v>
      </c>
      <c r="CS526" s="27">
        <v>2.0619999999999998</v>
      </c>
      <c r="CT526" s="27">
        <v>2.0680000000000001</v>
      </c>
      <c r="CU526" s="27">
        <v>2.1349999999999998</v>
      </c>
      <c r="CV526" s="27">
        <v>2.222</v>
      </c>
      <c r="CW526" s="27">
        <v>2.2970000000000002</v>
      </c>
      <c r="CX526" s="27">
        <v>2.2949999999999999</v>
      </c>
      <c r="CY526" s="27">
        <v>2.2450000000000001</v>
      </c>
      <c r="CZ526" s="27">
        <v>2.1949999999999998</v>
      </c>
      <c r="DA526" s="27">
        <v>2.149</v>
      </c>
      <c r="DB526" s="27">
        <v>2.1549999999999998</v>
      </c>
      <c r="DC526" s="27">
        <v>2.16</v>
      </c>
      <c r="DD526" s="27">
        <v>2.1669999999999998</v>
      </c>
      <c r="DE526" s="27">
        <v>2.177</v>
      </c>
      <c r="DF526" s="27">
        <v>2.1829999999999998</v>
      </c>
      <c r="DG526" s="27">
        <v>2.25</v>
      </c>
      <c r="DH526" s="27">
        <v>2.3370000000000002</v>
      </c>
      <c r="DI526" s="27">
        <v>2.4119999999999999</v>
      </c>
      <c r="DJ526" s="27">
        <v>2.4175</v>
      </c>
      <c r="DK526" s="27">
        <v>2.3675000000000002</v>
      </c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</row>
    <row r="527" spans="1:199" customFormat="1" x14ac:dyDescent="0.25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x14ac:dyDescent="0.25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x14ac:dyDescent="0.25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x14ac:dyDescent="0.25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5">
      <c r="A531" s="31">
        <f t="shared" si="138"/>
        <v>4</v>
      </c>
      <c r="B531" s="31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19">
        <f t="shared" si="128"/>
        <v>0.2338285714285715</v>
      </c>
      <c r="G531" s="19">
        <f t="shared" si="130"/>
        <v>0.10499999999999954</v>
      </c>
      <c r="H531" s="19">
        <f t="shared" si="131"/>
        <v>0.10499999999999976</v>
      </c>
      <c r="I531" s="19">
        <f t="shared" si="132"/>
        <v>0.2099999999999993</v>
      </c>
      <c r="J531" s="21">
        <f>VLOOKUP(C531,'Nymex hist.'!A:B,2,0)</f>
        <v>1.4890000000000001</v>
      </c>
      <c r="K531" s="21">
        <f t="shared" si="127"/>
        <v>1.6085714285714285</v>
      </c>
      <c r="L531" s="21">
        <f t="shared" si="129"/>
        <v>1.8424</v>
      </c>
      <c r="M531" s="21">
        <f t="shared" si="133"/>
        <v>1.811166666666667</v>
      </c>
      <c r="N531" s="21">
        <f t="shared" si="134"/>
        <v>1.9161666666666666</v>
      </c>
      <c r="O531" s="21">
        <f t="shared" si="135"/>
        <v>2.0211666666666663</v>
      </c>
      <c r="P531" s="21">
        <f t="shared" si="136"/>
        <v>2.1307500000000004</v>
      </c>
      <c r="Q531" s="21">
        <f t="shared" si="137"/>
        <v>2.2457499999999997</v>
      </c>
      <c r="R531" s="8">
        <v>34739</v>
      </c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9"/>
      <c r="AK531" s="27"/>
      <c r="AL531" s="27"/>
      <c r="AM531" s="27"/>
      <c r="AN531" s="27"/>
      <c r="AO531" s="27"/>
      <c r="AP531" s="27"/>
      <c r="AQ531" s="27"/>
      <c r="AR531" s="27">
        <v>1.4890000000000001</v>
      </c>
      <c r="AS531" s="27">
        <v>1.512</v>
      </c>
      <c r="AT531" s="27">
        <v>1.5369999999999999</v>
      </c>
      <c r="AU531" s="27">
        <v>1.5780000000000001</v>
      </c>
      <c r="AV531" s="27">
        <v>1.62</v>
      </c>
      <c r="AW531" s="27">
        <v>1.6379999999999999</v>
      </c>
      <c r="AX531" s="27">
        <v>1.655</v>
      </c>
      <c r="AY531" s="27">
        <v>1.72</v>
      </c>
      <c r="AZ531" s="27">
        <v>1.804</v>
      </c>
      <c r="BA531" s="27">
        <v>1.8819999999999999</v>
      </c>
      <c r="BB531" s="27">
        <v>1.897</v>
      </c>
      <c r="BC531" s="27">
        <v>1.8420000000000001</v>
      </c>
      <c r="BD531" s="27">
        <v>1.7869999999999999</v>
      </c>
      <c r="BE531" s="27">
        <v>1.7370000000000001</v>
      </c>
      <c r="BF531" s="27">
        <v>1.7390000000000001</v>
      </c>
      <c r="BG531" s="27">
        <v>1.7410000000000001</v>
      </c>
      <c r="BH531" s="27">
        <v>1.7430000000000001</v>
      </c>
      <c r="BI531" s="27">
        <v>1.7470000000000001</v>
      </c>
      <c r="BJ531" s="27">
        <v>1.7649999999999999</v>
      </c>
      <c r="BK531" s="27">
        <v>1.83</v>
      </c>
      <c r="BL531" s="27">
        <v>1.9139999999999999</v>
      </c>
      <c r="BM531" s="27">
        <v>1.992</v>
      </c>
      <c r="BN531" s="27">
        <v>2.0019999999999998</v>
      </c>
      <c r="BO531" s="27">
        <v>1.9470000000000001</v>
      </c>
      <c r="BP531" s="27">
        <v>1.8919999999999999</v>
      </c>
      <c r="BQ531" s="27">
        <v>1.8420000000000001</v>
      </c>
      <c r="BR531" s="27">
        <v>1.8440000000000001</v>
      </c>
      <c r="BS531" s="27">
        <v>1.8460000000000001</v>
      </c>
      <c r="BT531" s="27">
        <v>1.8480000000000001</v>
      </c>
      <c r="BU531" s="27">
        <v>1.8520000000000001</v>
      </c>
      <c r="BV531" s="27">
        <v>1.87</v>
      </c>
      <c r="BW531" s="27">
        <v>1.9350000000000001</v>
      </c>
      <c r="BX531" s="27">
        <v>2.0190000000000001</v>
      </c>
      <c r="BY531" s="27">
        <v>2.097</v>
      </c>
      <c r="BZ531" s="27">
        <v>2.1070000000000002</v>
      </c>
      <c r="CA531" s="27">
        <v>2.052</v>
      </c>
      <c r="CB531" s="27">
        <v>1.9970000000000001</v>
      </c>
      <c r="CC531" s="27">
        <v>1.9470000000000001</v>
      </c>
      <c r="CD531" s="27">
        <v>1.9490000000000001</v>
      </c>
      <c r="CE531" s="27">
        <v>1.9510000000000001</v>
      </c>
      <c r="CF531" s="27">
        <v>1.9530000000000001</v>
      </c>
      <c r="CG531" s="27">
        <v>1.9570000000000001</v>
      </c>
      <c r="CH531" s="27">
        <v>1.9750000000000001</v>
      </c>
      <c r="CI531" s="27">
        <v>2.04</v>
      </c>
      <c r="CJ531" s="27">
        <v>2.1240000000000001</v>
      </c>
      <c r="CK531" s="27">
        <v>2.202</v>
      </c>
      <c r="CL531" s="27">
        <v>2.2120000000000002</v>
      </c>
      <c r="CM531" s="27">
        <v>2.1619999999999999</v>
      </c>
      <c r="CN531" s="27">
        <v>2.1070000000000002</v>
      </c>
      <c r="CO531" s="27">
        <v>2.0569999999999999</v>
      </c>
      <c r="CP531" s="27">
        <v>2.0590000000000002</v>
      </c>
      <c r="CQ531" s="27">
        <v>2.0609999999999999</v>
      </c>
      <c r="CR531" s="27">
        <v>2.0630000000000002</v>
      </c>
      <c r="CS531" s="27">
        <v>2.0670000000000002</v>
      </c>
      <c r="CT531" s="27">
        <v>2.085</v>
      </c>
      <c r="CU531" s="27">
        <v>2.15</v>
      </c>
      <c r="CV531" s="27">
        <v>2.234</v>
      </c>
      <c r="CW531" s="27">
        <v>2.3119999999999998</v>
      </c>
      <c r="CX531" s="27">
        <v>2.327</v>
      </c>
      <c r="CY531" s="27">
        <v>2.2770000000000001</v>
      </c>
      <c r="CZ531" s="27">
        <v>2.222</v>
      </c>
      <c r="DA531" s="27">
        <v>2.1720000000000002</v>
      </c>
      <c r="DB531" s="27">
        <v>2.1739999999999999</v>
      </c>
      <c r="DC531" s="27">
        <v>2.1760000000000002</v>
      </c>
      <c r="DD531" s="27">
        <v>2.1779999999999999</v>
      </c>
      <c r="DE531" s="27">
        <v>2.1819999999999999</v>
      </c>
      <c r="DF531" s="27">
        <v>2.2000000000000002</v>
      </c>
      <c r="DG531" s="27">
        <v>2.2650000000000001</v>
      </c>
      <c r="DH531" s="27">
        <v>2.3490000000000002</v>
      </c>
      <c r="DI531" s="27">
        <v>2.427</v>
      </c>
      <c r="DJ531" s="27">
        <v>2.4495</v>
      </c>
      <c r="DK531" s="27">
        <v>2.3995000000000002</v>
      </c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</row>
    <row r="532" spans="1:199" customFormat="1" x14ac:dyDescent="0.25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x14ac:dyDescent="0.25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x14ac:dyDescent="0.25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x14ac:dyDescent="0.25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5">
      <c r="A536" s="31">
        <f t="shared" si="138"/>
        <v>4</v>
      </c>
      <c r="B536" s="31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19">
        <f t="shared" si="128"/>
        <v>0.26105714285714265</v>
      </c>
      <c r="G536" s="19">
        <f t="shared" si="130"/>
        <v>0.10749999999999993</v>
      </c>
      <c r="H536" s="19">
        <f t="shared" si="131"/>
        <v>0.10499999999999976</v>
      </c>
      <c r="I536" s="19">
        <f t="shared" si="132"/>
        <v>0.21249999999999969</v>
      </c>
      <c r="J536" s="21">
        <f>VLOOKUP(C536,'Nymex hist.'!A:B,2,0)</f>
        <v>1.399</v>
      </c>
      <c r="K536" s="21">
        <f t="shared" ref="K536:K567" si="142">AVERAGE(AS536:AY536)</f>
        <v>1.5491428571428574</v>
      </c>
      <c r="L536" s="21">
        <f t="shared" si="129"/>
        <v>1.8102</v>
      </c>
      <c r="M536" s="21">
        <f t="shared" si="133"/>
        <v>1.7770000000000001</v>
      </c>
      <c r="N536" s="21">
        <f t="shared" si="134"/>
        <v>1.8845000000000001</v>
      </c>
      <c r="O536" s="21">
        <f t="shared" si="135"/>
        <v>1.9894999999999998</v>
      </c>
      <c r="P536" s="21">
        <f t="shared" si="136"/>
        <v>2.0990833333333332</v>
      </c>
      <c r="Q536" s="21">
        <f t="shared" si="137"/>
        <v>2.2140833333333334</v>
      </c>
      <c r="R536" s="8">
        <v>34746</v>
      </c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9"/>
      <c r="AK536" s="27"/>
      <c r="AL536" s="27"/>
      <c r="AM536" s="27"/>
      <c r="AN536" s="27"/>
      <c r="AO536" s="27"/>
      <c r="AP536" s="27"/>
      <c r="AQ536" s="27"/>
      <c r="AR536" s="27">
        <v>1.399</v>
      </c>
      <c r="AS536" s="27">
        <v>1.3919999999999999</v>
      </c>
      <c r="AT536" s="27">
        <v>1.45</v>
      </c>
      <c r="AU536" s="27">
        <v>1.5169999999999999</v>
      </c>
      <c r="AV536" s="27">
        <v>1.57</v>
      </c>
      <c r="AW536" s="27">
        <v>1.595</v>
      </c>
      <c r="AX536" s="27">
        <v>1.625</v>
      </c>
      <c r="AY536" s="27">
        <v>1.6950000000000001</v>
      </c>
      <c r="AZ536" s="27">
        <v>1.78</v>
      </c>
      <c r="BA536" s="27">
        <v>1.86</v>
      </c>
      <c r="BB536" s="27">
        <v>1.87</v>
      </c>
      <c r="BC536" s="27">
        <v>1.798</v>
      </c>
      <c r="BD536" s="27">
        <v>1.7430000000000001</v>
      </c>
      <c r="BE536" s="27">
        <v>1.696</v>
      </c>
      <c r="BF536" s="27">
        <v>1.6990000000000001</v>
      </c>
      <c r="BG536" s="27">
        <v>1.702</v>
      </c>
      <c r="BH536" s="27">
        <v>1.7050000000000001</v>
      </c>
      <c r="BI536" s="27">
        <v>1.7110000000000001</v>
      </c>
      <c r="BJ536" s="27">
        <v>1.7350000000000001</v>
      </c>
      <c r="BK536" s="27">
        <v>1.8049999999999999</v>
      </c>
      <c r="BL536" s="27">
        <v>1.89</v>
      </c>
      <c r="BM536" s="27">
        <v>1.97</v>
      </c>
      <c r="BN536" s="27">
        <v>1.9775</v>
      </c>
      <c r="BO536" s="27">
        <v>1.9055</v>
      </c>
      <c r="BP536" s="27">
        <v>1.8505</v>
      </c>
      <c r="BQ536" s="27">
        <v>1.8035000000000001</v>
      </c>
      <c r="BR536" s="27">
        <v>1.8065</v>
      </c>
      <c r="BS536" s="27">
        <v>1.8095000000000001</v>
      </c>
      <c r="BT536" s="27">
        <v>1.8125</v>
      </c>
      <c r="BU536" s="27">
        <v>1.8185</v>
      </c>
      <c r="BV536" s="27">
        <v>1.8425</v>
      </c>
      <c r="BW536" s="27">
        <v>1.9125000000000001</v>
      </c>
      <c r="BX536" s="27">
        <v>1.9975000000000001</v>
      </c>
      <c r="BY536" s="27">
        <v>2.0775000000000001</v>
      </c>
      <c r="BZ536" s="27">
        <v>2.0825</v>
      </c>
      <c r="CA536" s="27">
        <v>2.0105</v>
      </c>
      <c r="CB536" s="27">
        <v>1.9555</v>
      </c>
      <c r="CC536" s="27">
        <v>1.9085000000000001</v>
      </c>
      <c r="CD536" s="27">
        <v>1.9115</v>
      </c>
      <c r="CE536" s="27">
        <v>1.9145000000000001</v>
      </c>
      <c r="CF536" s="27">
        <v>1.9175</v>
      </c>
      <c r="CG536" s="27">
        <v>1.9235</v>
      </c>
      <c r="CH536" s="27">
        <v>1.9475</v>
      </c>
      <c r="CI536" s="27">
        <v>2.0175000000000001</v>
      </c>
      <c r="CJ536" s="27">
        <v>2.1025</v>
      </c>
      <c r="CK536" s="27">
        <v>2.1825000000000001</v>
      </c>
      <c r="CL536" s="27">
        <v>2.1875</v>
      </c>
      <c r="CM536" s="27">
        <v>2.1204999999999998</v>
      </c>
      <c r="CN536" s="27">
        <v>2.0655000000000001</v>
      </c>
      <c r="CO536" s="27">
        <v>2.0185</v>
      </c>
      <c r="CP536" s="27">
        <v>2.0215000000000001</v>
      </c>
      <c r="CQ536" s="27">
        <v>2.0245000000000002</v>
      </c>
      <c r="CR536" s="27">
        <v>2.0274999999999999</v>
      </c>
      <c r="CS536" s="27">
        <v>2.0335000000000001</v>
      </c>
      <c r="CT536" s="27">
        <v>2.0575000000000001</v>
      </c>
      <c r="CU536" s="27">
        <v>2.1274999999999999</v>
      </c>
      <c r="CV536" s="27">
        <v>2.2124999999999999</v>
      </c>
      <c r="CW536" s="27">
        <v>2.2925</v>
      </c>
      <c r="CX536" s="27">
        <v>2.3025000000000002</v>
      </c>
      <c r="CY536" s="27">
        <v>2.2355</v>
      </c>
      <c r="CZ536" s="27">
        <v>2.1804999999999999</v>
      </c>
      <c r="DA536" s="27">
        <v>2.1335000000000002</v>
      </c>
      <c r="DB536" s="27">
        <v>2.1364999999999998</v>
      </c>
      <c r="DC536" s="27">
        <v>2.1395</v>
      </c>
      <c r="DD536" s="27">
        <v>2.1425000000000001</v>
      </c>
      <c r="DE536" s="27">
        <v>2.1484999999999999</v>
      </c>
      <c r="DF536" s="27">
        <v>2.1724999999999999</v>
      </c>
      <c r="DG536" s="27">
        <v>2.2425000000000002</v>
      </c>
      <c r="DH536" s="27">
        <v>2.3275000000000001</v>
      </c>
      <c r="DI536" s="27">
        <v>2.4075000000000002</v>
      </c>
      <c r="DJ536" s="27">
        <v>2.4249999999999998</v>
      </c>
      <c r="DK536" s="27">
        <v>2.3580000000000001</v>
      </c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</row>
    <row r="537" spans="1:199" customFormat="1" x14ac:dyDescent="0.25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x14ac:dyDescent="0.25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x14ac:dyDescent="0.25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5">
      <c r="A540" s="31">
        <f t="shared" si="138"/>
        <v>4</v>
      </c>
      <c r="B540" s="31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19">
        <f t="shared" si="128"/>
        <v>0.24999999999999978</v>
      </c>
      <c r="G540" s="19">
        <f t="shared" si="130"/>
        <v>0.10500000000000043</v>
      </c>
      <c r="H540" s="19">
        <f t="shared" si="131"/>
        <v>0.10750000000000015</v>
      </c>
      <c r="I540" s="19">
        <f t="shared" si="132"/>
        <v>0.21250000000000058</v>
      </c>
      <c r="J540" s="21">
        <f>VLOOKUP(C540,'Nymex hist.'!A:B,2,0)</f>
        <v>1.46</v>
      </c>
      <c r="K540" s="21">
        <f t="shared" si="142"/>
        <v>1.5790000000000002</v>
      </c>
      <c r="L540" s="21">
        <f t="shared" si="129"/>
        <v>1.829</v>
      </c>
      <c r="M540" s="21">
        <f t="shared" si="133"/>
        <v>1.7983333333333331</v>
      </c>
      <c r="N540" s="21">
        <f t="shared" si="134"/>
        <v>1.9033333333333335</v>
      </c>
      <c r="O540" s="21">
        <f t="shared" si="135"/>
        <v>2.0108333333333337</v>
      </c>
      <c r="P540" s="21">
        <f t="shared" si="136"/>
        <v>2.1208333333333331</v>
      </c>
      <c r="Q540" s="21">
        <f t="shared" si="137"/>
        <v>2.2358333333333333</v>
      </c>
      <c r="R540" s="8">
        <v>34753</v>
      </c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9"/>
      <c r="AK540" s="27"/>
      <c r="AL540" s="27"/>
      <c r="AM540" s="27"/>
      <c r="AN540" s="27"/>
      <c r="AO540" s="27"/>
      <c r="AP540" s="27"/>
      <c r="AQ540" s="27"/>
      <c r="AR540" s="27">
        <v>1.4279999999999999</v>
      </c>
      <c r="AS540" s="27">
        <v>1.46</v>
      </c>
      <c r="AT540" s="27">
        <v>1.4850000000000001</v>
      </c>
      <c r="AU540" s="27">
        <v>1.5429999999999999</v>
      </c>
      <c r="AV540" s="27">
        <v>1.59</v>
      </c>
      <c r="AW540" s="27">
        <v>1.615</v>
      </c>
      <c r="AX540" s="27">
        <v>1.645</v>
      </c>
      <c r="AY540" s="27">
        <v>1.7150000000000001</v>
      </c>
      <c r="AZ540" s="27">
        <v>1.8</v>
      </c>
      <c r="BA540" s="27">
        <v>1.88</v>
      </c>
      <c r="BB540" s="27">
        <v>1.89</v>
      </c>
      <c r="BC540" s="27">
        <v>1.8149999999999999</v>
      </c>
      <c r="BD540" s="27">
        <v>1.76</v>
      </c>
      <c r="BE540" s="27">
        <v>1.7130000000000001</v>
      </c>
      <c r="BF540" s="27">
        <v>1.7170000000000001</v>
      </c>
      <c r="BG540" s="27">
        <v>1.722</v>
      </c>
      <c r="BH540" s="27">
        <v>1.7270000000000001</v>
      </c>
      <c r="BI540" s="27">
        <v>1.7350000000000001</v>
      </c>
      <c r="BJ540" s="27">
        <v>1.7609999999999999</v>
      </c>
      <c r="BK540" s="27">
        <v>1.83</v>
      </c>
      <c r="BL540" s="27">
        <v>1.915</v>
      </c>
      <c r="BM540" s="27">
        <v>1.9950000000000001</v>
      </c>
      <c r="BN540" s="27">
        <v>1.9950000000000001</v>
      </c>
      <c r="BO540" s="27">
        <v>1.92</v>
      </c>
      <c r="BP540" s="27">
        <v>1.865</v>
      </c>
      <c r="BQ540" s="27">
        <v>1.8180000000000001</v>
      </c>
      <c r="BR540" s="27">
        <v>1.8220000000000001</v>
      </c>
      <c r="BS540" s="27">
        <v>1.827</v>
      </c>
      <c r="BT540" s="27">
        <v>1.8320000000000001</v>
      </c>
      <c r="BU540" s="27">
        <v>1.84</v>
      </c>
      <c r="BV540" s="27">
        <v>1.8660000000000001</v>
      </c>
      <c r="BW540" s="27">
        <v>1.9350000000000001</v>
      </c>
      <c r="BX540" s="27">
        <v>2.02</v>
      </c>
      <c r="BY540" s="27">
        <v>2.1</v>
      </c>
      <c r="BZ540" s="27">
        <v>2.1025</v>
      </c>
      <c r="CA540" s="27">
        <v>2.0274999999999999</v>
      </c>
      <c r="CB540" s="27">
        <v>1.9724999999999999</v>
      </c>
      <c r="CC540" s="27">
        <v>1.9255</v>
      </c>
      <c r="CD540" s="27">
        <v>1.9295</v>
      </c>
      <c r="CE540" s="27">
        <v>1.9345000000000001</v>
      </c>
      <c r="CF540" s="27">
        <v>1.9395</v>
      </c>
      <c r="CG540" s="27">
        <v>1.9475</v>
      </c>
      <c r="CH540" s="27">
        <v>1.9735</v>
      </c>
      <c r="CI540" s="27">
        <v>2.0425</v>
      </c>
      <c r="CJ540" s="27">
        <v>2.1274999999999999</v>
      </c>
      <c r="CK540" s="27">
        <v>2.2075</v>
      </c>
      <c r="CL540" s="27">
        <v>2.2124999999999999</v>
      </c>
      <c r="CM540" s="27">
        <v>2.1375000000000002</v>
      </c>
      <c r="CN540" s="27">
        <v>2.0825</v>
      </c>
      <c r="CO540" s="27">
        <v>2.0354999999999999</v>
      </c>
      <c r="CP540" s="27">
        <v>2.0394999999999999</v>
      </c>
      <c r="CQ540" s="27">
        <v>2.0445000000000002</v>
      </c>
      <c r="CR540" s="27">
        <v>2.0495000000000001</v>
      </c>
      <c r="CS540" s="27">
        <v>2.0575000000000001</v>
      </c>
      <c r="CT540" s="27">
        <v>2.0834999999999999</v>
      </c>
      <c r="CU540" s="27">
        <v>2.1524999999999999</v>
      </c>
      <c r="CV540" s="27">
        <v>2.2374999999999998</v>
      </c>
      <c r="CW540" s="27">
        <v>2.3174999999999999</v>
      </c>
      <c r="CX540" s="27">
        <v>2.3275000000000001</v>
      </c>
      <c r="CY540" s="27">
        <v>2.2524999999999999</v>
      </c>
      <c r="CZ540" s="27">
        <v>2.1974999999999998</v>
      </c>
      <c r="DA540" s="27">
        <v>2.1505000000000001</v>
      </c>
      <c r="DB540" s="27">
        <v>2.1545000000000001</v>
      </c>
      <c r="DC540" s="27">
        <v>2.1595</v>
      </c>
      <c r="DD540" s="27">
        <v>2.1644999999999999</v>
      </c>
      <c r="DE540" s="27">
        <v>2.1724999999999999</v>
      </c>
      <c r="DF540" s="27">
        <v>2.1985000000000001</v>
      </c>
      <c r="DG540" s="27">
        <v>2.2675000000000001</v>
      </c>
      <c r="DH540" s="27">
        <v>2.3525</v>
      </c>
      <c r="DI540" s="27">
        <v>2.4325000000000001</v>
      </c>
      <c r="DJ540" s="27">
        <v>2.4500000000000002</v>
      </c>
      <c r="DK540" s="27">
        <v>2.375</v>
      </c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</row>
    <row r="541" spans="1:199" customFormat="1" x14ac:dyDescent="0.25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x14ac:dyDescent="0.25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x14ac:dyDescent="0.25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x14ac:dyDescent="0.25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5">
      <c r="A545" s="31">
        <f t="shared" si="138"/>
        <v>4</v>
      </c>
      <c r="B545" s="31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19">
        <f t="shared" si="128"/>
        <v>0.24480000000000013</v>
      </c>
      <c r="G545" s="19">
        <f t="shared" si="130"/>
        <v>0.10749999999999993</v>
      </c>
      <c r="H545" s="19">
        <f t="shared" si="131"/>
        <v>0.10499999999999976</v>
      </c>
      <c r="I545" s="19">
        <f t="shared" si="132"/>
        <v>0.21249999999999969</v>
      </c>
      <c r="J545" s="21">
        <f>VLOOKUP(C545,'Nymex hist.'!A:B,2,0)</f>
        <v>1.4810000000000001</v>
      </c>
      <c r="K545" s="21">
        <f t="shared" si="142"/>
        <v>1.58</v>
      </c>
      <c r="L545" s="21">
        <f t="shared" si="129"/>
        <v>1.8248000000000002</v>
      </c>
      <c r="M545" s="21">
        <f t="shared" si="133"/>
        <v>1.8043333333333333</v>
      </c>
      <c r="N545" s="21">
        <f t="shared" si="134"/>
        <v>1.9118333333333333</v>
      </c>
      <c r="O545" s="21">
        <f t="shared" si="135"/>
        <v>2.016833333333333</v>
      </c>
      <c r="P545" s="21">
        <f t="shared" si="136"/>
        <v>2.1268333333333334</v>
      </c>
      <c r="Q545" s="21">
        <f t="shared" si="137"/>
        <v>2.2418333333333331</v>
      </c>
      <c r="R545" s="8">
        <v>34760</v>
      </c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9"/>
      <c r="AK545" s="27"/>
      <c r="AL545" s="27"/>
      <c r="AM545" s="27"/>
      <c r="AN545" s="27"/>
      <c r="AO545" s="27"/>
      <c r="AP545" s="27"/>
      <c r="AQ545" s="27"/>
      <c r="AR545" s="27"/>
      <c r="AS545" s="27">
        <v>1.4810000000000001</v>
      </c>
      <c r="AT545" s="27">
        <v>1.4950000000000001</v>
      </c>
      <c r="AU545" s="27">
        <v>1.5449999999999999</v>
      </c>
      <c r="AV545" s="27">
        <v>1.585</v>
      </c>
      <c r="AW545" s="27">
        <v>1.611</v>
      </c>
      <c r="AX545" s="27">
        <v>1.6379999999999999</v>
      </c>
      <c r="AY545" s="27">
        <v>1.7050000000000001</v>
      </c>
      <c r="AZ545" s="27">
        <v>1.7889999999999999</v>
      </c>
      <c r="BA545" s="27">
        <v>1.8740000000000001</v>
      </c>
      <c r="BB545" s="27">
        <v>1.8859999999999999</v>
      </c>
      <c r="BC545" s="27">
        <v>1.8140000000000001</v>
      </c>
      <c r="BD545" s="27">
        <v>1.7609999999999999</v>
      </c>
      <c r="BE545" s="27">
        <v>1.7190000000000001</v>
      </c>
      <c r="BF545" s="27">
        <v>1.728</v>
      </c>
      <c r="BG545" s="27">
        <v>1.7350000000000001</v>
      </c>
      <c r="BH545" s="27">
        <v>1.744</v>
      </c>
      <c r="BI545" s="27">
        <v>1.7589999999999999</v>
      </c>
      <c r="BJ545" s="27">
        <v>1.7929999999999999</v>
      </c>
      <c r="BK545" s="27">
        <v>1.82</v>
      </c>
      <c r="BL545" s="27">
        <v>1.9039999999999999</v>
      </c>
      <c r="BM545" s="27">
        <v>1.9890000000000001</v>
      </c>
      <c r="BN545" s="27">
        <v>1.9935</v>
      </c>
      <c r="BO545" s="27">
        <v>1.9215</v>
      </c>
      <c r="BP545" s="27">
        <v>1.8685</v>
      </c>
      <c r="BQ545" s="27">
        <v>1.8265</v>
      </c>
      <c r="BR545" s="27">
        <v>1.8354999999999999</v>
      </c>
      <c r="BS545" s="27">
        <v>1.8425</v>
      </c>
      <c r="BT545" s="27">
        <v>1.8514999999999999</v>
      </c>
      <c r="BU545" s="27">
        <v>1.8665</v>
      </c>
      <c r="BV545" s="27">
        <v>1.9005000000000001</v>
      </c>
      <c r="BW545" s="27">
        <v>1.9275</v>
      </c>
      <c r="BX545" s="27">
        <v>2.0114999999999998</v>
      </c>
      <c r="BY545" s="27">
        <v>2.0964999999999998</v>
      </c>
      <c r="BZ545" s="27">
        <v>2.0985</v>
      </c>
      <c r="CA545" s="27">
        <v>2.0265</v>
      </c>
      <c r="CB545" s="27">
        <v>1.9735</v>
      </c>
      <c r="CC545" s="27">
        <v>1.9315</v>
      </c>
      <c r="CD545" s="27">
        <v>1.9404999999999999</v>
      </c>
      <c r="CE545" s="27">
        <v>1.9475</v>
      </c>
      <c r="CF545" s="27">
        <v>1.9564999999999999</v>
      </c>
      <c r="CG545" s="27">
        <v>1.9715</v>
      </c>
      <c r="CH545" s="27">
        <v>2.0055000000000001</v>
      </c>
      <c r="CI545" s="27">
        <v>2.0325000000000002</v>
      </c>
      <c r="CJ545" s="27">
        <v>2.1164999999999998</v>
      </c>
      <c r="CK545" s="27">
        <v>2.2014999999999998</v>
      </c>
      <c r="CL545" s="27">
        <v>2.2084999999999999</v>
      </c>
      <c r="CM545" s="27">
        <v>2.1364999999999998</v>
      </c>
      <c r="CN545" s="27">
        <v>2.0834999999999999</v>
      </c>
      <c r="CO545" s="27">
        <v>2.0415000000000001</v>
      </c>
      <c r="CP545" s="27">
        <v>2.0505</v>
      </c>
      <c r="CQ545" s="27">
        <v>2.0575000000000001</v>
      </c>
      <c r="CR545" s="27">
        <v>2.0665</v>
      </c>
      <c r="CS545" s="27">
        <v>2.0815000000000001</v>
      </c>
      <c r="CT545" s="27">
        <v>2.1154999999999999</v>
      </c>
      <c r="CU545" s="27">
        <v>2.1425000000000001</v>
      </c>
      <c r="CV545" s="27">
        <v>2.2265000000000001</v>
      </c>
      <c r="CW545" s="27">
        <v>2.3115000000000001</v>
      </c>
      <c r="CX545" s="27">
        <v>2.3235000000000001</v>
      </c>
      <c r="CY545" s="27">
        <v>2.2515000000000001</v>
      </c>
      <c r="CZ545" s="27">
        <v>2.1985000000000001</v>
      </c>
      <c r="DA545" s="27">
        <v>2.1564999999999999</v>
      </c>
      <c r="DB545" s="27">
        <v>2.1655000000000002</v>
      </c>
      <c r="DC545" s="27">
        <v>2.1724999999999999</v>
      </c>
      <c r="DD545" s="27">
        <v>2.1815000000000002</v>
      </c>
      <c r="DE545" s="27">
        <v>2.1964999999999999</v>
      </c>
      <c r="DF545" s="27">
        <v>2.2305000000000001</v>
      </c>
      <c r="DG545" s="27">
        <v>2.2574999999999998</v>
      </c>
      <c r="DH545" s="27">
        <v>2.3414999999999999</v>
      </c>
      <c r="DI545" s="27">
        <v>2.4264999999999999</v>
      </c>
      <c r="DJ545" s="27">
        <v>2.4460000000000002</v>
      </c>
      <c r="DK545" s="27">
        <v>2.3740000000000001</v>
      </c>
      <c r="DL545" s="27">
        <v>2.3210000000000002</v>
      </c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</row>
    <row r="546" spans="1:199" customFormat="1" x14ac:dyDescent="0.25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x14ac:dyDescent="0.25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x14ac:dyDescent="0.25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x14ac:dyDescent="0.25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5">
      <c r="A550" s="31">
        <f t="shared" si="138"/>
        <v>4</v>
      </c>
      <c r="B550" s="31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19">
        <f t="shared" si="128"/>
        <v>0.26117142857142861</v>
      </c>
      <c r="G550" s="19">
        <f t="shared" si="130"/>
        <v>0.11250000000000049</v>
      </c>
      <c r="H550" s="19">
        <f t="shared" si="131"/>
        <v>0.10499999999999976</v>
      </c>
      <c r="I550" s="19">
        <f t="shared" si="132"/>
        <v>0.21750000000000025</v>
      </c>
      <c r="J550" s="21">
        <f>VLOOKUP(C550,'Nymex hist.'!A:B,2,0)</f>
        <v>1.4419999999999999</v>
      </c>
      <c r="K550" s="21">
        <f t="shared" si="142"/>
        <v>1.5764285714285715</v>
      </c>
      <c r="L550" s="21">
        <f t="shared" si="129"/>
        <v>1.8376000000000001</v>
      </c>
      <c r="M550" s="21">
        <f t="shared" si="133"/>
        <v>1.827375</v>
      </c>
      <c r="N550" s="21">
        <f t="shared" si="134"/>
        <v>1.9398750000000005</v>
      </c>
      <c r="O550" s="21">
        <f t="shared" si="135"/>
        <v>2.0448750000000002</v>
      </c>
      <c r="P550" s="21">
        <f t="shared" si="136"/>
        <v>2.1548750000000001</v>
      </c>
      <c r="Q550" s="21">
        <f t="shared" si="137"/>
        <v>2.2698750000000003</v>
      </c>
      <c r="R550" s="8">
        <v>34767</v>
      </c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9"/>
      <c r="AK550" s="27"/>
      <c r="AL550" s="27"/>
      <c r="AM550" s="27"/>
      <c r="AN550" s="27"/>
      <c r="AO550" s="27"/>
      <c r="AP550" s="27"/>
      <c r="AQ550" s="27"/>
      <c r="AR550" s="27"/>
      <c r="AS550" s="27">
        <v>1.4419999999999999</v>
      </c>
      <c r="AT550" s="27">
        <v>1.4990000000000001</v>
      </c>
      <c r="AU550" s="27">
        <v>1.544</v>
      </c>
      <c r="AV550" s="27">
        <v>1.5880000000000001</v>
      </c>
      <c r="AW550" s="27">
        <v>1.6180000000000001</v>
      </c>
      <c r="AX550" s="27">
        <v>1.64</v>
      </c>
      <c r="AY550" s="27">
        <v>1.704</v>
      </c>
      <c r="AZ550" s="27">
        <v>1.788</v>
      </c>
      <c r="BA550" s="27">
        <v>1.883</v>
      </c>
      <c r="BB550" s="27">
        <v>1.899</v>
      </c>
      <c r="BC550" s="27">
        <v>1.8340000000000001</v>
      </c>
      <c r="BD550" s="27">
        <v>1.784</v>
      </c>
      <c r="BE550" s="27">
        <v>1.744</v>
      </c>
      <c r="BF550" s="27">
        <v>1.754</v>
      </c>
      <c r="BG550" s="27">
        <v>1.764</v>
      </c>
      <c r="BH550" s="27">
        <v>1.774</v>
      </c>
      <c r="BI550" s="27">
        <v>1.7889999999999999</v>
      </c>
      <c r="BJ550" s="27">
        <v>1.8140000000000001</v>
      </c>
      <c r="BK550" s="27">
        <v>1.8365</v>
      </c>
      <c r="BL550" s="27">
        <v>1.9205000000000001</v>
      </c>
      <c r="BM550" s="27">
        <v>2.0154999999999998</v>
      </c>
      <c r="BN550" s="27">
        <v>2.0114999999999998</v>
      </c>
      <c r="BO550" s="27">
        <v>1.9464999999999999</v>
      </c>
      <c r="BP550" s="27">
        <v>1.8965000000000001</v>
      </c>
      <c r="BQ550" s="27">
        <v>1.8565</v>
      </c>
      <c r="BR550" s="27">
        <v>1.8665</v>
      </c>
      <c r="BS550" s="27">
        <v>1.8765000000000001</v>
      </c>
      <c r="BT550" s="27">
        <v>1.8865000000000001</v>
      </c>
      <c r="BU550" s="27">
        <v>1.9015</v>
      </c>
      <c r="BV550" s="27">
        <v>1.9265000000000001</v>
      </c>
      <c r="BW550" s="27">
        <v>1.9490000000000001</v>
      </c>
      <c r="BX550" s="27">
        <v>2.0329999999999999</v>
      </c>
      <c r="BY550" s="27">
        <v>2.1280000000000001</v>
      </c>
      <c r="BZ550" s="27">
        <v>2.1164999999999998</v>
      </c>
      <c r="CA550" s="27">
        <v>2.0514999999999999</v>
      </c>
      <c r="CB550" s="27">
        <v>2.0015000000000001</v>
      </c>
      <c r="CC550" s="27">
        <v>1.9615</v>
      </c>
      <c r="CD550" s="27">
        <v>1.9715</v>
      </c>
      <c r="CE550" s="27">
        <v>1.9815</v>
      </c>
      <c r="CF550" s="27">
        <v>1.9915</v>
      </c>
      <c r="CG550" s="27">
        <v>2.0065</v>
      </c>
      <c r="CH550" s="27">
        <v>2.0314999999999999</v>
      </c>
      <c r="CI550" s="27">
        <v>2.0539999999999998</v>
      </c>
      <c r="CJ550" s="27">
        <v>2.1379999999999999</v>
      </c>
      <c r="CK550" s="27">
        <v>2.2330000000000001</v>
      </c>
      <c r="CL550" s="27">
        <v>2.2265000000000001</v>
      </c>
      <c r="CM550" s="27">
        <v>2.1615000000000002</v>
      </c>
      <c r="CN550" s="27">
        <v>2.1114999999999999</v>
      </c>
      <c r="CO550" s="27">
        <v>2.0714999999999999</v>
      </c>
      <c r="CP550" s="27">
        <v>2.0815000000000001</v>
      </c>
      <c r="CQ550" s="27">
        <v>2.0914999999999999</v>
      </c>
      <c r="CR550" s="27">
        <v>2.1015000000000001</v>
      </c>
      <c r="CS550" s="27">
        <v>2.1164999999999998</v>
      </c>
      <c r="CT550" s="27">
        <v>2.1415000000000002</v>
      </c>
      <c r="CU550" s="27">
        <v>2.1640000000000001</v>
      </c>
      <c r="CV550" s="27">
        <v>2.2480000000000002</v>
      </c>
      <c r="CW550" s="27">
        <v>2.343</v>
      </c>
      <c r="CX550" s="27">
        <v>2.3414999999999999</v>
      </c>
      <c r="CY550" s="27">
        <v>2.2765</v>
      </c>
      <c r="CZ550" s="27">
        <v>2.2265000000000001</v>
      </c>
      <c r="DA550" s="27">
        <v>2.1865000000000001</v>
      </c>
      <c r="DB550" s="27">
        <v>2.1964999999999999</v>
      </c>
      <c r="DC550" s="27">
        <v>2.2065000000000001</v>
      </c>
      <c r="DD550" s="27">
        <v>2.2164999999999999</v>
      </c>
      <c r="DE550" s="27">
        <v>2.2315</v>
      </c>
      <c r="DF550" s="27">
        <v>2.2565</v>
      </c>
      <c r="DG550" s="27">
        <v>2.2789999999999999</v>
      </c>
      <c r="DH550" s="27">
        <v>2.363</v>
      </c>
      <c r="DI550" s="27">
        <v>2.4580000000000002</v>
      </c>
      <c r="DJ550" s="27">
        <v>2.464</v>
      </c>
      <c r="DK550" s="27">
        <v>2.399</v>
      </c>
      <c r="DL550" s="27">
        <v>2.3490000000000002</v>
      </c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</row>
    <row r="551" spans="1:199" customFormat="1" x14ac:dyDescent="0.25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x14ac:dyDescent="0.25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x14ac:dyDescent="0.25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x14ac:dyDescent="0.25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5">
      <c r="A555" s="31">
        <f t="shared" si="138"/>
        <v>4</v>
      </c>
      <c r="B555" s="31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19">
        <f t="shared" si="128"/>
        <v>0.19719999999999982</v>
      </c>
      <c r="G555" s="19">
        <f t="shared" si="130"/>
        <v>0.1100000000000001</v>
      </c>
      <c r="H555" s="19">
        <f t="shared" si="131"/>
        <v>0.10499999999999998</v>
      </c>
      <c r="I555" s="19">
        <f t="shared" si="132"/>
        <v>0.21500000000000008</v>
      </c>
      <c r="J555" s="21">
        <f>VLOOKUP(C555,'Nymex hist.'!A:B,2,0)</f>
        <v>1.62</v>
      </c>
      <c r="K555" s="21">
        <f t="shared" si="142"/>
        <v>1.718</v>
      </c>
      <c r="L555" s="21">
        <f t="shared" si="129"/>
        <v>1.9151999999999998</v>
      </c>
      <c r="M555" s="21">
        <f t="shared" si="133"/>
        <v>1.9009166666666666</v>
      </c>
      <c r="N555" s="21">
        <f t="shared" si="134"/>
        <v>2.0109166666666667</v>
      </c>
      <c r="O555" s="21">
        <f t="shared" si="135"/>
        <v>2.1159166666666667</v>
      </c>
      <c r="P555" s="21">
        <f t="shared" si="136"/>
        <v>2.2259166666666665</v>
      </c>
      <c r="Q555" s="21">
        <f t="shared" si="137"/>
        <v>2.3409166666666668</v>
      </c>
      <c r="R555" s="8">
        <v>34774</v>
      </c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9"/>
      <c r="AK555" s="27"/>
      <c r="AL555" s="27"/>
      <c r="AM555" s="27"/>
      <c r="AN555" s="27"/>
      <c r="AO555" s="27"/>
      <c r="AP555" s="27"/>
      <c r="AQ555" s="27"/>
      <c r="AR555" s="27"/>
      <c r="AS555" s="27">
        <v>1.62</v>
      </c>
      <c r="AT555" s="27">
        <v>1.6679999999999999</v>
      </c>
      <c r="AU555" s="27">
        <v>1.708</v>
      </c>
      <c r="AV555" s="27">
        <v>1.748</v>
      </c>
      <c r="AW555" s="27">
        <v>1.75</v>
      </c>
      <c r="AX555" s="27">
        <v>1.752</v>
      </c>
      <c r="AY555" s="27">
        <v>1.78</v>
      </c>
      <c r="AZ555" s="27">
        <v>1.8620000000000001</v>
      </c>
      <c r="BA555" s="27">
        <v>1.962</v>
      </c>
      <c r="BB555" s="27">
        <v>1.9750000000000001</v>
      </c>
      <c r="BC555" s="27">
        <v>1.9119999999999999</v>
      </c>
      <c r="BD555" s="27">
        <v>1.865</v>
      </c>
      <c r="BE555" s="27">
        <v>1.819</v>
      </c>
      <c r="BF555" s="27">
        <v>1.827</v>
      </c>
      <c r="BG555" s="27">
        <v>1.837</v>
      </c>
      <c r="BH555" s="27">
        <v>1.847</v>
      </c>
      <c r="BI555" s="27">
        <v>1.86</v>
      </c>
      <c r="BJ555" s="27">
        <v>1.875</v>
      </c>
      <c r="BK555" s="27">
        <v>1.91</v>
      </c>
      <c r="BL555" s="27">
        <v>1.992</v>
      </c>
      <c r="BM555" s="27">
        <v>2.0920000000000001</v>
      </c>
      <c r="BN555" s="27">
        <v>2.085</v>
      </c>
      <c r="BO555" s="27">
        <v>2.0219999999999998</v>
      </c>
      <c r="BP555" s="27">
        <v>1.9750000000000001</v>
      </c>
      <c r="BQ555" s="27">
        <v>1.929</v>
      </c>
      <c r="BR555" s="27">
        <v>1.9370000000000001</v>
      </c>
      <c r="BS555" s="27">
        <v>1.9470000000000001</v>
      </c>
      <c r="BT555" s="27">
        <v>1.9570000000000001</v>
      </c>
      <c r="BU555" s="27">
        <v>1.97</v>
      </c>
      <c r="BV555" s="27">
        <v>1.9850000000000001</v>
      </c>
      <c r="BW555" s="27">
        <v>2.02</v>
      </c>
      <c r="BX555" s="27">
        <v>2.1019999999999999</v>
      </c>
      <c r="BY555" s="27">
        <v>2.202</v>
      </c>
      <c r="BZ555" s="27">
        <v>2.19</v>
      </c>
      <c r="CA555" s="27">
        <v>2.1269999999999998</v>
      </c>
      <c r="CB555" s="27">
        <v>2.08</v>
      </c>
      <c r="CC555" s="27">
        <v>2.0339999999999998</v>
      </c>
      <c r="CD555" s="27">
        <v>2.0419999999999998</v>
      </c>
      <c r="CE555" s="27">
        <v>2.052</v>
      </c>
      <c r="CF555" s="27">
        <v>2.0619999999999998</v>
      </c>
      <c r="CG555" s="27">
        <v>2.0750000000000002</v>
      </c>
      <c r="CH555" s="27">
        <v>2.09</v>
      </c>
      <c r="CI555" s="27">
        <v>2.125</v>
      </c>
      <c r="CJ555" s="27">
        <v>2.2069999999999999</v>
      </c>
      <c r="CK555" s="27">
        <v>2.3069999999999999</v>
      </c>
      <c r="CL555" s="27">
        <v>2.2999999999999998</v>
      </c>
      <c r="CM555" s="27">
        <v>2.2370000000000001</v>
      </c>
      <c r="CN555" s="27">
        <v>2.19</v>
      </c>
      <c r="CO555" s="27">
        <v>2.1440000000000001</v>
      </c>
      <c r="CP555" s="27">
        <v>2.1520000000000001</v>
      </c>
      <c r="CQ555" s="27">
        <v>2.1619999999999999</v>
      </c>
      <c r="CR555" s="27">
        <v>2.1720000000000002</v>
      </c>
      <c r="CS555" s="27">
        <v>2.1850000000000001</v>
      </c>
      <c r="CT555" s="27">
        <v>2.2000000000000002</v>
      </c>
      <c r="CU555" s="27">
        <v>2.2349999999999999</v>
      </c>
      <c r="CV555" s="27">
        <v>2.3170000000000002</v>
      </c>
      <c r="CW555" s="27">
        <v>2.4169999999999998</v>
      </c>
      <c r="CX555" s="27">
        <v>2.415</v>
      </c>
      <c r="CY555" s="27">
        <v>2.3519999999999999</v>
      </c>
      <c r="CZ555" s="27">
        <v>2.3050000000000002</v>
      </c>
      <c r="DA555" s="27">
        <v>2.2589999999999999</v>
      </c>
      <c r="DB555" s="27">
        <v>2.2669999999999999</v>
      </c>
      <c r="DC555" s="27">
        <v>2.2770000000000001</v>
      </c>
      <c r="DD555" s="27">
        <v>2.2869999999999999</v>
      </c>
      <c r="DE555" s="27">
        <v>2.2999999999999998</v>
      </c>
      <c r="DF555" s="27">
        <v>2.3149999999999999</v>
      </c>
      <c r="DG555" s="27">
        <v>2.35</v>
      </c>
      <c r="DH555" s="27">
        <v>2.4319999999999999</v>
      </c>
      <c r="DI555" s="27">
        <v>2.532</v>
      </c>
      <c r="DJ555" s="27">
        <v>2.5375000000000001</v>
      </c>
      <c r="DK555" s="27">
        <v>2.4744999999999999</v>
      </c>
      <c r="DL555" s="27">
        <v>2.4275000000000002</v>
      </c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</row>
    <row r="556" spans="1:199" customFormat="1" x14ac:dyDescent="0.25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x14ac:dyDescent="0.25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x14ac:dyDescent="0.25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x14ac:dyDescent="0.25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5">
      <c r="A560" s="31">
        <f t="shared" si="138"/>
        <v>4</v>
      </c>
      <c r="B560" s="31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19">
        <f t="shared" si="128"/>
        <v>0.21374285714285723</v>
      </c>
      <c r="G560" s="19">
        <f t="shared" si="130"/>
        <v>0.10500000000000043</v>
      </c>
      <c r="H560" s="19">
        <f t="shared" si="131"/>
        <v>0.10499999999999998</v>
      </c>
      <c r="I560" s="19">
        <f t="shared" si="132"/>
        <v>0.21000000000000041</v>
      </c>
      <c r="J560" s="21">
        <f>VLOOKUP(C560,'Nymex hist.'!A:B,2,0)</f>
        <v>1.5660000000000001</v>
      </c>
      <c r="K560" s="21">
        <f t="shared" si="142"/>
        <v>1.7388571428571427</v>
      </c>
      <c r="L560" s="21">
        <f t="shared" si="129"/>
        <v>1.9525999999999999</v>
      </c>
      <c r="M560" s="21">
        <f t="shared" si="133"/>
        <v>1.9424166666666665</v>
      </c>
      <c r="N560" s="21">
        <f t="shared" si="134"/>
        <v>2.0474166666666669</v>
      </c>
      <c r="O560" s="21">
        <f t="shared" si="135"/>
        <v>2.1524166666666669</v>
      </c>
      <c r="P560" s="21">
        <f t="shared" si="136"/>
        <v>2.2574166666666664</v>
      </c>
      <c r="Q560" s="21">
        <f t="shared" si="137"/>
        <v>2.3724166666666666</v>
      </c>
      <c r="R560" s="8">
        <v>34781</v>
      </c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9"/>
      <c r="AK560" s="27"/>
      <c r="AL560" s="27"/>
      <c r="AM560" s="27"/>
      <c r="AN560" s="27"/>
      <c r="AO560" s="27"/>
      <c r="AP560" s="27"/>
      <c r="AQ560" s="27"/>
      <c r="AR560" s="27"/>
      <c r="AS560" s="27">
        <v>1.5660000000000001</v>
      </c>
      <c r="AT560" s="27">
        <v>1.69</v>
      </c>
      <c r="AU560" s="27">
        <v>1.7549999999999999</v>
      </c>
      <c r="AV560" s="27">
        <v>1.7749999999999999</v>
      </c>
      <c r="AW560" s="27">
        <v>1.7829999999999999</v>
      </c>
      <c r="AX560" s="27">
        <v>1.79</v>
      </c>
      <c r="AY560" s="27">
        <v>1.8129999999999999</v>
      </c>
      <c r="AZ560" s="27">
        <v>1.893</v>
      </c>
      <c r="BA560" s="27">
        <v>1.9930000000000001</v>
      </c>
      <c r="BB560" s="27">
        <v>2.0110000000000001</v>
      </c>
      <c r="BC560" s="27">
        <v>1.9550000000000001</v>
      </c>
      <c r="BD560" s="27">
        <v>1.911</v>
      </c>
      <c r="BE560" s="27">
        <v>1.8680000000000001</v>
      </c>
      <c r="BF560" s="27">
        <v>1.8779999999999999</v>
      </c>
      <c r="BG560" s="27">
        <v>1.8879999999999999</v>
      </c>
      <c r="BH560" s="27">
        <v>1.8979999999999999</v>
      </c>
      <c r="BI560" s="27">
        <v>1.913</v>
      </c>
      <c r="BJ560" s="27">
        <v>1.9279999999999999</v>
      </c>
      <c r="BK560" s="27">
        <v>1.9330000000000001</v>
      </c>
      <c r="BL560" s="27">
        <v>2.0129999999999999</v>
      </c>
      <c r="BM560" s="27">
        <v>2.113</v>
      </c>
      <c r="BN560" s="27">
        <v>2.1160000000000001</v>
      </c>
      <c r="BO560" s="27">
        <v>2.06</v>
      </c>
      <c r="BP560" s="27">
        <v>2.016</v>
      </c>
      <c r="BQ560" s="27">
        <v>1.9730000000000001</v>
      </c>
      <c r="BR560" s="27">
        <v>1.9830000000000001</v>
      </c>
      <c r="BS560" s="27">
        <v>1.9930000000000001</v>
      </c>
      <c r="BT560" s="27">
        <v>2.0030000000000001</v>
      </c>
      <c r="BU560" s="27">
        <v>2.0179999999999998</v>
      </c>
      <c r="BV560" s="27">
        <v>2.0329999999999999</v>
      </c>
      <c r="BW560" s="27">
        <v>2.0379999999999998</v>
      </c>
      <c r="BX560" s="27">
        <v>2.1179999999999999</v>
      </c>
      <c r="BY560" s="27">
        <v>2.218</v>
      </c>
      <c r="BZ560" s="27">
        <v>2.2210000000000001</v>
      </c>
      <c r="CA560" s="27">
        <v>2.165</v>
      </c>
      <c r="CB560" s="27">
        <v>2.121</v>
      </c>
      <c r="CC560" s="27">
        <v>2.0779999999999998</v>
      </c>
      <c r="CD560" s="27">
        <v>2.0880000000000001</v>
      </c>
      <c r="CE560" s="27">
        <v>2.0979999999999999</v>
      </c>
      <c r="CF560" s="27">
        <v>2.1080000000000001</v>
      </c>
      <c r="CG560" s="27">
        <v>2.1230000000000002</v>
      </c>
      <c r="CH560" s="27">
        <v>2.1379999999999999</v>
      </c>
      <c r="CI560" s="27">
        <v>2.1429999999999998</v>
      </c>
      <c r="CJ560" s="27">
        <v>2.2229999999999999</v>
      </c>
      <c r="CK560" s="27">
        <v>2.323</v>
      </c>
      <c r="CL560" s="27">
        <v>2.3260000000000001</v>
      </c>
      <c r="CM560" s="27">
        <v>2.27</v>
      </c>
      <c r="CN560" s="27">
        <v>2.226</v>
      </c>
      <c r="CO560" s="27">
        <v>2.1829999999999998</v>
      </c>
      <c r="CP560" s="27">
        <v>2.1930000000000001</v>
      </c>
      <c r="CQ560" s="27">
        <v>2.2029999999999998</v>
      </c>
      <c r="CR560" s="27">
        <v>2.2130000000000001</v>
      </c>
      <c r="CS560" s="27">
        <v>2.2280000000000002</v>
      </c>
      <c r="CT560" s="27">
        <v>2.2429999999999999</v>
      </c>
      <c r="CU560" s="27">
        <v>2.2480000000000002</v>
      </c>
      <c r="CV560" s="27">
        <v>2.3279999999999998</v>
      </c>
      <c r="CW560" s="27">
        <v>2.4279999999999999</v>
      </c>
      <c r="CX560" s="27">
        <v>2.4409999999999998</v>
      </c>
      <c r="CY560" s="27">
        <v>2.3849999999999998</v>
      </c>
      <c r="CZ560" s="27">
        <v>2.3410000000000002</v>
      </c>
      <c r="DA560" s="27">
        <v>2.298</v>
      </c>
      <c r="DB560" s="27">
        <v>2.3079999999999998</v>
      </c>
      <c r="DC560" s="27">
        <v>2.3180000000000001</v>
      </c>
      <c r="DD560" s="27">
        <v>2.3279999999999998</v>
      </c>
      <c r="DE560" s="27">
        <v>2.343</v>
      </c>
      <c r="DF560" s="27">
        <v>2.3580000000000001</v>
      </c>
      <c r="DG560" s="27">
        <v>2.363</v>
      </c>
      <c r="DH560" s="27">
        <v>2.4430000000000001</v>
      </c>
      <c r="DI560" s="27">
        <v>2.5430000000000001</v>
      </c>
      <c r="DJ560" s="27">
        <v>2.5634999999999999</v>
      </c>
      <c r="DK560" s="27">
        <v>2.5074999999999998</v>
      </c>
      <c r="DL560" s="27">
        <v>2.4634999999999998</v>
      </c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</row>
    <row r="561" spans="1:199" customFormat="1" x14ac:dyDescent="0.25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x14ac:dyDescent="0.25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x14ac:dyDescent="0.25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x14ac:dyDescent="0.25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5">
      <c r="A565" s="31">
        <f t="shared" si="138"/>
        <v>4</v>
      </c>
      <c r="B565" s="31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19">
        <f t="shared" si="128"/>
        <v>0.19462857142857093</v>
      </c>
      <c r="G565" s="19">
        <f t="shared" si="130"/>
        <v>0.10499999999999932</v>
      </c>
      <c r="H565" s="19">
        <f t="shared" si="131"/>
        <v>0.10500000000000043</v>
      </c>
      <c r="I565" s="19">
        <f t="shared" si="132"/>
        <v>0.20999999999999974</v>
      </c>
      <c r="J565" s="21">
        <f>VLOOKUP(C565,'Nymex hist.'!A:B,2,0)</f>
        <v>1.6870000000000001</v>
      </c>
      <c r="K565" s="21">
        <f t="shared" si="142"/>
        <v>1.7455714285714288</v>
      </c>
      <c r="L565" s="21">
        <f t="shared" si="129"/>
        <v>1.9401999999999997</v>
      </c>
      <c r="M565" s="21">
        <f t="shared" si="133"/>
        <v>1.9217500000000001</v>
      </c>
      <c r="N565" s="21">
        <f t="shared" si="134"/>
        <v>2.0267499999999994</v>
      </c>
      <c r="O565" s="21">
        <f t="shared" si="135"/>
        <v>2.1317499999999998</v>
      </c>
      <c r="P565" s="21">
        <f t="shared" si="136"/>
        <v>2.2367500000000002</v>
      </c>
      <c r="Q565" s="21">
        <f t="shared" si="137"/>
        <v>2.3467499999999997</v>
      </c>
      <c r="R565" s="8">
        <v>34788</v>
      </c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9"/>
      <c r="AK565" s="27"/>
      <c r="AL565" s="27"/>
      <c r="AM565" s="27"/>
      <c r="AN565" s="27"/>
      <c r="AO565" s="27"/>
      <c r="AP565" s="27"/>
      <c r="AQ565" s="27"/>
      <c r="AR565" s="27"/>
      <c r="AS565" s="27">
        <v>1.5660000000000001</v>
      </c>
      <c r="AT565" s="27">
        <v>1.6870000000000001</v>
      </c>
      <c r="AU565" s="27">
        <v>1.7549999999999999</v>
      </c>
      <c r="AV565" s="27">
        <v>1.7849999999999999</v>
      </c>
      <c r="AW565" s="27">
        <v>1.7949999999999999</v>
      </c>
      <c r="AX565" s="27">
        <v>1.8049999999999999</v>
      </c>
      <c r="AY565" s="27">
        <v>1.8260000000000001</v>
      </c>
      <c r="AZ565" s="27">
        <v>1.891</v>
      </c>
      <c r="BA565" s="27">
        <v>1.98</v>
      </c>
      <c r="BB565" s="27">
        <v>1.9950000000000001</v>
      </c>
      <c r="BC565" s="27">
        <v>1.94</v>
      </c>
      <c r="BD565" s="27">
        <v>1.895</v>
      </c>
      <c r="BE565" s="27">
        <v>1.853</v>
      </c>
      <c r="BF565" s="27">
        <v>1.861</v>
      </c>
      <c r="BG565" s="27">
        <v>1.869</v>
      </c>
      <c r="BH565" s="27">
        <v>1.877</v>
      </c>
      <c r="BI565" s="27">
        <v>1.885</v>
      </c>
      <c r="BJ565" s="27">
        <v>1.895</v>
      </c>
      <c r="BK565" s="27">
        <v>1.92</v>
      </c>
      <c r="BL565" s="27">
        <v>1.9910000000000001</v>
      </c>
      <c r="BM565" s="27">
        <v>2.08</v>
      </c>
      <c r="BN565" s="27">
        <v>2.1</v>
      </c>
      <c r="BO565" s="27">
        <v>2.0449999999999999</v>
      </c>
      <c r="BP565" s="27">
        <v>2</v>
      </c>
      <c r="BQ565" s="27">
        <v>1.958</v>
      </c>
      <c r="BR565" s="27">
        <v>1.966</v>
      </c>
      <c r="BS565" s="27">
        <v>1.974</v>
      </c>
      <c r="BT565" s="27">
        <v>1.982</v>
      </c>
      <c r="BU565" s="27">
        <v>1.99</v>
      </c>
      <c r="BV565" s="27">
        <v>2</v>
      </c>
      <c r="BW565" s="27">
        <v>2.0249999999999999</v>
      </c>
      <c r="BX565" s="27">
        <v>2.0960000000000001</v>
      </c>
      <c r="BY565" s="27">
        <v>2.1850000000000001</v>
      </c>
      <c r="BZ565" s="27">
        <v>2.2050000000000001</v>
      </c>
      <c r="CA565" s="27">
        <v>2.15</v>
      </c>
      <c r="CB565" s="27">
        <v>2.105</v>
      </c>
      <c r="CC565" s="27">
        <v>2.0630000000000002</v>
      </c>
      <c r="CD565" s="27">
        <v>2.0710000000000002</v>
      </c>
      <c r="CE565" s="27">
        <v>2.0790000000000002</v>
      </c>
      <c r="CF565" s="27">
        <v>2.0870000000000002</v>
      </c>
      <c r="CG565" s="27">
        <v>2.0950000000000002</v>
      </c>
      <c r="CH565" s="27">
        <v>2.105</v>
      </c>
      <c r="CI565" s="27">
        <v>2.13</v>
      </c>
      <c r="CJ565" s="27">
        <v>2.2010000000000001</v>
      </c>
      <c r="CK565" s="27">
        <v>2.29</v>
      </c>
      <c r="CL565" s="27">
        <v>2.31</v>
      </c>
      <c r="CM565" s="27">
        <v>2.2549999999999999</v>
      </c>
      <c r="CN565" s="27">
        <v>2.21</v>
      </c>
      <c r="CO565" s="27">
        <v>2.1680000000000001</v>
      </c>
      <c r="CP565" s="27">
        <v>2.1760000000000002</v>
      </c>
      <c r="CQ565" s="27">
        <v>2.1840000000000002</v>
      </c>
      <c r="CR565" s="27">
        <v>2.1920000000000002</v>
      </c>
      <c r="CS565" s="27">
        <v>2.2000000000000002</v>
      </c>
      <c r="CT565" s="27">
        <v>2.21</v>
      </c>
      <c r="CU565" s="27">
        <v>2.2349999999999999</v>
      </c>
      <c r="CV565" s="27">
        <v>2.306</v>
      </c>
      <c r="CW565" s="27">
        <v>2.395</v>
      </c>
      <c r="CX565" s="27">
        <v>2.42</v>
      </c>
      <c r="CY565" s="27">
        <v>2.3650000000000002</v>
      </c>
      <c r="CZ565" s="27">
        <v>2.3199999999999998</v>
      </c>
      <c r="DA565" s="27">
        <v>2.278</v>
      </c>
      <c r="DB565" s="27">
        <v>2.286</v>
      </c>
      <c r="DC565" s="27">
        <v>2.294</v>
      </c>
      <c r="DD565" s="27">
        <v>2.302</v>
      </c>
      <c r="DE565" s="27">
        <v>2.31</v>
      </c>
      <c r="DF565" s="27">
        <v>2.3199999999999998</v>
      </c>
      <c r="DG565" s="27">
        <v>2.3450000000000002</v>
      </c>
      <c r="DH565" s="27">
        <v>2.4159999999999999</v>
      </c>
      <c r="DI565" s="27">
        <v>2.5049999999999999</v>
      </c>
      <c r="DJ565" s="27">
        <v>2.54</v>
      </c>
      <c r="DK565" s="27">
        <v>2.4849999999999999</v>
      </c>
      <c r="DL565" s="27">
        <v>2.44</v>
      </c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</row>
    <row r="566" spans="1:199" customFormat="1" x14ac:dyDescent="0.25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x14ac:dyDescent="0.25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x14ac:dyDescent="0.25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x14ac:dyDescent="0.25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5">
      <c r="A570" s="31">
        <f t="shared" si="138"/>
        <v>4</v>
      </c>
      <c r="B570" s="31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19">
        <f t="shared" si="144"/>
        <v>0.18450000000000011</v>
      </c>
      <c r="G570" s="19">
        <f t="shared" si="130"/>
        <v>0.10000000000000031</v>
      </c>
      <c r="H570" s="19">
        <f t="shared" si="131"/>
        <v>9.9999999999999201E-2</v>
      </c>
      <c r="I570" s="19">
        <f t="shared" si="132"/>
        <v>0.19999999999999951</v>
      </c>
      <c r="J570" s="21">
        <f>VLOOKUP(C570,'Nymex hist.'!A:B,2,0)</f>
        <v>1.6359999999999999</v>
      </c>
      <c r="K570" s="21">
        <f t="shared" si="143"/>
        <v>1.7424999999999999</v>
      </c>
      <c r="L570" s="21">
        <f t="shared" si="145"/>
        <v>1.927</v>
      </c>
      <c r="M570" s="21">
        <f t="shared" si="133"/>
        <v>1.9115</v>
      </c>
      <c r="N570" s="21">
        <f t="shared" si="134"/>
        <v>2.0115000000000003</v>
      </c>
      <c r="O570" s="21">
        <f t="shared" si="135"/>
        <v>2.1114999999999995</v>
      </c>
      <c r="P570" s="21">
        <f t="shared" si="136"/>
        <v>2.2115</v>
      </c>
      <c r="Q570" s="21">
        <f t="shared" si="137"/>
        <v>2.3165</v>
      </c>
      <c r="R570" s="8">
        <v>34795</v>
      </c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9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>
        <v>1.6359999999999999</v>
      </c>
      <c r="AU570" s="27">
        <v>1.7150000000000001</v>
      </c>
      <c r="AV570" s="27">
        <v>1.746</v>
      </c>
      <c r="AW570" s="27">
        <v>1.766</v>
      </c>
      <c r="AX570" s="27">
        <v>1.7809999999999999</v>
      </c>
      <c r="AY570" s="27">
        <v>1.8109999999999999</v>
      </c>
      <c r="AZ570" s="27">
        <v>1.879</v>
      </c>
      <c r="BA570" s="27">
        <v>1.968</v>
      </c>
      <c r="BB570" s="27">
        <v>1.9810000000000001</v>
      </c>
      <c r="BC570" s="27">
        <v>1.9259999999999999</v>
      </c>
      <c r="BD570" s="27">
        <v>1.881</v>
      </c>
      <c r="BE570" s="27">
        <v>1.841</v>
      </c>
      <c r="BF570" s="27">
        <v>1.8520000000000001</v>
      </c>
      <c r="BG570" s="27">
        <v>1.8620000000000001</v>
      </c>
      <c r="BH570" s="27">
        <v>1.8720000000000001</v>
      </c>
      <c r="BI570" s="27">
        <v>1.8819999999999999</v>
      </c>
      <c r="BJ570" s="27">
        <v>1.8919999999999999</v>
      </c>
      <c r="BK570" s="27">
        <v>1.9119999999999999</v>
      </c>
      <c r="BL570" s="27">
        <v>1.974</v>
      </c>
      <c r="BM570" s="27">
        <v>2.0630000000000002</v>
      </c>
      <c r="BN570" s="27">
        <v>2.081</v>
      </c>
      <c r="BO570" s="27">
        <v>2.0259999999999998</v>
      </c>
      <c r="BP570" s="27">
        <v>1.9810000000000001</v>
      </c>
      <c r="BQ570" s="27">
        <v>1.9410000000000001</v>
      </c>
      <c r="BR570" s="27">
        <v>1.952</v>
      </c>
      <c r="BS570" s="27">
        <v>1.962</v>
      </c>
      <c r="BT570" s="27">
        <v>1.972</v>
      </c>
      <c r="BU570" s="27">
        <v>1.982</v>
      </c>
      <c r="BV570" s="27">
        <v>1.992</v>
      </c>
      <c r="BW570" s="27">
        <v>2.012</v>
      </c>
      <c r="BX570" s="27">
        <v>2.0739999999999998</v>
      </c>
      <c r="BY570" s="27">
        <v>2.1629999999999998</v>
      </c>
      <c r="BZ570" s="27">
        <v>2.181</v>
      </c>
      <c r="CA570" s="27">
        <v>2.1259999999999999</v>
      </c>
      <c r="CB570" s="27">
        <v>2.081</v>
      </c>
      <c r="CC570" s="27">
        <v>2.0409999999999999</v>
      </c>
      <c r="CD570" s="27">
        <v>2.052</v>
      </c>
      <c r="CE570" s="27">
        <v>2.0619999999999998</v>
      </c>
      <c r="CF570" s="27">
        <v>2.0720000000000001</v>
      </c>
      <c r="CG570" s="27">
        <v>2.0819999999999999</v>
      </c>
      <c r="CH570" s="27">
        <v>2.0920000000000001</v>
      </c>
      <c r="CI570" s="27">
        <v>2.1120000000000001</v>
      </c>
      <c r="CJ570" s="27">
        <v>2.1739999999999999</v>
      </c>
      <c r="CK570" s="27">
        <v>2.2629999999999999</v>
      </c>
      <c r="CL570" s="27">
        <v>2.2810000000000001</v>
      </c>
      <c r="CM570" s="27">
        <v>2.226</v>
      </c>
      <c r="CN570" s="27">
        <v>2.181</v>
      </c>
      <c r="CO570" s="27">
        <v>2.141</v>
      </c>
      <c r="CP570" s="27">
        <v>2.1520000000000001</v>
      </c>
      <c r="CQ570" s="27">
        <v>2.1619999999999999</v>
      </c>
      <c r="CR570" s="27">
        <v>2.1720000000000002</v>
      </c>
      <c r="CS570" s="27">
        <v>2.1819999999999999</v>
      </c>
      <c r="CT570" s="27">
        <v>2.1920000000000002</v>
      </c>
      <c r="CU570" s="27">
        <v>2.2120000000000002</v>
      </c>
      <c r="CV570" s="27">
        <v>2.274</v>
      </c>
      <c r="CW570" s="27">
        <v>2.363</v>
      </c>
      <c r="CX570" s="27">
        <v>2.3860000000000001</v>
      </c>
      <c r="CY570" s="27">
        <v>2.331</v>
      </c>
      <c r="CZ570" s="27">
        <v>2.286</v>
      </c>
      <c r="DA570" s="27">
        <v>2.246</v>
      </c>
      <c r="DB570" s="27">
        <v>2.2570000000000001</v>
      </c>
      <c r="DC570" s="27">
        <v>2.2669999999999999</v>
      </c>
      <c r="DD570" s="27">
        <v>2.2770000000000001</v>
      </c>
      <c r="DE570" s="27">
        <v>2.2869999999999999</v>
      </c>
      <c r="DF570" s="27">
        <v>2.2970000000000002</v>
      </c>
      <c r="DG570" s="27">
        <v>2.3170000000000002</v>
      </c>
      <c r="DH570" s="27">
        <v>2.379</v>
      </c>
      <c r="DI570" s="27">
        <v>2.468</v>
      </c>
      <c r="DJ570" s="27">
        <v>2.5009999999999999</v>
      </c>
      <c r="DK570" s="27">
        <v>2.4460000000000002</v>
      </c>
      <c r="DL570" s="27">
        <v>2.4009999999999998</v>
      </c>
      <c r="DM570" s="27">
        <v>2.3610000000000002</v>
      </c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</row>
    <row r="571" spans="1:199" customFormat="1" x14ac:dyDescent="0.25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x14ac:dyDescent="0.25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x14ac:dyDescent="0.25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x14ac:dyDescent="0.25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5">
      <c r="A575" s="31">
        <f t="shared" si="138"/>
        <v>4</v>
      </c>
      <c r="B575" s="31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19">
        <f t="shared" si="144"/>
        <v>0.16829999999999989</v>
      </c>
      <c r="G575" s="19">
        <f t="shared" si="130"/>
        <v>9.9999999999999645E-2</v>
      </c>
      <c r="H575" s="19">
        <f t="shared" si="131"/>
        <v>0.10000000000000009</v>
      </c>
      <c r="I575" s="19">
        <f t="shared" si="132"/>
        <v>0.19999999999999973</v>
      </c>
      <c r="J575" s="21">
        <f>VLOOKUP(C575,'Nymex hist.'!A:B,2,0)</f>
        <v>1.619</v>
      </c>
      <c r="K575" s="21">
        <f t="shared" si="143"/>
        <v>1.7275</v>
      </c>
      <c r="L575" s="21">
        <f t="shared" si="145"/>
        <v>1.8957999999999999</v>
      </c>
      <c r="M575" s="21">
        <f t="shared" si="133"/>
        <v>1.8803333333333336</v>
      </c>
      <c r="N575" s="21">
        <f t="shared" si="134"/>
        <v>1.9803333333333333</v>
      </c>
      <c r="O575" s="21">
        <f t="shared" si="135"/>
        <v>2.0803333333333334</v>
      </c>
      <c r="P575" s="21">
        <f t="shared" si="136"/>
        <v>2.180333333333333</v>
      </c>
      <c r="Q575" s="21">
        <f t="shared" si="137"/>
        <v>2.2853333333333334</v>
      </c>
      <c r="R575" s="8">
        <v>34802</v>
      </c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9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>
        <v>1.619</v>
      </c>
      <c r="AU575" s="27">
        <v>1.712</v>
      </c>
      <c r="AV575" s="27">
        <v>1.7450000000000001</v>
      </c>
      <c r="AW575" s="27">
        <v>1.7509999999999999</v>
      </c>
      <c r="AX575" s="27">
        <v>1.7569999999999999</v>
      </c>
      <c r="AY575" s="27">
        <v>1.7809999999999999</v>
      </c>
      <c r="AZ575" s="27">
        <v>1.851</v>
      </c>
      <c r="BA575" s="27">
        <v>1.9359999999999999</v>
      </c>
      <c r="BB575" s="27">
        <v>1.9490000000000001</v>
      </c>
      <c r="BC575" s="27">
        <v>1.8939999999999999</v>
      </c>
      <c r="BD575" s="27">
        <v>1.849</v>
      </c>
      <c r="BE575" s="27">
        <v>1.8089999999999999</v>
      </c>
      <c r="BF575" s="27">
        <v>1.819</v>
      </c>
      <c r="BG575" s="27">
        <v>1.829</v>
      </c>
      <c r="BH575" s="27">
        <v>1.839</v>
      </c>
      <c r="BI575" s="27">
        <v>1.849</v>
      </c>
      <c r="BJ575" s="27">
        <v>1.86</v>
      </c>
      <c r="BK575" s="27">
        <v>1.88</v>
      </c>
      <c r="BL575" s="27">
        <v>1.9510000000000001</v>
      </c>
      <c r="BM575" s="27">
        <v>2.036</v>
      </c>
      <c r="BN575" s="27">
        <v>2.0489999999999999</v>
      </c>
      <c r="BO575" s="27">
        <v>1.994</v>
      </c>
      <c r="BP575" s="27">
        <v>1.9490000000000001</v>
      </c>
      <c r="BQ575" s="27">
        <v>1.909</v>
      </c>
      <c r="BR575" s="27">
        <v>1.919</v>
      </c>
      <c r="BS575" s="27">
        <v>1.929</v>
      </c>
      <c r="BT575" s="27">
        <v>1.9390000000000001</v>
      </c>
      <c r="BU575" s="27">
        <v>1.9490000000000001</v>
      </c>
      <c r="BV575" s="27">
        <v>1.96</v>
      </c>
      <c r="BW575" s="27">
        <v>1.98</v>
      </c>
      <c r="BX575" s="27">
        <v>2.0510000000000002</v>
      </c>
      <c r="BY575" s="27">
        <v>2.1360000000000001</v>
      </c>
      <c r="BZ575" s="27">
        <v>2.149</v>
      </c>
      <c r="CA575" s="27">
        <v>2.0939999999999999</v>
      </c>
      <c r="CB575" s="27">
        <v>2.0489999999999999</v>
      </c>
      <c r="CC575" s="27">
        <v>2.0089999999999999</v>
      </c>
      <c r="CD575" s="27">
        <v>2.0190000000000001</v>
      </c>
      <c r="CE575" s="27">
        <v>2.0289999999999999</v>
      </c>
      <c r="CF575" s="27">
        <v>2.0390000000000001</v>
      </c>
      <c r="CG575" s="27">
        <v>2.0489999999999999</v>
      </c>
      <c r="CH575" s="27">
        <v>2.06</v>
      </c>
      <c r="CI575" s="27">
        <v>2.08</v>
      </c>
      <c r="CJ575" s="27">
        <v>2.1509999999999998</v>
      </c>
      <c r="CK575" s="27">
        <v>2.2360000000000002</v>
      </c>
      <c r="CL575" s="27">
        <v>2.2490000000000001</v>
      </c>
      <c r="CM575" s="27">
        <v>2.194</v>
      </c>
      <c r="CN575" s="27">
        <v>2.149</v>
      </c>
      <c r="CO575" s="27">
        <v>2.109</v>
      </c>
      <c r="CP575" s="27">
        <v>2.1190000000000002</v>
      </c>
      <c r="CQ575" s="27">
        <v>2.129</v>
      </c>
      <c r="CR575" s="27">
        <v>2.1389999999999998</v>
      </c>
      <c r="CS575" s="27">
        <v>2.149</v>
      </c>
      <c r="CT575" s="27">
        <v>2.16</v>
      </c>
      <c r="CU575" s="27">
        <v>2.1800000000000002</v>
      </c>
      <c r="CV575" s="27">
        <v>2.2509999999999999</v>
      </c>
      <c r="CW575" s="27">
        <v>2.3359999999999999</v>
      </c>
      <c r="CX575" s="27">
        <v>2.3540000000000001</v>
      </c>
      <c r="CY575" s="27">
        <v>2.2989999999999999</v>
      </c>
      <c r="CZ575" s="27">
        <v>2.254</v>
      </c>
      <c r="DA575" s="27">
        <v>2.214</v>
      </c>
      <c r="DB575" s="27">
        <v>2.2240000000000002</v>
      </c>
      <c r="DC575" s="27">
        <v>2.234</v>
      </c>
      <c r="DD575" s="27">
        <v>2.2440000000000002</v>
      </c>
      <c r="DE575" s="27">
        <v>2.254</v>
      </c>
      <c r="DF575" s="27">
        <v>2.2650000000000001</v>
      </c>
      <c r="DG575" s="27">
        <v>2.2850000000000001</v>
      </c>
      <c r="DH575" s="27">
        <v>2.3559999999999999</v>
      </c>
      <c r="DI575" s="27">
        <v>2.4409999999999998</v>
      </c>
      <c r="DJ575" s="27">
        <v>2.4689999999999999</v>
      </c>
      <c r="DK575" s="27">
        <v>2.4140000000000001</v>
      </c>
      <c r="DL575" s="27">
        <v>2.3690000000000002</v>
      </c>
      <c r="DM575" s="27">
        <v>2.3290000000000002</v>
      </c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</row>
    <row r="576" spans="1:199" customFormat="1" x14ac:dyDescent="0.25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x14ac:dyDescent="0.25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x14ac:dyDescent="0.25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5">
      <c r="A579" s="31">
        <f t="shared" si="138"/>
        <v>4</v>
      </c>
      <c r="B579" s="31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19">
        <f t="shared" si="144"/>
        <v>0.14410000000000012</v>
      </c>
      <c r="G579" s="19">
        <f t="shared" si="130"/>
        <v>9.4999999999999973E-2</v>
      </c>
      <c r="H579" s="19">
        <f t="shared" si="131"/>
        <v>9.5000000000000417E-2</v>
      </c>
      <c r="I579" s="19">
        <f t="shared" si="132"/>
        <v>0.19000000000000039</v>
      </c>
      <c r="J579" s="21">
        <f>VLOOKUP(C579,'Nymex hist.'!A:B,2,0)</f>
        <v>1.694</v>
      </c>
      <c r="K579" s="21">
        <f t="shared" si="143"/>
        <v>1.7424999999999999</v>
      </c>
      <c r="L579" s="21">
        <f t="shared" si="145"/>
        <v>1.8866000000000001</v>
      </c>
      <c r="M579" s="21">
        <f t="shared" si="133"/>
        <v>1.8669166666666666</v>
      </c>
      <c r="N579" s="21">
        <f t="shared" si="134"/>
        <v>1.9619166666666665</v>
      </c>
      <c r="O579" s="21">
        <f t="shared" si="135"/>
        <v>2.0569166666666669</v>
      </c>
      <c r="P579" s="21">
        <f t="shared" si="136"/>
        <v>2.1519166666666663</v>
      </c>
      <c r="Q579" s="21">
        <f t="shared" si="137"/>
        <v>2.2569166666666667</v>
      </c>
      <c r="R579" s="8">
        <v>34809</v>
      </c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9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>
        <v>1.694</v>
      </c>
      <c r="AU579" s="27">
        <v>1.7350000000000001</v>
      </c>
      <c r="AV579" s="27">
        <v>1.7470000000000001</v>
      </c>
      <c r="AW579" s="27">
        <v>1.75</v>
      </c>
      <c r="AX579" s="27">
        <v>1.752</v>
      </c>
      <c r="AY579" s="27">
        <v>1.7769999999999999</v>
      </c>
      <c r="AZ579" s="27">
        <v>1.847</v>
      </c>
      <c r="BA579" s="27">
        <v>1.927</v>
      </c>
      <c r="BB579" s="27">
        <v>1.94</v>
      </c>
      <c r="BC579" s="27">
        <v>1.883</v>
      </c>
      <c r="BD579" s="27">
        <v>1.8360000000000001</v>
      </c>
      <c r="BE579" s="27">
        <v>1.796</v>
      </c>
      <c r="BF579" s="27">
        <v>1.806</v>
      </c>
      <c r="BG579" s="27">
        <v>1.8149999999999999</v>
      </c>
      <c r="BH579" s="27">
        <v>1.8240000000000001</v>
      </c>
      <c r="BI579" s="27">
        <v>1.833</v>
      </c>
      <c r="BJ579" s="27">
        <v>1.843</v>
      </c>
      <c r="BK579" s="27">
        <v>1.863</v>
      </c>
      <c r="BL579" s="27">
        <v>1.9419999999999999</v>
      </c>
      <c r="BM579" s="27">
        <v>2.0219999999999998</v>
      </c>
      <c r="BN579" s="27">
        <v>2.0350000000000001</v>
      </c>
      <c r="BO579" s="27">
        <v>1.978</v>
      </c>
      <c r="BP579" s="27">
        <v>1.931</v>
      </c>
      <c r="BQ579" s="27">
        <v>1.891</v>
      </c>
      <c r="BR579" s="27">
        <v>1.901</v>
      </c>
      <c r="BS579" s="27">
        <v>1.91</v>
      </c>
      <c r="BT579" s="27">
        <v>1.919</v>
      </c>
      <c r="BU579" s="27">
        <v>1.9279999999999999</v>
      </c>
      <c r="BV579" s="27">
        <v>1.9379999999999999</v>
      </c>
      <c r="BW579" s="27">
        <v>1.958</v>
      </c>
      <c r="BX579" s="27">
        <v>2.0369999999999999</v>
      </c>
      <c r="BY579" s="27">
        <v>2.117</v>
      </c>
      <c r="BZ579" s="27">
        <v>2.13</v>
      </c>
      <c r="CA579" s="27">
        <v>2.073</v>
      </c>
      <c r="CB579" s="27">
        <v>2.0259999999999998</v>
      </c>
      <c r="CC579" s="27">
        <v>1.986</v>
      </c>
      <c r="CD579" s="27">
        <v>1.996</v>
      </c>
      <c r="CE579" s="27">
        <v>2.0049999999999999</v>
      </c>
      <c r="CF579" s="27">
        <v>2.0139999999999998</v>
      </c>
      <c r="CG579" s="27">
        <v>2.0230000000000001</v>
      </c>
      <c r="CH579" s="27">
        <v>2.0329999999999999</v>
      </c>
      <c r="CI579" s="27">
        <v>2.0529999999999999</v>
      </c>
      <c r="CJ579" s="27">
        <v>2.1320000000000001</v>
      </c>
      <c r="CK579" s="27">
        <v>2.2120000000000002</v>
      </c>
      <c r="CL579" s="27">
        <v>2.2250000000000001</v>
      </c>
      <c r="CM579" s="27">
        <v>2.1680000000000001</v>
      </c>
      <c r="CN579" s="27">
        <v>2.121</v>
      </c>
      <c r="CO579" s="27">
        <v>2.081</v>
      </c>
      <c r="CP579" s="27">
        <v>2.0910000000000002</v>
      </c>
      <c r="CQ579" s="27">
        <v>2.1</v>
      </c>
      <c r="CR579" s="27">
        <v>2.109</v>
      </c>
      <c r="CS579" s="27">
        <v>2.1179999999999999</v>
      </c>
      <c r="CT579" s="27">
        <v>2.1280000000000001</v>
      </c>
      <c r="CU579" s="27">
        <v>2.1480000000000001</v>
      </c>
      <c r="CV579" s="27">
        <v>2.2269999999999999</v>
      </c>
      <c r="CW579" s="27">
        <v>2.3069999999999999</v>
      </c>
      <c r="CX579" s="27">
        <v>2.33</v>
      </c>
      <c r="CY579" s="27">
        <v>2.2730000000000001</v>
      </c>
      <c r="CZ579" s="27">
        <v>2.226</v>
      </c>
      <c r="DA579" s="27">
        <v>2.1859999999999999</v>
      </c>
      <c r="DB579" s="27">
        <v>2.1960000000000002</v>
      </c>
      <c r="DC579" s="27">
        <v>2.2050000000000001</v>
      </c>
      <c r="DD579" s="27">
        <v>2.214</v>
      </c>
      <c r="DE579" s="27">
        <v>2.2229999999999999</v>
      </c>
      <c r="DF579" s="27">
        <v>2.2330000000000001</v>
      </c>
      <c r="DG579" s="27">
        <v>2.2530000000000001</v>
      </c>
      <c r="DH579" s="27">
        <v>2.3319999999999999</v>
      </c>
      <c r="DI579" s="27">
        <v>2.4119999999999999</v>
      </c>
      <c r="DJ579" s="27">
        <v>2.4449999999999998</v>
      </c>
      <c r="DK579" s="27">
        <v>2.3879999999999999</v>
      </c>
      <c r="DL579" s="27">
        <v>2.3410000000000002</v>
      </c>
      <c r="DM579" s="27">
        <v>2.3010000000000002</v>
      </c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</row>
    <row r="580" spans="1:199" customFormat="1" x14ac:dyDescent="0.25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x14ac:dyDescent="0.25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x14ac:dyDescent="0.25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x14ac:dyDescent="0.25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5">
      <c r="A584" s="31">
        <f t="shared" si="154"/>
        <v>4</v>
      </c>
      <c r="B584" s="31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19">
        <f t="shared" si="144"/>
        <v>0.18383333333333352</v>
      </c>
      <c r="G584" s="19">
        <f t="shared" si="146"/>
        <v>8.4999999999999742E-2</v>
      </c>
      <c r="H584" s="19">
        <f t="shared" si="147"/>
        <v>8.9999999999999636E-2</v>
      </c>
      <c r="I584" s="19">
        <f t="shared" si="148"/>
        <v>0.17499999999999938</v>
      </c>
      <c r="J584" s="21">
        <f>VLOOKUP(C584,'Nymex hist.'!A:B,2,0)</f>
        <v>1.6519999999999999</v>
      </c>
      <c r="K584" s="21">
        <f t="shared" si="143"/>
        <v>1.7001666666666664</v>
      </c>
      <c r="L584" s="21">
        <f t="shared" si="145"/>
        <v>1.8839999999999999</v>
      </c>
      <c r="M584" s="21">
        <f t="shared" si="149"/>
        <v>1.8576666666666668</v>
      </c>
      <c r="N584" s="21">
        <f t="shared" si="150"/>
        <v>1.9426666666666665</v>
      </c>
      <c r="O584" s="21">
        <f t="shared" si="151"/>
        <v>2.0326666666666662</v>
      </c>
      <c r="P584" s="21">
        <f t="shared" si="152"/>
        <v>2.1276666666666668</v>
      </c>
      <c r="Q584" s="21">
        <f t="shared" si="153"/>
        <v>2.2276666666666665</v>
      </c>
      <c r="R584" s="8">
        <v>34816</v>
      </c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9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>
        <v>1.6719999999999999</v>
      </c>
      <c r="AU584" s="27">
        <v>1.6519999999999999</v>
      </c>
      <c r="AV584" s="27">
        <v>1.6850000000000001</v>
      </c>
      <c r="AW584" s="27">
        <v>1.7150000000000001</v>
      </c>
      <c r="AX584" s="27">
        <v>1.716</v>
      </c>
      <c r="AY584" s="27">
        <v>1.7609999999999999</v>
      </c>
      <c r="AZ584" s="27">
        <v>1.841</v>
      </c>
      <c r="BA584" s="27">
        <v>1.9259999999999999</v>
      </c>
      <c r="BB584" s="27">
        <v>1.94</v>
      </c>
      <c r="BC584" s="27">
        <v>1.88</v>
      </c>
      <c r="BD584" s="27">
        <v>1.833</v>
      </c>
      <c r="BE584" s="27">
        <v>1.792</v>
      </c>
      <c r="BF584" s="27">
        <v>1.7969999999999999</v>
      </c>
      <c r="BG584" s="27">
        <v>1.8049999999999999</v>
      </c>
      <c r="BH584" s="27">
        <v>1.8140000000000001</v>
      </c>
      <c r="BI584" s="27">
        <v>1.823</v>
      </c>
      <c r="BJ584" s="27">
        <v>1.833</v>
      </c>
      <c r="BK584" s="27">
        <v>1.853</v>
      </c>
      <c r="BL584" s="27">
        <v>1.911</v>
      </c>
      <c r="BM584" s="27">
        <v>2.0110000000000001</v>
      </c>
      <c r="BN584" s="27">
        <v>2.0249999999999999</v>
      </c>
      <c r="BO584" s="27">
        <v>1.9650000000000001</v>
      </c>
      <c r="BP584" s="27">
        <v>1.9179999999999999</v>
      </c>
      <c r="BQ584" s="27">
        <v>1.877</v>
      </c>
      <c r="BR584" s="27">
        <v>1.8819999999999999</v>
      </c>
      <c r="BS584" s="27">
        <v>1.89</v>
      </c>
      <c r="BT584" s="27">
        <v>1.899</v>
      </c>
      <c r="BU584" s="27">
        <v>1.9079999999999999</v>
      </c>
      <c r="BV584" s="27">
        <v>1.9179999999999999</v>
      </c>
      <c r="BW584" s="27">
        <v>1.9379999999999999</v>
      </c>
      <c r="BX584" s="27">
        <v>1.996</v>
      </c>
      <c r="BY584" s="27">
        <v>2.0960000000000001</v>
      </c>
      <c r="BZ584" s="27">
        <v>2.1150000000000002</v>
      </c>
      <c r="CA584" s="27">
        <v>2.0550000000000002</v>
      </c>
      <c r="CB584" s="27">
        <v>2.008</v>
      </c>
      <c r="CC584" s="27">
        <v>1.9670000000000001</v>
      </c>
      <c r="CD584" s="27">
        <v>1.972</v>
      </c>
      <c r="CE584" s="27">
        <v>1.98</v>
      </c>
      <c r="CF584" s="27">
        <v>1.9890000000000001</v>
      </c>
      <c r="CG584" s="27">
        <v>1.998</v>
      </c>
      <c r="CH584" s="27">
        <v>2.008</v>
      </c>
      <c r="CI584" s="27">
        <v>2.028</v>
      </c>
      <c r="CJ584" s="27">
        <v>2.0859999999999999</v>
      </c>
      <c r="CK584" s="27">
        <v>2.1859999999999999</v>
      </c>
      <c r="CL584" s="27">
        <v>2.21</v>
      </c>
      <c r="CM584" s="27">
        <v>2.15</v>
      </c>
      <c r="CN584" s="27">
        <v>2.1030000000000002</v>
      </c>
      <c r="CO584" s="27">
        <v>2.0619999999999998</v>
      </c>
      <c r="CP584" s="27">
        <v>2.0670000000000002</v>
      </c>
      <c r="CQ584" s="27">
        <v>2.0750000000000002</v>
      </c>
      <c r="CR584" s="27">
        <v>2.0840000000000001</v>
      </c>
      <c r="CS584" s="27">
        <v>2.093</v>
      </c>
      <c r="CT584" s="27">
        <v>2.1030000000000002</v>
      </c>
      <c r="CU584" s="27">
        <v>2.1230000000000002</v>
      </c>
      <c r="CV584" s="27">
        <v>2.181</v>
      </c>
      <c r="CW584" s="27">
        <v>2.2810000000000001</v>
      </c>
      <c r="CX584" s="27">
        <v>2.31</v>
      </c>
      <c r="CY584" s="27">
        <v>2.25</v>
      </c>
      <c r="CZ584" s="27">
        <v>2.2029999999999998</v>
      </c>
      <c r="DA584" s="27">
        <v>2.1619999999999999</v>
      </c>
      <c r="DB584" s="27">
        <v>2.1669999999999998</v>
      </c>
      <c r="DC584" s="27">
        <v>2.1749999999999998</v>
      </c>
      <c r="DD584" s="27">
        <v>2.1840000000000002</v>
      </c>
      <c r="DE584" s="27">
        <v>2.1930000000000001</v>
      </c>
      <c r="DF584" s="27">
        <v>2.2029999999999998</v>
      </c>
      <c r="DG584" s="27">
        <v>2.2229999999999999</v>
      </c>
      <c r="DH584" s="27">
        <v>2.2810000000000001</v>
      </c>
      <c r="DI584" s="27">
        <v>2.3809999999999998</v>
      </c>
      <c r="DJ584" s="27">
        <v>2.42</v>
      </c>
      <c r="DK584" s="27">
        <v>2.36</v>
      </c>
      <c r="DL584" s="27">
        <v>2.3130000000000002</v>
      </c>
      <c r="DM584" s="27">
        <v>2.2719999999999998</v>
      </c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</row>
    <row r="585" spans="1:199" customFormat="1" x14ac:dyDescent="0.25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x14ac:dyDescent="0.25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x14ac:dyDescent="0.25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x14ac:dyDescent="0.25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5">
      <c r="A589" s="31">
        <f t="shared" si="154"/>
        <v>4</v>
      </c>
      <c r="B589" s="31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19">
        <f t="shared" si="144"/>
        <v>0.18720000000000003</v>
      </c>
      <c r="G589" s="19">
        <f t="shared" si="146"/>
        <v>8.2499999999999796E-2</v>
      </c>
      <c r="H589" s="19">
        <f t="shared" si="147"/>
        <v>8.7500000000000133E-2</v>
      </c>
      <c r="I589" s="19">
        <f t="shared" si="148"/>
        <v>0.16999999999999993</v>
      </c>
      <c r="J589" s="21">
        <f>VLOOKUP(C589,'Nymex hist.'!A:B,2,0)</f>
        <v>1.653</v>
      </c>
      <c r="K589" s="21">
        <f t="shared" si="143"/>
        <v>1.7152000000000001</v>
      </c>
      <c r="L589" s="21">
        <f t="shared" si="145"/>
        <v>1.9024000000000001</v>
      </c>
      <c r="M589" s="21">
        <f t="shared" si="149"/>
        <v>1.8620000000000001</v>
      </c>
      <c r="N589" s="21">
        <f t="shared" si="150"/>
        <v>1.9444999999999999</v>
      </c>
      <c r="O589" s="21">
        <f t="shared" si="151"/>
        <v>2.032</v>
      </c>
      <c r="P589" s="21">
        <f t="shared" si="152"/>
        <v>2.1269999999999998</v>
      </c>
      <c r="Q589" s="21">
        <f t="shared" si="153"/>
        <v>2.2270000000000003</v>
      </c>
      <c r="R589" s="8">
        <v>34823</v>
      </c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9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>
        <v>1.653</v>
      </c>
      <c r="AV589" s="27">
        <v>1.6910000000000001</v>
      </c>
      <c r="AW589" s="27">
        <v>1.7250000000000001</v>
      </c>
      <c r="AX589" s="27">
        <v>1.7310000000000001</v>
      </c>
      <c r="AY589" s="27">
        <v>1.776</v>
      </c>
      <c r="AZ589" s="27">
        <v>1.863</v>
      </c>
      <c r="BA589" s="27">
        <v>1.946</v>
      </c>
      <c r="BB589" s="27">
        <v>1.9610000000000001</v>
      </c>
      <c r="BC589" s="27">
        <v>1.8959999999999999</v>
      </c>
      <c r="BD589" s="27">
        <v>1.8460000000000001</v>
      </c>
      <c r="BE589" s="27">
        <v>1.7989999999999999</v>
      </c>
      <c r="BF589" s="27">
        <v>1.8009999999999999</v>
      </c>
      <c r="BG589" s="27">
        <v>1.8069999999999999</v>
      </c>
      <c r="BH589" s="27">
        <v>1.8129999999999999</v>
      </c>
      <c r="BI589" s="27">
        <v>1.819</v>
      </c>
      <c r="BJ589" s="27">
        <v>1.8240000000000001</v>
      </c>
      <c r="BK589" s="27">
        <v>1.851</v>
      </c>
      <c r="BL589" s="27">
        <v>1.9159999999999999</v>
      </c>
      <c r="BM589" s="27">
        <v>2.0110000000000001</v>
      </c>
      <c r="BN589" s="27">
        <v>2.0434999999999999</v>
      </c>
      <c r="BO589" s="27">
        <v>1.9784999999999999</v>
      </c>
      <c r="BP589" s="27">
        <v>1.9285000000000001</v>
      </c>
      <c r="BQ589" s="27">
        <v>1.8815</v>
      </c>
      <c r="BR589" s="27">
        <v>1.8835</v>
      </c>
      <c r="BS589" s="27">
        <v>1.8895</v>
      </c>
      <c r="BT589" s="27">
        <v>1.8955</v>
      </c>
      <c r="BU589" s="27">
        <v>1.9015</v>
      </c>
      <c r="BV589" s="27">
        <v>1.9065000000000001</v>
      </c>
      <c r="BW589" s="27">
        <v>1.9335</v>
      </c>
      <c r="BX589" s="27">
        <v>1.9984999999999999</v>
      </c>
      <c r="BY589" s="27">
        <v>2.0935000000000001</v>
      </c>
      <c r="BZ589" s="27">
        <v>2.1309999999999998</v>
      </c>
      <c r="CA589" s="27">
        <v>2.0659999999999998</v>
      </c>
      <c r="CB589" s="27">
        <v>2.016</v>
      </c>
      <c r="CC589" s="27">
        <v>1.9690000000000001</v>
      </c>
      <c r="CD589" s="27">
        <v>1.9710000000000001</v>
      </c>
      <c r="CE589" s="27">
        <v>1.9770000000000001</v>
      </c>
      <c r="CF589" s="27">
        <v>1.9830000000000001</v>
      </c>
      <c r="CG589" s="27">
        <v>1.9890000000000001</v>
      </c>
      <c r="CH589" s="27">
        <v>1.994</v>
      </c>
      <c r="CI589" s="27">
        <v>2.0209999999999999</v>
      </c>
      <c r="CJ589" s="27">
        <v>2.0859999999999999</v>
      </c>
      <c r="CK589" s="27">
        <v>2.181</v>
      </c>
      <c r="CL589" s="27">
        <v>2.226</v>
      </c>
      <c r="CM589" s="27">
        <v>2.161</v>
      </c>
      <c r="CN589" s="27">
        <v>2.1110000000000002</v>
      </c>
      <c r="CO589" s="27">
        <v>2.0640000000000001</v>
      </c>
      <c r="CP589" s="27">
        <v>2.0659999999999998</v>
      </c>
      <c r="CQ589" s="27">
        <v>2.0720000000000001</v>
      </c>
      <c r="CR589" s="27">
        <v>2.0779999999999998</v>
      </c>
      <c r="CS589" s="27">
        <v>2.0840000000000001</v>
      </c>
      <c r="CT589" s="27">
        <v>2.089</v>
      </c>
      <c r="CU589" s="27">
        <v>2.1160000000000001</v>
      </c>
      <c r="CV589" s="27">
        <v>2.181</v>
      </c>
      <c r="CW589" s="27">
        <v>2.2759999999999998</v>
      </c>
      <c r="CX589" s="27">
        <v>2.3260000000000001</v>
      </c>
      <c r="CY589" s="27">
        <v>2.2610000000000001</v>
      </c>
      <c r="CZ589" s="27">
        <v>2.2109999999999999</v>
      </c>
      <c r="DA589" s="27">
        <v>2.1640000000000001</v>
      </c>
      <c r="DB589" s="27">
        <v>2.1659999999999999</v>
      </c>
      <c r="DC589" s="27">
        <v>2.1720000000000002</v>
      </c>
      <c r="DD589" s="27">
        <v>2.1779999999999999</v>
      </c>
      <c r="DE589" s="27">
        <v>2.1840000000000002</v>
      </c>
      <c r="DF589" s="27">
        <v>2.1890000000000001</v>
      </c>
      <c r="DG589" s="27">
        <v>2.2160000000000002</v>
      </c>
      <c r="DH589" s="27">
        <v>2.2810000000000001</v>
      </c>
      <c r="DI589" s="27">
        <v>2.3759999999999999</v>
      </c>
      <c r="DJ589" s="27">
        <v>2.4359999999999999</v>
      </c>
      <c r="DK589" s="27">
        <v>2.371</v>
      </c>
      <c r="DL589" s="27">
        <v>2.3210000000000002</v>
      </c>
      <c r="DM589" s="27">
        <v>2.274</v>
      </c>
      <c r="DN589" s="27">
        <v>2.2759999999999998</v>
      </c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</row>
    <row r="590" spans="1:199" customFormat="1" x14ac:dyDescent="0.25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x14ac:dyDescent="0.25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x14ac:dyDescent="0.25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x14ac:dyDescent="0.25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5">
      <c r="A594" s="31">
        <f t="shared" si="154"/>
        <v>4</v>
      </c>
      <c r="B594" s="31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19">
        <f t="shared" si="144"/>
        <v>0.18379999999999996</v>
      </c>
      <c r="G594" s="19">
        <f t="shared" si="146"/>
        <v>8.2500000000000462E-2</v>
      </c>
      <c r="H594" s="19">
        <f t="shared" si="147"/>
        <v>8.7500000000000133E-2</v>
      </c>
      <c r="I594" s="19">
        <f t="shared" si="148"/>
        <v>0.1700000000000006</v>
      </c>
      <c r="J594" s="21">
        <f>VLOOKUP(C594,'Nymex hist.'!A:B,2,0)</f>
        <v>1.651</v>
      </c>
      <c r="K594" s="21">
        <f t="shared" si="143"/>
        <v>1.7375999999999998</v>
      </c>
      <c r="L594" s="21">
        <f t="shared" si="145"/>
        <v>1.9213999999999998</v>
      </c>
      <c r="M594" s="21">
        <f t="shared" si="149"/>
        <v>1.8758333333333332</v>
      </c>
      <c r="N594" s="21">
        <f t="shared" si="150"/>
        <v>1.9583333333333337</v>
      </c>
      <c r="O594" s="21">
        <f t="shared" si="151"/>
        <v>2.0458333333333338</v>
      </c>
      <c r="P594" s="21">
        <f t="shared" si="152"/>
        <v>2.1408333333333331</v>
      </c>
      <c r="Q594" s="21">
        <f t="shared" si="153"/>
        <v>2.2408333333333332</v>
      </c>
      <c r="R594" s="8">
        <v>34830</v>
      </c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9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>
        <v>1.651</v>
      </c>
      <c r="AV594" s="27">
        <v>1.72</v>
      </c>
      <c r="AW594" s="27">
        <v>1.7509999999999999</v>
      </c>
      <c r="AX594" s="27">
        <v>1.7629999999999999</v>
      </c>
      <c r="AY594" s="27">
        <v>1.8029999999999999</v>
      </c>
      <c r="AZ594" s="27">
        <v>1.8859999999999999</v>
      </c>
      <c r="BA594" s="27">
        <v>1.964</v>
      </c>
      <c r="BB594" s="27">
        <v>1.9790000000000001</v>
      </c>
      <c r="BC594" s="27">
        <v>1.9139999999999999</v>
      </c>
      <c r="BD594" s="27">
        <v>1.8640000000000001</v>
      </c>
      <c r="BE594" s="27">
        <v>1.8140000000000001</v>
      </c>
      <c r="BF594" s="27">
        <v>1.8160000000000001</v>
      </c>
      <c r="BG594" s="27">
        <v>1.8220000000000001</v>
      </c>
      <c r="BH594" s="27">
        <v>1.827</v>
      </c>
      <c r="BI594" s="27">
        <v>1.8320000000000001</v>
      </c>
      <c r="BJ594" s="27">
        <v>1.837</v>
      </c>
      <c r="BK594" s="27">
        <v>1.859</v>
      </c>
      <c r="BL594" s="27">
        <v>1.927</v>
      </c>
      <c r="BM594" s="27">
        <v>2.0190000000000001</v>
      </c>
      <c r="BN594" s="27">
        <v>2.0615000000000001</v>
      </c>
      <c r="BO594" s="27">
        <v>1.9964999999999999</v>
      </c>
      <c r="BP594" s="27">
        <v>1.9464999999999999</v>
      </c>
      <c r="BQ594" s="27">
        <v>1.8965000000000001</v>
      </c>
      <c r="BR594" s="27">
        <v>1.8985000000000001</v>
      </c>
      <c r="BS594" s="27">
        <v>1.9045000000000001</v>
      </c>
      <c r="BT594" s="27">
        <v>1.9095</v>
      </c>
      <c r="BU594" s="27">
        <v>1.9145000000000001</v>
      </c>
      <c r="BV594" s="27">
        <v>1.9195</v>
      </c>
      <c r="BW594" s="27">
        <v>1.9415</v>
      </c>
      <c r="BX594" s="27">
        <v>2.0095000000000001</v>
      </c>
      <c r="BY594" s="27">
        <v>2.1015000000000001</v>
      </c>
      <c r="BZ594" s="27">
        <v>2.149</v>
      </c>
      <c r="CA594" s="27">
        <v>2.0840000000000001</v>
      </c>
      <c r="CB594" s="27">
        <v>2.0339999999999998</v>
      </c>
      <c r="CC594" s="27">
        <v>1.984</v>
      </c>
      <c r="CD594" s="27">
        <v>1.986</v>
      </c>
      <c r="CE594" s="27">
        <v>1.992</v>
      </c>
      <c r="CF594" s="27">
        <v>1.9970000000000001</v>
      </c>
      <c r="CG594" s="27">
        <v>2.0019999999999998</v>
      </c>
      <c r="CH594" s="27">
        <v>2.0070000000000001</v>
      </c>
      <c r="CI594" s="27">
        <v>2.0289999999999999</v>
      </c>
      <c r="CJ594" s="27">
        <v>2.097</v>
      </c>
      <c r="CK594" s="27">
        <v>2.1890000000000001</v>
      </c>
      <c r="CL594" s="27">
        <v>2.2440000000000002</v>
      </c>
      <c r="CM594" s="27">
        <v>2.1789999999999998</v>
      </c>
      <c r="CN594" s="27">
        <v>2.129</v>
      </c>
      <c r="CO594" s="27">
        <v>2.0790000000000002</v>
      </c>
      <c r="CP594" s="27">
        <v>2.081</v>
      </c>
      <c r="CQ594" s="27">
        <v>2.0870000000000002</v>
      </c>
      <c r="CR594" s="27">
        <v>2.0920000000000001</v>
      </c>
      <c r="CS594" s="27">
        <v>2.097</v>
      </c>
      <c r="CT594" s="27">
        <v>2.1019999999999999</v>
      </c>
      <c r="CU594" s="27">
        <v>2.1240000000000001</v>
      </c>
      <c r="CV594" s="27">
        <v>2.1920000000000002</v>
      </c>
      <c r="CW594" s="27">
        <v>2.2839999999999998</v>
      </c>
      <c r="CX594" s="27">
        <v>2.3439999999999999</v>
      </c>
      <c r="CY594" s="27">
        <v>2.2789999999999999</v>
      </c>
      <c r="CZ594" s="27">
        <v>2.2290000000000001</v>
      </c>
      <c r="DA594" s="27">
        <v>2.1789999999999998</v>
      </c>
      <c r="DB594" s="27">
        <v>2.181</v>
      </c>
      <c r="DC594" s="27">
        <v>2.1869999999999998</v>
      </c>
      <c r="DD594" s="27">
        <v>2.1920000000000002</v>
      </c>
      <c r="DE594" s="27">
        <v>2.1970000000000001</v>
      </c>
      <c r="DF594" s="27">
        <v>2.202</v>
      </c>
      <c r="DG594" s="27">
        <v>2.2240000000000002</v>
      </c>
      <c r="DH594" s="27">
        <v>2.2919999999999998</v>
      </c>
      <c r="DI594" s="27">
        <v>2.3839999999999999</v>
      </c>
      <c r="DJ594" s="27">
        <v>2.4540000000000002</v>
      </c>
      <c r="DK594" s="27">
        <v>2.3889999999999998</v>
      </c>
      <c r="DL594" s="27">
        <v>2.339</v>
      </c>
      <c r="DM594" s="27">
        <v>2.2890000000000001</v>
      </c>
      <c r="DN594" s="27">
        <v>2.2909999999999999</v>
      </c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</row>
    <row r="595" spans="1:199" customFormat="1" x14ac:dyDescent="0.25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x14ac:dyDescent="0.25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x14ac:dyDescent="0.25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x14ac:dyDescent="0.25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5">
      <c r="A599" s="31">
        <f t="shared" si="154"/>
        <v>4</v>
      </c>
      <c r="B599" s="31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19">
        <f t="shared" si="144"/>
        <v>0.14839999999999987</v>
      </c>
      <c r="G599" s="19">
        <f t="shared" si="146"/>
        <v>6.9999999999999618E-2</v>
      </c>
      <c r="H599" s="19">
        <f t="shared" si="147"/>
        <v>7.5000000000000622E-2</v>
      </c>
      <c r="I599" s="19">
        <f t="shared" si="148"/>
        <v>0.14500000000000024</v>
      </c>
      <c r="J599" s="21">
        <f>VLOOKUP(C599,'Nymex hist.'!A:B,2,0)</f>
        <v>1.7430000000000001</v>
      </c>
      <c r="K599" s="21">
        <f t="shared" si="143"/>
        <v>1.8434000000000001</v>
      </c>
      <c r="L599" s="21">
        <f t="shared" si="145"/>
        <v>1.9918</v>
      </c>
      <c r="M599" s="21">
        <f t="shared" si="149"/>
        <v>1.9383333333333332</v>
      </c>
      <c r="N599" s="21">
        <f t="shared" si="150"/>
        <v>2.0083333333333329</v>
      </c>
      <c r="O599" s="21">
        <f t="shared" si="151"/>
        <v>2.0833333333333335</v>
      </c>
      <c r="P599" s="21">
        <f t="shared" si="152"/>
        <v>2.168333333333333</v>
      </c>
      <c r="Q599" s="21">
        <f t="shared" si="153"/>
        <v>2.2633333333333332</v>
      </c>
      <c r="R599" s="8">
        <v>34837</v>
      </c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9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>
        <v>1.7430000000000001</v>
      </c>
      <c r="AV599" s="27">
        <v>1.8460000000000001</v>
      </c>
      <c r="AW599" s="27">
        <v>1.865</v>
      </c>
      <c r="AX599" s="27">
        <v>1.87</v>
      </c>
      <c r="AY599" s="27">
        <v>1.893</v>
      </c>
      <c r="AZ599" s="27">
        <v>1.966</v>
      </c>
      <c r="BA599" s="27">
        <v>2.0379999999999998</v>
      </c>
      <c r="BB599" s="27">
        <v>2.0499999999999998</v>
      </c>
      <c r="BC599" s="27">
        <v>1.98</v>
      </c>
      <c r="BD599" s="27">
        <v>1.925</v>
      </c>
      <c r="BE599" s="27">
        <v>1.875</v>
      </c>
      <c r="BF599" s="27">
        <v>1.877</v>
      </c>
      <c r="BG599" s="27">
        <v>1.883</v>
      </c>
      <c r="BH599" s="27">
        <v>1.8879999999999999</v>
      </c>
      <c r="BI599" s="27">
        <v>1.893</v>
      </c>
      <c r="BJ599" s="27">
        <v>1.8979999999999999</v>
      </c>
      <c r="BK599" s="27">
        <v>1.92</v>
      </c>
      <c r="BL599" s="27">
        <v>1.988</v>
      </c>
      <c r="BM599" s="27">
        <v>2.0830000000000002</v>
      </c>
      <c r="BN599" s="27">
        <v>2.12</v>
      </c>
      <c r="BO599" s="27">
        <v>2.0499999999999998</v>
      </c>
      <c r="BP599" s="27">
        <v>1.9950000000000001</v>
      </c>
      <c r="BQ599" s="27">
        <v>1.9450000000000001</v>
      </c>
      <c r="BR599" s="27">
        <v>1.9470000000000001</v>
      </c>
      <c r="BS599" s="27">
        <v>1.9530000000000001</v>
      </c>
      <c r="BT599" s="27">
        <v>1.958</v>
      </c>
      <c r="BU599" s="27">
        <v>1.9630000000000001</v>
      </c>
      <c r="BV599" s="27">
        <v>1.968</v>
      </c>
      <c r="BW599" s="27">
        <v>1.99</v>
      </c>
      <c r="BX599" s="27">
        <v>2.0579999999999998</v>
      </c>
      <c r="BY599" s="27">
        <v>2.153</v>
      </c>
      <c r="BZ599" s="27">
        <v>2.1949999999999998</v>
      </c>
      <c r="CA599" s="27">
        <v>2.125</v>
      </c>
      <c r="CB599" s="27">
        <v>2.0699999999999998</v>
      </c>
      <c r="CC599" s="27">
        <v>2.02</v>
      </c>
      <c r="CD599" s="27">
        <v>2.0219999999999998</v>
      </c>
      <c r="CE599" s="27">
        <v>2.028</v>
      </c>
      <c r="CF599" s="27">
        <v>2.0329999999999999</v>
      </c>
      <c r="CG599" s="27">
        <v>2.0379999999999998</v>
      </c>
      <c r="CH599" s="27">
        <v>2.0430000000000001</v>
      </c>
      <c r="CI599" s="27">
        <v>2.0649999999999999</v>
      </c>
      <c r="CJ599" s="27">
        <v>2.133</v>
      </c>
      <c r="CK599" s="27">
        <v>2.2280000000000002</v>
      </c>
      <c r="CL599" s="27">
        <v>2.2799999999999998</v>
      </c>
      <c r="CM599" s="27">
        <v>2.21</v>
      </c>
      <c r="CN599" s="27">
        <v>2.1549999999999998</v>
      </c>
      <c r="CO599" s="27">
        <v>2.105</v>
      </c>
      <c r="CP599" s="27">
        <v>2.1070000000000002</v>
      </c>
      <c r="CQ599" s="27">
        <v>2.113</v>
      </c>
      <c r="CR599" s="27">
        <v>2.1179999999999999</v>
      </c>
      <c r="CS599" s="27">
        <v>2.1230000000000002</v>
      </c>
      <c r="CT599" s="27">
        <v>2.1280000000000001</v>
      </c>
      <c r="CU599" s="27">
        <v>2.15</v>
      </c>
      <c r="CV599" s="27">
        <v>2.218</v>
      </c>
      <c r="CW599" s="27">
        <v>2.3130000000000002</v>
      </c>
      <c r="CX599" s="27">
        <v>2.375</v>
      </c>
      <c r="CY599" s="27">
        <v>2.3050000000000002</v>
      </c>
      <c r="CZ599" s="27">
        <v>2.25</v>
      </c>
      <c r="DA599" s="27">
        <v>2.2000000000000002</v>
      </c>
      <c r="DB599" s="27">
        <v>2.202</v>
      </c>
      <c r="DC599" s="27">
        <v>2.2080000000000002</v>
      </c>
      <c r="DD599" s="27">
        <v>2.2130000000000001</v>
      </c>
      <c r="DE599" s="27">
        <v>2.218</v>
      </c>
      <c r="DF599" s="27">
        <v>2.2229999999999999</v>
      </c>
      <c r="DG599" s="27">
        <v>2.2450000000000001</v>
      </c>
      <c r="DH599" s="27">
        <v>2.3130000000000002</v>
      </c>
      <c r="DI599" s="27">
        <v>2.4079999999999999</v>
      </c>
      <c r="DJ599" s="27">
        <v>2.48</v>
      </c>
      <c r="DK599" s="27">
        <v>2.41</v>
      </c>
      <c r="DL599" s="27">
        <v>2.355</v>
      </c>
      <c r="DM599" s="27">
        <v>2.3050000000000002</v>
      </c>
      <c r="DN599" s="27">
        <v>2.3069999999999999</v>
      </c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</row>
    <row r="600" spans="1:199" customFormat="1" x14ac:dyDescent="0.25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x14ac:dyDescent="0.25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x14ac:dyDescent="0.25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x14ac:dyDescent="0.25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5">
      <c r="A604" s="31">
        <f t="shared" si="154"/>
        <v>4</v>
      </c>
      <c r="B604" s="31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19">
        <f t="shared" si="144"/>
        <v>0.15439999999999965</v>
      </c>
      <c r="G604" s="19">
        <f t="shared" si="146"/>
        <v>6.9999999999999618E-2</v>
      </c>
      <c r="H604" s="19">
        <f t="shared" si="147"/>
        <v>7.5000000000000178E-2</v>
      </c>
      <c r="I604" s="19">
        <f t="shared" si="148"/>
        <v>0.1449999999999998</v>
      </c>
      <c r="J604" s="21">
        <f>VLOOKUP(C604,'Nymex hist.'!A:B,2,0)</f>
        <v>1.7749999999999999</v>
      </c>
      <c r="K604" s="21">
        <f t="shared" si="158"/>
        <v>1.8246000000000002</v>
      </c>
      <c r="L604" s="21">
        <f t="shared" si="145"/>
        <v>1.9789999999999999</v>
      </c>
      <c r="M604" s="21">
        <f t="shared" si="149"/>
        <v>1.9299166666666669</v>
      </c>
      <c r="N604" s="21">
        <f t="shared" si="150"/>
        <v>1.9999166666666666</v>
      </c>
      <c r="O604" s="21">
        <f t="shared" si="151"/>
        <v>2.0749166666666667</v>
      </c>
      <c r="P604" s="21">
        <f t="shared" si="152"/>
        <v>2.1599166666666667</v>
      </c>
      <c r="Q604" s="21">
        <f t="shared" si="153"/>
        <v>2.2549166666666669</v>
      </c>
      <c r="R604" s="8">
        <v>34844</v>
      </c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9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>
        <v>1.7569999999999999</v>
      </c>
      <c r="AV604" s="27">
        <v>1.7749999999999999</v>
      </c>
      <c r="AW604" s="27">
        <v>1.8440000000000001</v>
      </c>
      <c r="AX604" s="27">
        <v>1.865</v>
      </c>
      <c r="AY604" s="27">
        <v>1.8819999999999999</v>
      </c>
      <c r="AZ604" s="27">
        <v>1.952</v>
      </c>
      <c r="BA604" s="27">
        <v>2.0219999999999998</v>
      </c>
      <c r="BB604" s="27">
        <v>2.036</v>
      </c>
      <c r="BC604" s="27">
        <v>1.97</v>
      </c>
      <c r="BD604" s="27">
        <v>1.915</v>
      </c>
      <c r="BE604" s="27">
        <v>1.865</v>
      </c>
      <c r="BF604" s="27">
        <v>1.869</v>
      </c>
      <c r="BG604" s="27">
        <v>1.8759999999999999</v>
      </c>
      <c r="BH604" s="27">
        <v>1.8819999999999999</v>
      </c>
      <c r="BI604" s="27">
        <v>1.8879999999999999</v>
      </c>
      <c r="BJ604" s="27">
        <v>1.895</v>
      </c>
      <c r="BK604" s="27">
        <v>1.919</v>
      </c>
      <c r="BL604" s="27">
        <v>1.9870000000000001</v>
      </c>
      <c r="BM604" s="27">
        <v>2.0569999999999999</v>
      </c>
      <c r="BN604" s="27">
        <v>2.1059999999999999</v>
      </c>
      <c r="BO604" s="27">
        <v>2.04</v>
      </c>
      <c r="BP604" s="27">
        <v>1.9850000000000001</v>
      </c>
      <c r="BQ604" s="27">
        <v>1.9350000000000001</v>
      </c>
      <c r="BR604" s="27">
        <v>1.9390000000000001</v>
      </c>
      <c r="BS604" s="27">
        <v>1.946</v>
      </c>
      <c r="BT604" s="27">
        <v>1.952</v>
      </c>
      <c r="BU604" s="27">
        <v>1.958</v>
      </c>
      <c r="BV604" s="27">
        <v>1.9650000000000001</v>
      </c>
      <c r="BW604" s="27">
        <v>1.9890000000000001</v>
      </c>
      <c r="BX604" s="27">
        <v>2.0569999999999999</v>
      </c>
      <c r="BY604" s="27">
        <v>2.1269999999999998</v>
      </c>
      <c r="BZ604" s="27">
        <v>2.181</v>
      </c>
      <c r="CA604" s="27">
        <v>2.1150000000000002</v>
      </c>
      <c r="CB604" s="27">
        <v>2.06</v>
      </c>
      <c r="CC604" s="27">
        <v>2.0099999999999998</v>
      </c>
      <c r="CD604" s="27">
        <v>2.0139999999999998</v>
      </c>
      <c r="CE604" s="27">
        <v>2.0209999999999999</v>
      </c>
      <c r="CF604" s="27">
        <v>2.0270000000000001</v>
      </c>
      <c r="CG604" s="27">
        <v>2.0329999999999999</v>
      </c>
      <c r="CH604" s="27">
        <v>2.04</v>
      </c>
      <c r="CI604" s="27">
        <v>2.0640000000000001</v>
      </c>
      <c r="CJ604" s="27">
        <v>2.1320000000000001</v>
      </c>
      <c r="CK604" s="27">
        <v>2.202</v>
      </c>
      <c r="CL604" s="27">
        <v>2.266</v>
      </c>
      <c r="CM604" s="27">
        <v>2.2000000000000002</v>
      </c>
      <c r="CN604" s="27">
        <v>2.145</v>
      </c>
      <c r="CO604" s="27">
        <v>2.0950000000000002</v>
      </c>
      <c r="CP604" s="27">
        <v>2.0990000000000002</v>
      </c>
      <c r="CQ604" s="27">
        <v>2.1059999999999999</v>
      </c>
      <c r="CR604" s="27">
        <v>2.1120000000000001</v>
      </c>
      <c r="CS604" s="27">
        <v>2.1179999999999999</v>
      </c>
      <c r="CT604" s="27">
        <v>2.125</v>
      </c>
      <c r="CU604" s="27">
        <v>2.149</v>
      </c>
      <c r="CV604" s="27">
        <v>2.2170000000000001</v>
      </c>
      <c r="CW604" s="27">
        <v>2.2869999999999999</v>
      </c>
      <c r="CX604" s="27">
        <v>2.3610000000000002</v>
      </c>
      <c r="CY604" s="27">
        <v>2.2949999999999999</v>
      </c>
      <c r="CZ604" s="27">
        <v>2.2400000000000002</v>
      </c>
      <c r="DA604" s="27">
        <v>2.19</v>
      </c>
      <c r="DB604" s="27">
        <v>2.194</v>
      </c>
      <c r="DC604" s="27">
        <v>2.2010000000000001</v>
      </c>
      <c r="DD604" s="27">
        <v>2.2069999999999999</v>
      </c>
      <c r="DE604" s="27">
        <v>2.2130000000000001</v>
      </c>
      <c r="DF604" s="27">
        <v>2.2200000000000002</v>
      </c>
      <c r="DG604" s="27">
        <v>2.2440000000000002</v>
      </c>
      <c r="DH604" s="27">
        <v>2.3119999999999998</v>
      </c>
      <c r="DI604" s="27">
        <v>2.3820000000000001</v>
      </c>
      <c r="DJ604" s="27">
        <v>2.4660000000000002</v>
      </c>
      <c r="DK604" s="27">
        <v>2.4</v>
      </c>
      <c r="DL604" s="27">
        <v>2.3450000000000002</v>
      </c>
      <c r="DM604" s="27">
        <v>2.2949999999999999</v>
      </c>
      <c r="DN604" s="27">
        <v>2.2989999999999999</v>
      </c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</row>
    <row r="605" spans="1:199" customFormat="1" x14ac:dyDescent="0.25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x14ac:dyDescent="0.25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x14ac:dyDescent="0.25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5">
      <c r="A608" s="31">
        <f t="shared" si="154"/>
        <v>4</v>
      </c>
      <c r="B608" s="31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19">
        <f t="shared" si="144"/>
        <v>0.14595000000000002</v>
      </c>
      <c r="G608" s="19">
        <f t="shared" si="146"/>
        <v>7.4999999999999956E-2</v>
      </c>
      <c r="H608" s="19">
        <f t="shared" si="147"/>
        <v>7.9999999999999849E-2</v>
      </c>
      <c r="I608" s="19">
        <f t="shared" si="148"/>
        <v>0.1549999999999998</v>
      </c>
      <c r="J608" s="21">
        <f>VLOOKUP(C608,'Nymex hist.'!A:B,2,0)</f>
        <v>1.7350000000000001</v>
      </c>
      <c r="K608" s="21">
        <f t="shared" si="158"/>
        <v>1.8122500000000001</v>
      </c>
      <c r="L608" s="21">
        <f t="shared" si="145"/>
        <v>1.9582000000000002</v>
      </c>
      <c r="M608" s="21">
        <f t="shared" si="149"/>
        <v>1.9055</v>
      </c>
      <c r="N608" s="21">
        <f t="shared" si="150"/>
        <v>1.9804999999999999</v>
      </c>
      <c r="O608" s="21">
        <f t="shared" si="151"/>
        <v>2.0604999999999998</v>
      </c>
      <c r="P608" s="21">
        <f t="shared" si="152"/>
        <v>2.1505000000000001</v>
      </c>
      <c r="Q608" s="21">
        <f t="shared" si="153"/>
        <v>2.2454999999999998</v>
      </c>
      <c r="R608" s="8">
        <v>34851</v>
      </c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9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>
        <v>1.7350000000000001</v>
      </c>
      <c r="AW608" s="27">
        <v>1.8160000000000001</v>
      </c>
      <c r="AX608" s="27">
        <v>1.84</v>
      </c>
      <c r="AY608" s="27">
        <v>1.8580000000000001</v>
      </c>
      <c r="AZ608" s="27">
        <v>1.929</v>
      </c>
      <c r="BA608" s="27">
        <v>2</v>
      </c>
      <c r="BB608" s="27">
        <v>2.0150000000000001</v>
      </c>
      <c r="BC608" s="27">
        <v>1.95</v>
      </c>
      <c r="BD608" s="27">
        <v>1.897</v>
      </c>
      <c r="BE608" s="27">
        <v>1.847</v>
      </c>
      <c r="BF608" s="27">
        <v>1.849</v>
      </c>
      <c r="BG608" s="27">
        <v>1.8540000000000001</v>
      </c>
      <c r="BH608" s="27">
        <v>1.859</v>
      </c>
      <c r="BI608" s="27">
        <v>1.8640000000000001</v>
      </c>
      <c r="BJ608" s="27">
        <v>1.869</v>
      </c>
      <c r="BK608" s="27">
        <v>1.889</v>
      </c>
      <c r="BL608" s="27">
        <v>1.954</v>
      </c>
      <c r="BM608" s="27">
        <v>2.0190000000000001</v>
      </c>
      <c r="BN608" s="27">
        <v>2.09</v>
      </c>
      <c r="BO608" s="27">
        <v>2.0249999999999999</v>
      </c>
      <c r="BP608" s="27">
        <v>1.972</v>
      </c>
      <c r="BQ608" s="27">
        <v>1.9219999999999999</v>
      </c>
      <c r="BR608" s="27">
        <v>1.9239999999999999</v>
      </c>
      <c r="BS608" s="27">
        <v>1.929</v>
      </c>
      <c r="BT608" s="27">
        <v>1.9339999999999999</v>
      </c>
      <c r="BU608" s="27">
        <v>1.9390000000000001</v>
      </c>
      <c r="BV608" s="27">
        <v>1.944</v>
      </c>
      <c r="BW608" s="27">
        <v>1.964</v>
      </c>
      <c r="BX608" s="27">
        <v>2.0289999999999999</v>
      </c>
      <c r="BY608" s="27">
        <v>2.0939999999999999</v>
      </c>
      <c r="BZ608" s="27">
        <v>2.17</v>
      </c>
      <c r="CA608" s="27">
        <v>2.105</v>
      </c>
      <c r="CB608" s="27">
        <v>2.052</v>
      </c>
      <c r="CC608" s="27">
        <v>2.0019999999999998</v>
      </c>
      <c r="CD608" s="27">
        <v>2.004</v>
      </c>
      <c r="CE608" s="27">
        <v>2.0089999999999999</v>
      </c>
      <c r="CF608" s="27">
        <v>2.0139999999999998</v>
      </c>
      <c r="CG608" s="27">
        <v>2.0190000000000001</v>
      </c>
      <c r="CH608" s="27">
        <v>2.024</v>
      </c>
      <c r="CI608" s="27">
        <v>2.044</v>
      </c>
      <c r="CJ608" s="27">
        <v>2.109</v>
      </c>
      <c r="CK608" s="27">
        <v>2.1739999999999999</v>
      </c>
      <c r="CL608" s="27">
        <v>2.2599999999999998</v>
      </c>
      <c r="CM608" s="27">
        <v>2.1949999999999998</v>
      </c>
      <c r="CN608" s="27">
        <v>2.1419999999999999</v>
      </c>
      <c r="CO608" s="27">
        <v>2.0920000000000001</v>
      </c>
      <c r="CP608" s="27">
        <v>2.0939999999999999</v>
      </c>
      <c r="CQ608" s="27">
        <v>2.0990000000000002</v>
      </c>
      <c r="CR608" s="27">
        <v>2.1040000000000001</v>
      </c>
      <c r="CS608" s="27">
        <v>2.109</v>
      </c>
      <c r="CT608" s="27">
        <v>2.1139999999999999</v>
      </c>
      <c r="CU608" s="27">
        <v>2.1339999999999999</v>
      </c>
      <c r="CV608" s="27">
        <v>2.1989999999999998</v>
      </c>
      <c r="CW608" s="27">
        <v>2.2639999999999998</v>
      </c>
      <c r="CX608" s="27">
        <v>2.355</v>
      </c>
      <c r="CY608" s="27">
        <v>2.29</v>
      </c>
      <c r="CZ608" s="27">
        <v>2.2370000000000001</v>
      </c>
      <c r="DA608" s="27">
        <v>2.1869999999999998</v>
      </c>
      <c r="DB608" s="27">
        <v>2.1890000000000001</v>
      </c>
      <c r="DC608" s="27">
        <v>2.194</v>
      </c>
      <c r="DD608" s="27">
        <v>2.1989999999999998</v>
      </c>
      <c r="DE608" s="27">
        <v>2.2040000000000002</v>
      </c>
      <c r="DF608" s="27">
        <v>2.2090000000000001</v>
      </c>
      <c r="DG608" s="27">
        <v>2.2290000000000001</v>
      </c>
      <c r="DH608" s="27">
        <v>2.294</v>
      </c>
      <c r="DI608" s="27">
        <v>2.359</v>
      </c>
      <c r="DJ608" s="27">
        <v>2.46</v>
      </c>
      <c r="DK608" s="27">
        <v>2.395</v>
      </c>
      <c r="DL608" s="27">
        <v>2.3420000000000001</v>
      </c>
      <c r="DM608" s="27">
        <v>2.2919999999999998</v>
      </c>
      <c r="DN608" s="27">
        <v>2.294</v>
      </c>
      <c r="DO608" s="27">
        <v>2.2989999999999999</v>
      </c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</row>
    <row r="609" spans="1:199" customFormat="1" x14ac:dyDescent="0.25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x14ac:dyDescent="0.25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x14ac:dyDescent="0.25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x14ac:dyDescent="0.25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5">
      <c r="A613" s="31">
        <f t="shared" si="154"/>
        <v>4</v>
      </c>
      <c r="B613" s="31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19">
        <f t="shared" si="144"/>
        <v>0.15115000000000012</v>
      </c>
      <c r="G613" s="19">
        <f t="shared" si="146"/>
        <v>7.5000000000000178E-2</v>
      </c>
      <c r="H613" s="19">
        <f t="shared" si="147"/>
        <v>7.9999999999999627E-2</v>
      </c>
      <c r="I613" s="19">
        <f t="shared" si="148"/>
        <v>0.1549999999999998</v>
      </c>
      <c r="J613" s="21">
        <f>VLOOKUP(C613,'Nymex hist.'!A:B,2,0)</f>
        <v>1.6970000000000001</v>
      </c>
      <c r="K613" s="21">
        <f t="shared" si="158"/>
        <v>1.77125</v>
      </c>
      <c r="L613" s="21">
        <f t="shared" si="145"/>
        <v>1.9224000000000001</v>
      </c>
      <c r="M613" s="21">
        <f t="shared" si="149"/>
        <v>1.8836666666666666</v>
      </c>
      <c r="N613" s="21">
        <f t="shared" si="150"/>
        <v>1.9586666666666668</v>
      </c>
      <c r="O613" s="21">
        <f t="shared" si="151"/>
        <v>2.0386666666666664</v>
      </c>
      <c r="P613" s="21">
        <f t="shared" si="152"/>
        <v>2.1286666666666667</v>
      </c>
      <c r="Q613" s="21">
        <f t="shared" si="153"/>
        <v>2.2236666666666669</v>
      </c>
      <c r="R613" s="8">
        <v>34858</v>
      </c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9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>
        <v>1.6970000000000001</v>
      </c>
      <c r="AW613" s="27">
        <v>1.772</v>
      </c>
      <c r="AX613" s="27">
        <v>1.8</v>
      </c>
      <c r="AY613" s="27">
        <v>1.8160000000000001</v>
      </c>
      <c r="AZ613" s="27">
        <v>1.8879999999999999</v>
      </c>
      <c r="BA613" s="27">
        <v>1.96</v>
      </c>
      <c r="BB613" s="27">
        <v>1.978</v>
      </c>
      <c r="BC613" s="27">
        <v>1.9179999999999999</v>
      </c>
      <c r="BD613" s="27">
        <v>1.8680000000000001</v>
      </c>
      <c r="BE613" s="27">
        <v>1.8220000000000001</v>
      </c>
      <c r="BF613" s="27">
        <v>1.8260000000000001</v>
      </c>
      <c r="BG613" s="27">
        <v>1.831</v>
      </c>
      <c r="BH613" s="27">
        <v>1.837</v>
      </c>
      <c r="BI613" s="27">
        <v>1.8440000000000001</v>
      </c>
      <c r="BJ613" s="27">
        <v>1.8520000000000001</v>
      </c>
      <c r="BK613" s="27">
        <v>1.8740000000000001</v>
      </c>
      <c r="BL613" s="27">
        <v>1.9419999999999999</v>
      </c>
      <c r="BM613" s="27">
        <v>2.012</v>
      </c>
      <c r="BN613" s="27">
        <v>2.0529999999999999</v>
      </c>
      <c r="BO613" s="27">
        <v>1.9930000000000001</v>
      </c>
      <c r="BP613" s="27">
        <v>1.9430000000000001</v>
      </c>
      <c r="BQ613" s="27">
        <v>1.897</v>
      </c>
      <c r="BR613" s="27">
        <v>1.901</v>
      </c>
      <c r="BS613" s="27">
        <v>1.9059999999999999</v>
      </c>
      <c r="BT613" s="27">
        <v>1.9119999999999999</v>
      </c>
      <c r="BU613" s="27">
        <v>1.919</v>
      </c>
      <c r="BV613" s="27">
        <v>1.927</v>
      </c>
      <c r="BW613" s="27">
        <v>1.9490000000000001</v>
      </c>
      <c r="BX613" s="27">
        <v>2.0169999999999999</v>
      </c>
      <c r="BY613" s="27">
        <v>2.0870000000000002</v>
      </c>
      <c r="BZ613" s="27">
        <v>2.133</v>
      </c>
      <c r="CA613" s="27">
        <v>2.073</v>
      </c>
      <c r="CB613" s="27">
        <v>2.0230000000000001</v>
      </c>
      <c r="CC613" s="27">
        <v>1.9770000000000001</v>
      </c>
      <c r="CD613" s="27">
        <v>1.9810000000000001</v>
      </c>
      <c r="CE613" s="27">
        <v>1.986</v>
      </c>
      <c r="CF613" s="27">
        <v>1.992</v>
      </c>
      <c r="CG613" s="27">
        <v>1.9990000000000001</v>
      </c>
      <c r="CH613" s="27">
        <v>2.0070000000000001</v>
      </c>
      <c r="CI613" s="27">
        <v>2.0289999999999999</v>
      </c>
      <c r="CJ613" s="27">
        <v>2.097</v>
      </c>
      <c r="CK613" s="27">
        <v>2.1669999999999998</v>
      </c>
      <c r="CL613" s="27">
        <v>2.2229999999999999</v>
      </c>
      <c r="CM613" s="27">
        <v>2.1629999999999998</v>
      </c>
      <c r="CN613" s="27">
        <v>2.113</v>
      </c>
      <c r="CO613" s="27">
        <v>2.0670000000000002</v>
      </c>
      <c r="CP613" s="27">
        <v>2.0710000000000002</v>
      </c>
      <c r="CQ613" s="27">
        <v>2.0760000000000001</v>
      </c>
      <c r="CR613" s="27">
        <v>2.0819999999999999</v>
      </c>
      <c r="CS613" s="27">
        <v>2.089</v>
      </c>
      <c r="CT613" s="27">
        <v>2.097</v>
      </c>
      <c r="CU613" s="27">
        <v>2.1190000000000002</v>
      </c>
      <c r="CV613" s="27">
        <v>2.1869999999999998</v>
      </c>
      <c r="CW613" s="27">
        <v>2.2570000000000001</v>
      </c>
      <c r="CX613" s="27">
        <v>2.3180000000000001</v>
      </c>
      <c r="CY613" s="27">
        <v>2.258</v>
      </c>
      <c r="CZ613" s="27">
        <v>2.2080000000000002</v>
      </c>
      <c r="DA613" s="27">
        <v>2.1619999999999999</v>
      </c>
      <c r="DB613" s="27">
        <v>2.1659999999999999</v>
      </c>
      <c r="DC613" s="27">
        <v>2.1709999999999998</v>
      </c>
      <c r="DD613" s="27">
        <v>2.177</v>
      </c>
      <c r="DE613" s="27">
        <v>2.1840000000000002</v>
      </c>
      <c r="DF613" s="27">
        <v>2.1920000000000002</v>
      </c>
      <c r="DG613" s="27">
        <v>2.214</v>
      </c>
      <c r="DH613" s="27">
        <v>2.282</v>
      </c>
      <c r="DI613" s="27">
        <v>2.3519999999999999</v>
      </c>
      <c r="DJ613" s="27">
        <v>2.423</v>
      </c>
      <c r="DK613" s="27">
        <v>2.363</v>
      </c>
      <c r="DL613" s="27">
        <v>2.3130000000000002</v>
      </c>
      <c r="DM613" s="27">
        <v>2.2669999999999999</v>
      </c>
      <c r="DN613" s="27">
        <v>2.2709999999999999</v>
      </c>
      <c r="DO613" s="27">
        <v>2.2759999999999998</v>
      </c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</row>
    <row r="614" spans="1:199" customFormat="1" x14ac:dyDescent="0.25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x14ac:dyDescent="0.25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x14ac:dyDescent="0.25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x14ac:dyDescent="0.25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5">
      <c r="A618" s="31">
        <f t="shared" si="154"/>
        <v>4</v>
      </c>
      <c r="B618" s="31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19">
        <f t="shared" si="144"/>
        <v>0.15230000000000032</v>
      </c>
      <c r="G618" s="19">
        <f t="shared" si="146"/>
        <v>7.5000000000000178E-2</v>
      </c>
      <c r="H618" s="19">
        <f t="shared" si="147"/>
        <v>7.9999999999999849E-2</v>
      </c>
      <c r="I618" s="19">
        <f t="shared" si="148"/>
        <v>0.15500000000000003</v>
      </c>
      <c r="J618" s="21">
        <f>VLOOKUP(C618,'Nymex hist.'!A:B,2,0)</f>
        <v>1.673</v>
      </c>
      <c r="K618" s="21">
        <f t="shared" si="158"/>
        <v>1.7334999999999998</v>
      </c>
      <c r="L618" s="21">
        <f t="shared" si="145"/>
        <v>1.8858000000000001</v>
      </c>
      <c r="M618" s="21">
        <f t="shared" si="149"/>
        <v>1.8493333333333333</v>
      </c>
      <c r="N618" s="21">
        <f t="shared" si="150"/>
        <v>1.9243333333333335</v>
      </c>
      <c r="O618" s="21">
        <f t="shared" si="151"/>
        <v>2.0043333333333333</v>
      </c>
      <c r="P618" s="21">
        <f t="shared" si="152"/>
        <v>2.0943333333333332</v>
      </c>
      <c r="Q618" s="21">
        <f t="shared" si="153"/>
        <v>2.1893333333333334</v>
      </c>
      <c r="R618" s="8">
        <v>34865</v>
      </c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9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>
        <v>1.673</v>
      </c>
      <c r="AW618" s="27">
        <v>1.712</v>
      </c>
      <c r="AX618" s="27">
        <v>1.758</v>
      </c>
      <c r="AY618" s="27">
        <v>1.7909999999999999</v>
      </c>
      <c r="AZ618" s="27">
        <v>1.8580000000000001</v>
      </c>
      <c r="BA618" s="27">
        <v>1.9239999999999999</v>
      </c>
      <c r="BB618" s="27">
        <v>1.9390000000000001</v>
      </c>
      <c r="BC618" s="27">
        <v>1.879</v>
      </c>
      <c r="BD618" s="27">
        <v>1.829</v>
      </c>
      <c r="BE618" s="27">
        <v>1.782</v>
      </c>
      <c r="BF618" s="27">
        <v>1.7869999999999999</v>
      </c>
      <c r="BG618" s="27">
        <v>1.7949999999999999</v>
      </c>
      <c r="BH618" s="27">
        <v>1.8029999999999999</v>
      </c>
      <c r="BI618" s="27">
        <v>1.8109999999999999</v>
      </c>
      <c r="BJ618" s="27">
        <v>1.819</v>
      </c>
      <c r="BK618" s="27">
        <v>1.845</v>
      </c>
      <c r="BL618" s="27">
        <v>1.9139999999999999</v>
      </c>
      <c r="BM618" s="27">
        <v>1.9890000000000001</v>
      </c>
      <c r="BN618" s="27">
        <v>2.0139999999999998</v>
      </c>
      <c r="BO618" s="27">
        <v>1.954</v>
      </c>
      <c r="BP618" s="27">
        <v>1.9039999999999999</v>
      </c>
      <c r="BQ618" s="27">
        <v>1.857</v>
      </c>
      <c r="BR618" s="27">
        <v>1.8620000000000001</v>
      </c>
      <c r="BS618" s="27">
        <v>1.87</v>
      </c>
      <c r="BT618" s="27">
        <v>1.8779999999999999</v>
      </c>
      <c r="BU618" s="27">
        <v>1.8859999999999999</v>
      </c>
      <c r="BV618" s="27">
        <v>1.8939999999999999</v>
      </c>
      <c r="BW618" s="27">
        <v>1.92</v>
      </c>
      <c r="BX618" s="27">
        <v>1.9890000000000001</v>
      </c>
      <c r="BY618" s="27">
        <v>2.0640000000000001</v>
      </c>
      <c r="BZ618" s="27">
        <v>2.0939999999999999</v>
      </c>
      <c r="CA618" s="27">
        <v>2.0339999999999998</v>
      </c>
      <c r="CB618" s="27">
        <v>1.984</v>
      </c>
      <c r="CC618" s="27">
        <v>1.9370000000000001</v>
      </c>
      <c r="CD618" s="27">
        <v>1.9419999999999999</v>
      </c>
      <c r="CE618" s="27">
        <v>1.95</v>
      </c>
      <c r="CF618" s="27">
        <v>1.958</v>
      </c>
      <c r="CG618" s="27">
        <v>1.966</v>
      </c>
      <c r="CH618" s="27">
        <v>1.974</v>
      </c>
      <c r="CI618" s="27">
        <v>2</v>
      </c>
      <c r="CJ618" s="27">
        <v>2.069</v>
      </c>
      <c r="CK618" s="27">
        <v>2.1440000000000001</v>
      </c>
      <c r="CL618" s="27">
        <v>2.1840000000000002</v>
      </c>
      <c r="CM618" s="27">
        <v>2.1240000000000001</v>
      </c>
      <c r="CN618" s="27">
        <v>2.0739999999999998</v>
      </c>
      <c r="CO618" s="27">
        <v>2.0270000000000001</v>
      </c>
      <c r="CP618" s="27">
        <v>2.032</v>
      </c>
      <c r="CQ618" s="27">
        <v>2.04</v>
      </c>
      <c r="CR618" s="27">
        <v>2.048</v>
      </c>
      <c r="CS618" s="27">
        <v>2.056</v>
      </c>
      <c r="CT618" s="27">
        <v>2.0640000000000001</v>
      </c>
      <c r="CU618" s="27">
        <v>2.09</v>
      </c>
      <c r="CV618" s="27">
        <v>2.1589999999999998</v>
      </c>
      <c r="CW618" s="27">
        <v>2.234</v>
      </c>
      <c r="CX618" s="27">
        <v>2.2789999999999999</v>
      </c>
      <c r="CY618" s="27">
        <v>2.2189999999999999</v>
      </c>
      <c r="CZ618" s="27">
        <v>2.169</v>
      </c>
      <c r="DA618" s="27">
        <v>2.1219999999999999</v>
      </c>
      <c r="DB618" s="27">
        <v>2.1269999999999998</v>
      </c>
      <c r="DC618" s="27">
        <v>2.1349999999999998</v>
      </c>
      <c r="DD618" s="27">
        <v>2.1429999999999998</v>
      </c>
      <c r="DE618" s="27">
        <v>2.1509999999999998</v>
      </c>
      <c r="DF618" s="27">
        <v>2.1589999999999998</v>
      </c>
      <c r="DG618" s="27">
        <v>2.1850000000000001</v>
      </c>
      <c r="DH618" s="27">
        <v>2.254</v>
      </c>
      <c r="DI618" s="27">
        <v>2.3290000000000002</v>
      </c>
      <c r="DJ618" s="27">
        <v>2.3839999999999999</v>
      </c>
      <c r="DK618" s="27">
        <v>2.3239999999999998</v>
      </c>
      <c r="DL618" s="27">
        <v>2.274</v>
      </c>
      <c r="DM618" s="27">
        <v>2.2269999999999999</v>
      </c>
      <c r="DN618" s="27">
        <v>2.2320000000000002</v>
      </c>
      <c r="DO618" s="27">
        <v>2.2400000000000002</v>
      </c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</row>
    <row r="619" spans="1:199" customFormat="1" x14ac:dyDescent="0.25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x14ac:dyDescent="0.25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x14ac:dyDescent="0.25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x14ac:dyDescent="0.25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5">
      <c r="A623" s="31">
        <f t="shared" si="154"/>
        <v>4</v>
      </c>
      <c r="B623" s="31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19">
        <f t="shared" si="144"/>
        <v>0.1963499999999998</v>
      </c>
      <c r="G623" s="19">
        <f t="shared" si="146"/>
        <v>9.0000000000000302E-2</v>
      </c>
      <c r="H623" s="19">
        <f t="shared" si="147"/>
        <v>8.499999999999952E-2</v>
      </c>
      <c r="I623" s="19">
        <f t="shared" si="148"/>
        <v>0.17499999999999982</v>
      </c>
      <c r="J623" s="21">
        <f>VLOOKUP(C623,'Nymex hist.'!A:B,2,0)</f>
        <v>1.5649999999999999</v>
      </c>
      <c r="K623" s="21">
        <f t="shared" si="158"/>
        <v>1.6102500000000002</v>
      </c>
      <c r="L623" s="21">
        <f t="shared" si="145"/>
        <v>1.8066</v>
      </c>
      <c r="M623" s="21">
        <f t="shared" si="149"/>
        <v>1.7932499999999998</v>
      </c>
      <c r="N623" s="21">
        <f t="shared" si="150"/>
        <v>1.8832500000000001</v>
      </c>
      <c r="O623" s="21">
        <f t="shared" si="151"/>
        <v>1.9682499999999996</v>
      </c>
      <c r="P623" s="21">
        <f t="shared" si="152"/>
        <v>2.0582499999999997</v>
      </c>
      <c r="Q623" s="21">
        <f t="shared" si="153"/>
        <v>2.1582500000000002</v>
      </c>
      <c r="R623" s="8">
        <v>34872</v>
      </c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9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>
        <v>1.5649999999999999</v>
      </c>
      <c r="AW623" s="27">
        <v>1.595</v>
      </c>
      <c r="AX623" s="27">
        <v>1.62</v>
      </c>
      <c r="AY623" s="27">
        <v>1.661</v>
      </c>
      <c r="AZ623" s="27">
        <v>1.748</v>
      </c>
      <c r="BA623" s="27">
        <v>1.835</v>
      </c>
      <c r="BB623" s="27">
        <v>1.863</v>
      </c>
      <c r="BC623" s="27">
        <v>1.8160000000000001</v>
      </c>
      <c r="BD623" s="27">
        <v>1.7709999999999999</v>
      </c>
      <c r="BE623" s="27">
        <v>1.728</v>
      </c>
      <c r="BF623" s="27">
        <v>1.7350000000000001</v>
      </c>
      <c r="BG623" s="27">
        <v>1.7430000000000001</v>
      </c>
      <c r="BH623" s="27">
        <v>1.7490000000000001</v>
      </c>
      <c r="BI623" s="27">
        <v>1.7549999999999999</v>
      </c>
      <c r="BJ623" s="27">
        <v>1.766</v>
      </c>
      <c r="BK623" s="27">
        <v>1.792</v>
      </c>
      <c r="BL623" s="27">
        <v>1.8620000000000001</v>
      </c>
      <c r="BM623" s="27">
        <v>1.9390000000000001</v>
      </c>
      <c r="BN623" s="27">
        <v>1.9530000000000001</v>
      </c>
      <c r="BO623" s="27">
        <v>1.9059999999999999</v>
      </c>
      <c r="BP623" s="27">
        <v>1.861</v>
      </c>
      <c r="BQ623" s="27">
        <v>1.8180000000000001</v>
      </c>
      <c r="BR623" s="27">
        <v>1.825</v>
      </c>
      <c r="BS623" s="27">
        <v>1.833</v>
      </c>
      <c r="BT623" s="27">
        <v>1.839</v>
      </c>
      <c r="BU623" s="27">
        <v>1.845</v>
      </c>
      <c r="BV623" s="27">
        <v>1.8560000000000001</v>
      </c>
      <c r="BW623" s="27">
        <v>1.8819999999999999</v>
      </c>
      <c r="BX623" s="27">
        <v>1.952</v>
      </c>
      <c r="BY623" s="27">
        <v>2.0289999999999999</v>
      </c>
      <c r="BZ623" s="27">
        <v>2.0379999999999998</v>
      </c>
      <c r="CA623" s="27">
        <v>1.9910000000000001</v>
      </c>
      <c r="CB623" s="27">
        <v>1.946</v>
      </c>
      <c r="CC623" s="27">
        <v>1.903</v>
      </c>
      <c r="CD623" s="27">
        <v>1.91</v>
      </c>
      <c r="CE623" s="27">
        <v>1.9179999999999999</v>
      </c>
      <c r="CF623" s="27">
        <v>1.9239999999999999</v>
      </c>
      <c r="CG623" s="27">
        <v>1.93</v>
      </c>
      <c r="CH623" s="27">
        <v>1.9410000000000001</v>
      </c>
      <c r="CI623" s="27">
        <v>1.9670000000000001</v>
      </c>
      <c r="CJ623" s="27">
        <v>2.0369999999999999</v>
      </c>
      <c r="CK623" s="27">
        <v>2.1139999999999999</v>
      </c>
      <c r="CL623" s="27">
        <v>2.1280000000000001</v>
      </c>
      <c r="CM623" s="27">
        <v>2.081</v>
      </c>
      <c r="CN623" s="27">
        <v>2.036</v>
      </c>
      <c r="CO623" s="27">
        <v>1.9930000000000001</v>
      </c>
      <c r="CP623" s="27">
        <v>2</v>
      </c>
      <c r="CQ623" s="27">
        <v>2.008</v>
      </c>
      <c r="CR623" s="27">
        <v>2.0139999999999998</v>
      </c>
      <c r="CS623" s="27">
        <v>2.02</v>
      </c>
      <c r="CT623" s="27">
        <v>2.0310000000000001</v>
      </c>
      <c r="CU623" s="27">
        <v>2.0569999999999999</v>
      </c>
      <c r="CV623" s="27">
        <v>2.1269999999999998</v>
      </c>
      <c r="CW623" s="27">
        <v>2.2040000000000002</v>
      </c>
      <c r="CX623" s="27">
        <v>2.2280000000000002</v>
      </c>
      <c r="CY623" s="27">
        <v>2.181</v>
      </c>
      <c r="CZ623" s="27">
        <v>2.1360000000000001</v>
      </c>
      <c r="DA623" s="27">
        <v>2.093</v>
      </c>
      <c r="DB623" s="27">
        <v>2.1</v>
      </c>
      <c r="DC623" s="27">
        <v>2.1080000000000001</v>
      </c>
      <c r="DD623" s="27">
        <v>2.1139999999999999</v>
      </c>
      <c r="DE623" s="27">
        <v>2.12</v>
      </c>
      <c r="DF623" s="27">
        <v>2.1309999999999998</v>
      </c>
      <c r="DG623" s="27">
        <v>2.157</v>
      </c>
      <c r="DH623" s="27">
        <v>2.2269999999999999</v>
      </c>
      <c r="DI623" s="27">
        <v>2.3039999999999998</v>
      </c>
      <c r="DJ623" s="27">
        <v>2.3380000000000001</v>
      </c>
      <c r="DK623" s="27">
        <v>2.2909999999999999</v>
      </c>
      <c r="DL623" s="27">
        <v>2.246</v>
      </c>
      <c r="DM623" s="27">
        <v>2.2029999999999998</v>
      </c>
      <c r="DN623" s="27">
        <v>2.21</v>
      </c>
      <c r="DO623" s="27">
        <v>2.218</v>
      </c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</row>
    <row r="624" spans="1:199" customFormat="1" x14ac:dyDescent="0.25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x14ac:dyDescent="0.25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x14ac:dyDescent="0.25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x14ac:dyDescent="0.25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5">
      <c r="A628" s="31">
        <f t="shared" si="154"/>
        <v>4</v>
      </c>
      <c r="B628" s="31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19">
        <f t="shared" si="144"/>
        <v>0.23849999999999993</v>
      </c>
      <c r="G628" s="19">
        <f t="shared" si="146"/>
        <v>9.2000000000000082E-2</v>
      </c>
      <c r="H628" s="19">
        <f t="shared" si="147"/>
        <v>8.4999999999999964E-2</v>
      </c>
      <c r="I628" s="19">
        <f t="shared" si="148"/>
        <v>0.17700000000000005</v>
      </c>
      <c r="J628" s="21">
        <f>VLOOKUP(C628,'Nymex hist.'!A:B,2,0)</f>
        <v>1.52</v>
      </c>
      <c r="K628" s="21">
        <f t="shared" si="158"/>
        <v>1.5565</v>
      </c>
      <c r="L628" s="21">
        <f t="shared" si="145"/>
        <v>1.7949999999999999</v>
      </c>
      <c r="M628" s="21">
        <f t="shared" si="149"/>
        <v>1.7973333333333332</v>
      </c>
      <c r="N628" s="21">
        <f t="shared" si="150"/>
        <v>1.8893333333333333</v>
      </c>
      <c r="O628" s="21">
        <f t="shared" si="151"/>
        <v>1.9743333333333333</v>
      </c>
      <c r="P628" s="21">
        <f t="shared" si="152"/>
        <v>2.0643333333333334</v>
      </c>
      <c r="Q628" s="21">
        <f t="shared" si="153"/>
        <v>2.164333333333333</v>
      </c>
      <c r="R628" s="8">
        <v>34879</v>
      </c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9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>
        <v>1.532</v>
      </c>
      <c r="AW628" s="27">
        <v>1.52</v>
      </c>
      <c r="AX628" s="27">
        <v>1.56</v>
      </c>
      <c r="AY628" s="27">
        <v>1.6140000000000001</v>
      </c>
      <c r="AZ628" s="27">
        <v>1.7210000000000001</v>
      </c>
      <c r="BA628" s="27">
        <v>1.821</v>
      </c>
      <c r="BB628" s="27">
        <v>1.8540000000000001</v>
      </c>
      <c r="BC628" s="27">
        <v>1.8109999999999999</v>
      </c>
      <c r="BD628" s="27">
        <v>1.768</v>
      </c>
      <c r="BE628" s="27">
        <v>1.728</v>
      </c>
      <c r="BF628" s="27">
        <v>1.7350000000000001</v>
      </c>
      <c r="BG628" s="27">
        <v>1.7450000000000001</v>
      </c>
      <c r="BH628" s="27">
        <v>1.7549999999999999</v>
      </c>
      <c r="BI628" s="27">
        <v>1.766</v>
      </c>
      <c r="BJ628" s="27">
        <v>1.7769999999999999</v>
      </c>
      <c r="BK628" s="27">
        <v>1.8029999999999999</v>
      </c>
      <c r="BL628" s="27">
        <v>1.8759999999999999</v>
      </c>
      <c r="BM628" s="27">
        <v>1.95</v>
      </c>
      <c r="BN628" s="27">
        <v>1.968</v>
      </c>
      <c r="BO628" s="27">
        <v>1.901</v>
      </c>
      <c r="BP628" s="27">
        <v>1.8580000000000001</v>
      </c>
      <c r="BQ628" s="27">
        <v>1.8180000000000001</v>
      </c>
      <c r="BR628" s="27">
        <v>1.825</v>
      </c>
      <c r="BS628" s="27">
        <v>1.835</v>
      </c>
      <c r="BT628" s="27">
        <v>1.845</v>
      </c>
      <c r="BU628" s="27">
        <v>1.8560000000000001</v>
      </c>
      <c r="BV628" s="27">
        <v>1.867</v>
      </c>
      <c r="BW628" s="27">
        <v>1.893</v>
      </c>
      <c r="BX628" s="27">
        <v>1.966</v>
      </c>
      <c r="BY628" s="27">
        <v>2.04</v>
      </c>
      <c r="BZ628" s="27">
        <v>2.0529999999999999</v>
      </c>
      <c r="CA628" s="27">
        <v>1.986</v>
      </c>
      <c r="CB628" s="27">
        <v>1.9430000000000001</v>
      </c>
      <c r="CC628" s="27">
        <v>1.903</v>
      </c>
      <c r="CD628" s="27">
        <v>1.91</v>
      </c>
      <c r="CE628" s="27">
        <v>1.92</v>
      </c>
      <c r="CF628" s="27">
        <v>1.93</v>
      </c>
      <c r="CG628" s="27">
        <v>1.9410000000000001</v>
      </c>
      <c r="CH628" s="27">
        <v>1.952</v>
      </c>
      <c r="CI628" s="27">
        <v>1.978</v>
      </c>
      <c r="CJ628" s="27">
        <v>2.0510000000000002</v>
      </c>
      <c r="CK628" s="27">
        <v>2.125</v>
      </c>
      <c r="CL628" s="27">
        <v>2.1429999999999998</v>
      </c>
      <c r="CM628" s="27">
        <v>2.0760000000000001</v>
      </c>
      <c r="CN628" s="27">
        <v>2.0329999999999999</v>
      </c>
      <c r="CO628" s="27">
        <v>1.9930000000000001</v>
      </c>
      <c r="CP628" s="27">
        <v>2</v>
      </c>
      <c r="CQ628" s="27">
        <v>2.0099999999999998</v>
      </c>
      <c r="CR628" s="27">
        <v>2.02</v>
      </c>
      <c r="CS628" s="27">
        <v>2.0310000000000001</v>
      </c>
      <c r="CT628" s="27">
        <v>2.0419999999999998</v>
      </c>
      <c r="CU628" s="27">
        <v>2.0680000000000001</v>
      </c>
      <c r="CV628" s="27">
        <v>2.141</v>
      </c>
      <c r="CW628" s="27">
        <v>2.2149999999999999</v>
      </c>
      <c r="CX628" s="27">
        <v>2.2429999999999999</v>
      </c>
      <c r="CY628" s="27">
        <v>2.1760000000000002</v>
      </c>
      <c r="CZ628" s="27">
        <v>2.133</v>
      </c>
      <c r="DA628" s="27">
        <v>2.093</v>
      </c>
      <c r="DB628" s="27">
        <v>2.1</v>
      </c>
      <c r="DC628" s="27">
        <v>2.11</v>
      </c>
      <c r="DD628" s="27">
        <v>2.12</v>
      </c>
      <c r="DE628" s="27">
        <v>2.1309999999999998</v>
      </c>
      <c r="DF628" s="27">
        <v>2.1419999999999999</v>
      </c>
      <c r="DG628" s="27">
        <v>2.1680000000000001</v>
      </c>
      <c r="DH628" s="27">
        <v>2.2410000000000001</v>
      </c>
      <c r="DI628" s="27">
        <v>2.3149999999999999</v>
      </c>
      <c r="DJ628" s="27">
        <v>2.3530000000000002</v>
      </c>
      <c r="DK628" s="27">
        <v>2.286</v>
      </c>
      <c r="DL628" s="27">
        <v>2.2429999999999999</v>
      </c>
      <c r="DM628" s="27">
        <v>2.2029999999999998</v>
      </c>
      <c r="DN628" s="27">
        <v>2.21</v>
      </c>
      <c r="DO628" s="27">
        <v>2.2200000000000002</v>
      </c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</row>
    <row r="629" spans="1:199" customFormat="1" x14ac:dyDescent="0.25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x14ac:dyDescent="0.25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5">
      <c r="A631" s="31">
        <f t="shared" si="154"/>
        <v>4</v>
      </c>
      <c r="B631" s="31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19">
        <f t="shared" si="144"/>
        <v>0.27160000000000006</v>
      </c>
      <c r="G631" s="19">
        <f t="shared" si="146"/>
        <v>9.333333333333349E-2</v>
      </c>
      <c r="H631" s="19">
        <f t="shared" si="147"/>
        <v>8.9999999999999858E-2</v>
      </c>
      <c r="I631" s="19">
        <f t="shared" si="148"/>
        <v>0.18333333333333335</v>
      </c>
      <c r="J631" s="21">
        <f>VLOOKUP(C631,'Nymex hist.'!A:B,2,0)</f>
        <v>1.4710000000000001</v>
      </c>
      <c r="K631" s="21">
        <f t="shared" si="158"/>
        <v>1.534</v>
      </c>
      <c r="L631" s="21">
        <f t="shared" si="145"/>
        <v>1.8056000000000001</v>
      </c>
      <c r="M631" s="21">
        <f t="shared" si="149"/>
        <v>1.8203333333333334</v>
      </c>
      <c r="N631" s="21">
        <f t="shared" si="150"/>
        <v>1.9136666666666668</v>
      </c>
      <c r="O631" s="21">
        <f t="shared" si="151"/>
        <v>2.0036666666666667</v>
      </c>
      <c r="P631" s="21">
        <f t="shared" si="152"/>
        <v>2.093666666666667</v>
      </c>
      <c r="Q631" s="21">
        <f t="shared" si="153"/>
        <v>2.1936666666666667</v>
      </c>
      <c r="R631" s="8">
        <v>34886</v>
      </c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9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>
        <v>1.4710000000000001</v>
      </c>
      <c r="AX631" s="27">
        <v>1.536</v>
      </c>
      <c r="AY631" s="27">
        <v>1.595</v>
      </c>
      <c r="AZ631" s="27">
        <v>1.7170000000000001</v>
      </c>
      <c r="BA631" s="27">
        <v>1.83</v>
      </c>
      <c r="BB631" s="27">
        <v>1.87</v>
      </c>
      <c r="BC631" s="27">
        <v>1.827</v>
      </c>
      <c r="BD631" s="27">
        <v>1.784</v>
      </c>
      <c r="BE631" s="27">
        <v>1.7450000000000001</v>
      </c>
      <c r="BF631" s="27">
        <v>1.7549999999999999</v>
      </c>
      <c r="BG631" s="27">
        <v>1.7669999999999999</v>
      </c>
      <c r="BH631" s="27">
        <v>1.7789999999999999</v>
      </c>
      <c r="BI631" s="27">
        <v>1.792</v>
      </c>
      <c r="BJ631" s="27">
        <v>1.8049999999999999</v>
      </c>
      <c r="BK631" s="27">
        <v>1.835</v>
      </c>
      <c r="BL631" s="27">
        <v>1.905</v>
      </c>
      <c r="BM631" s="27">
        <v>1.98</v>
      </c>
      <c r="BN631" s="27">
        <v>2</v>
      </c>
      <c r="BO631" s="27">
        <v>1.917</v>
      </c>
      <c r="BP631" s="27">
        <v>1.8740000000000001</v>
      </c>
      <c r="BQ631" s="27">
        <v>1.835</v>
      </c>
      <c r="BR631" s="27">
        <v>1.845</v>
      </c>
      <c r="BS631" s="27">
        <v>1.857</v>
      </c>
      <c r="BT631" s="27">
        <v>1.869</v>
      </c>
      <c r="BU631" s="27">
        <v>1.8819999999999999</v>
      </c>
      <c r="BV631" s="27">
        <v>1.895</v>
      </c>
      <c r="BW631" s="27">
        <v>1.925</v>
      </c>
      <c r="BX631" s="27">
        <v>1.9950000000000001</v>
      </c>
      <c r="BY631" s="27">
        <v>2.0699999999999998</v>
      </c>
      <c r="BZ631" s="27">
        <v>2.09</v>
      </c>
      <c r="CA631" s="27">
        <v>2.0070000000000001</v>
      </c>
      <c r="CB631" s="27">
        <v>1.964</v>
      </c>
      <c r="CC631" s="27">
        <v>1.925</v>
      </c>
      <c r="CD631" s="27">
        <v>1.9350000000000001</v>
      </c>
      <c r="CE631" s="27">
        <v>1.9470000000000001</v>
      </c>
      <c r="CF631" s="27">
        <v>1.9590000000000001</v>
      </c>
      <c r="CG631" s="27">
        <v>1.972</v>
      </c>
      <c r="CH631" s="27">
        <v>1.9850000000000001</v>
      </c>
      <c r="CI631" s="27">
        <v>2.0150000000000001</v>
      </c>
      <c r="CJ631" s="27">
        <v>2.085</v>
      </c>
      <c r="CK631" s="27">
        <v>2.16</v>
      </c>
      <c r="CL631" s="27">
        <v>2.1800000000000002</v>
      </c>
      <c r="CM631" s="27">
        <v>2.097</v>
      </c>
      <c r="CN631" s="27">
        <v>2.0539999999999998</v>
      </c>
      <c r="CO631" s="27">
        <v>2.0150000000000001</v>
      </c>
      <c r="CP631" s="27">
        <v>2.0249999999999999</v>
      </c>
      <c r="CQ631" s="27">
        <v>2.0369999999999999</v>
      </c>
      <c r="CR631" s="27">
        <v>2.0489999999999999</v>
      </c>
      <c r="CS631" s="27">
        <v>2.0619999999999998</v>
      </c>
      <c r="CT631" s="27">
        <v>2.0750000000000002</v>
      </c>
      <c r="CU631" s="27">
        <v>2.105</v>
      </c>
      <c r="CV631" s="27">
        <v>2.1749999999999998</v>
      </c>
      <c r="CW631" s="27">
        <v>2.25</v>
      </c>
      <c r="CX631" s="27">
        <v>2.2799999999999998</v>
      </c>
      <c r="CY631" s="27">
        <v>2.1970000000000001</v>
      </c>
      <c r="CZ631" s="27">
        <v>2.1539999999999999</v>
      </c>
      <c r="DA631" s="27">
        <v>2.1150000000000002</v>
      </c>
      <c r="DB631" s="27">
        <v>2.125</v>
      </c>
      <c r="DC631" s="27">
        <v>2.137</v>
      </c>
      <c r="DD631" s="27">
        <v>2.149</v>
      </c>
      <c r="DE631" s="27">
        <v>2.1619999999999999</v>
      </c>
      <c r="DF631" s="27">
        <v>2.1749999999999998</v>
      </c>
      <c r="DG631" s="27">
        <v>2.2050000000000001</v>
      </c>
      <c r="DH631" s="27">
        <v>2.2749999999999999</v>
      </c>
      <c r="DI631" s="27">
        <v>2.35</v>
      </c>
      <c r="DJ631" s="27">
        <v>2.39</v>
      </c>
      <c r="DK631" s="27">
        <v>2.3069999999999999</v>
      </c>
      <c r="DL631" s="27">
        <v>2.2639999999999998</v>
      </c>
      <c r="DM631" s="27">
        <v>2.2250000000000001</v>
      </c>
      <c r="DN631" s="27">
        <v>2.2349999999999999</v>
      </c>
      <c r="DO631" s="27">
        <v>2.2469999999999999</v>
      </c>
      <c r="DP631" s="27">
        <v>2.2589999999999999</v>
      </c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</row>
    <row r="632" spans="1:199" customFormat="1" x14ac:dyDescent="0.25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x14ac:dyDescent="0.25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x14ac:dyDescent="0.25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x14ac:dyDescent="0.25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5">
      <c r="A636" s="31">
        <f t="shared" si="154"/>
        <v>4</v>
      </c>
      <c r="B636" s="31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19">
        <f t="shared" si="160"/>
        <v>0.26873333333333349</v>
      </c>
      <c r="G636" s="19">
        <f t="shared" si="146"/>
        <v>8.8833333333333542E-2</v>
      </c>
      <c r="H636" s="19">
        <f t="shared" si="147"/>
        <v>8.4999999999999964E-2</v>
      </c>
      <c r="I636" s="19">
        <f t="shared" si="148"/>
        <v>0.17383333333333351</v>
      </c>
      <c r="J636" s="21">
        <f>VLOOKUP(C636,'Nymex hist.'!A:B,2,0)</f>
        <v>1.4870000000000001</v>
      </c>
      <c r="K636" s="21">
        <f t="shared" si="159"/>
        <v>1.5226666666666666</v>
      </c>
      <c r="L636" s="21">
        <f t="shared" si="161"/>
        <v>1.7914000000000001</v>
      </c>
      <c r="M636" s="21">
        <f t="shared" si="149"/>
        <v>1.8077499999999997</v>
      </c>
      <c r="N636" s="21">
        <f t="shared" si="150"/>
        <v>1.8965833333333333</v>
      </c>
      <c r="O636" s="21">
        <f t="shared" si="151"/>
        <v>1.9815833333333333</v>
      </c>
      <c r="P636" s="21">
        <f t="shared" si="152"/>
        <v>2.0715833333333333</v>
      </c>
      <c r="Q636" s="21">
        <f t="shared" si="153"/>
        <v>2.171583333333333</v>
      </c>
      <c r="R636" s="8">
        <v>34893</v>
      </c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9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>
        <v>1.4870000000000001</v>
      </c>
      <c r="AX636" s="27">
        <v>1.51</v>
      </c>
      <c r="AY636" s="27">
        <v>1.571</v>
      </c>
      <c r="AZ636" s="27">
        <v>1.6930000000000001</v>
      </c>
      <c r="BA636" s="27">
        <v>1.8160000000000001</v>
      </c>
      <c r="BB636" s="27">
        <v>1.861</v>
      </c>
      <c r="BC636" s="27">
        <v>1.8160000000000001</v>
      </c>
      <c r="BD636" s="27">
        <v>1.7709999999999999</v>
      </c>
      <c r="BE636" s="27">
        <v>1.7310000000000001</v>
      </c>
      <c r="BF636" s="27">
        <v>1.7410000000000001</v>
      </c>
      <c r="BG636" s="27">
        <v>1.754</v>
      </c>
      <c r="BH636" s="27">
        <v>1.764</v>
      </c>
      <c r="BI636" s="27">
        <v>1.7769999999999999</v>
      </c>
      <c r="BJ636" s="27">
        <v>1.7869999999999999</v>
      </c>
      <c r="BK636" s="27">
        <v>1.8220000000000001</v>
      </c>
      <c r="BL636" s="27">
        <v>1.897</v>
      </c>
      <c r="BM636" s="27">
        <v>1.972</v>
      </c>
      <c r="BN636" s="27">
        <v>1.992</v>
      </c>
      <c r="BO636" s="27">
        <v>1.901</v>
      </c>
      <c r="BP636" s="27">
        <v>1.8560000000000001</v>
      </c>
      <c r="BQ636" s="27">
        <v>1.8160000000000001</v>
      </c>
      <c r="BR636" s="27">
        <v>1.8260000000000001</v>
      </c>
      <c r="BS636" s="27">
        <v>1.839</v>
      </c>
      <c r="BT636" s="27">
        <v>1.849</v>
      </c>
      <c r="BU636" s="27">
        <v>1.8620000000000001</v>
      </c>
      <c r="BV636" s="27">
        <v>1.8720000000000001</v>
      </c>
      <c r="BW636" s="27">
        <v>1.907</v>
      </c>
      <c r="BX636" s="27">
        <v>1.982</v>
      </c>
      <c r="BY636" s="27">
        <v>2.0569999999999999</v>
      </c>
      <c r="BZ636" s="27">
        <v>2.077</v>
      </c>
      <c r="CA636" s="27">
        <v>1.986</v>
      </c>
      <c r="CB636" s="27">
        <v>1.9410000000000001</v>
      </c>
      <c r="CC636" s="27">
        <v>1.901</v>
      </c>
      <c r="CD636" s="27">
        <v>1.911</v>
      </c>
      <c r="CE636" s="27">
        <v>1.9239999999999999</v>
      </c>
      <c r="CF636" s="27">
        <v>1.9339999999999999</v>
      </c>
      <c r="CG636" s="27">
        <v>1.9470000000000001</v>
      </c>
      <c r="CH636" s="27">
        <v>1.9570000000000001</v>
      </c>
      <c r="CI636" s="27">
        <v>1.992</v>
      </c>
      <c r="CJ636" s="27">
        <v>2.0670000000000002</v>
      </c>
      <c r="CK636" s="27">
        <v>2.1419999999999999</v>
      </c>
      <c r="CL636" s="27">
        <v>2.1669999999999998</v>
      </c>
      <c r="CM636" s="27">
        <v>2.0760000000000001</v>
      </c>
      <c r="CN636" s="27">
        <v>2.0310000000000001</v>
      </c>
      <c r="CO636" s="27">
        <v>1.9910000000000001</v>
      </c>
      <c r="CP636" s="27">
        <v>2.0009999999999999</v>
      </c>
      <c r="CQ636" s="27">
        <v>2.0139999999999998</v>
      </c>
      <c r="CR636" s="27">
        <v>2.024</v>
      </c>
      <c r="CS636" s="27">
        <v>2.0369999999999999</v>
      </c>
      <c r="CT636" s="27">
        <v>2.0470000000000002</v>
      </c>
      <c r="CU636" s="27">
        <v>2.0819999999999999</v>
      </c>
      <c r="CV636" s="27">
        <v>2.157</v>
      </c>
      <c r="CW636" s="27">
        <v>2.2320000000000002</v>
      </c>
      <c r="CX636" s="27">
        <v>2.2669999999999999</v>
      </c>
      <c r="CY636" s="27">
        <v>2.1760000000000002</v>
      </c>
      <c r="CZ636" s="27">
        <v>2.1309999999999998</v>
      </c>
      <c r="DA636" s="27">
        <v>2.0910000000000002</v>
      </c>
      <c r="DB636" s="27">
        <v>2.101</v>
      </c>
      <c r="DC636" s="27">
        <v>2.1139999999999999</v>
      </c>
      <c r="DD636" s="27">
        <v>2.1240000000000001</v>
      </c>
      <c r="DE636" s="27">
        <v>2.137</v>
      </c>
      <c r="DF636" s="27">
        <v>2.1469999999999998</v>
      </c>
      <c r="DG636" s="27">
        <v>2.1819999999999999</v>
      </c>
      <c r="DH636" s="27">
        <v>2.2570000000000001</v>
      </c>
      <c r="DI636" s="27">
        <v>2.3319999999999999</v>
      </c>
      <c r="DJ636" s="27">
        <v>2.3769999999999998</v>
      </c>
      <c r="DK636" s="27">
        <v>2.286</v>
      </c>
      <c r="DL636" s="27">
        <v>2.2410000000000001</v>
      </c>
      <c r="DM636" s="27">
        <v>2.2010000000000001</v>
      </c>
      <c r="DN636" s="27">
        <v>2.2109999999999999</v>
      </c>
      <c r="DO636" s="27">
        <v>2.2240000000000002</v>
      </c>
      <c r="DP636" s="27">
        <v>2.234</v>
      </c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</row>
    <row r="637" spans="1:199" customFormat="1" x14ac:dyDescent="0.25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x14ac:dyDescent="0.25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x14ac:dyDescent="0.25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x14ac:dyDescent="0.25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5">
      <c r="A641" s="31">
        <f t="shared" si="154"/>
        <v>4</v>
      </c>
      <c r="B641" s="31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19">
        <f t="shared" si="160"/>
        <v>0.28106666666666658</v>
      </c>
      <c r="G641" s="19">
        <f t="shared" si="146"/>
        <v>9.1000000000000192E-2</v>
      </c>
      <c r="H641" s="19">
        <f t="shared" si="147"/>
        <v>8.4999999999999742E-2</v>
      </c>
      <c r="I641" s="19">
        <f t="shared" si="148"/>
        <v>0.17599999999999993</v>
      </c>
      <c r="J641" s="21">
        <f>VLOOKUP(C641,'Nymex hist.'!A:B,2,0)</f>
        <v>1.4630000000000001</v>
      </c>
      <c r="K641" s="21">
        <f t="shared" si="159"/>
        <v>1.4883333333333333</v>
      </c>
      <c r="L641" s="21">
        <f t="shared" si="161"/>
        <v>1.7693999999999999</v>
      </c>
      <c r="M641" s="21">
        <f t="shared" si="149"/>
        <v>1.7969166666666665</v>
      </c>
      <c r="N641" s="21">
        <f t="shared" si="150"/>
        <v>1.8879166666666667</v>
      </c>
      <c r="O641" s="21">
        <f t="shared" si="151"/>
        <v>1.9729166666666664</v>
      </c>
      <c r="P641" s="21">
        <f t="shared" si="152"/>
        <v>2.0629166666666663</v>
      </c>
      <c r="Q641" s="21">
        <f t="shared" si="153"/>
        <v>2.1629166666666668</v>
      </c>
      <c r="R641" s="8">
        <v>34900</v>
      </c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9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>
        <v>1.4630000000000001</v>
      </c>
      <c r="AX641" s="27">
        <v>1.476</v>
      </c>
      <c r="AY641" s="27">
        <v>1.526</v>
      </c>
      <c r="AZ641" s="27">
        <v>1.6619999999999999</v>
      </c>
      <c r="BA641" s="27">
        <v>1.79</v>
      </c>
      <c r="BB641" s="27">
        <v>1.84</v>
      </c>
      <c r="BC641" s="27">
        <v>1.8</v>
      </c>
      <c r="BD641" s="27">
        <v>1.7549999999999999</v>
      </c>
      <c r="BE641" s="27">
        <v>1.7150000000000001</v>
      </c>
      <c r="BF641" s="27">
        <v>1.7250000000000001</v>
      </c>
      <c r="BG641" s="27">
        <v>1.74</v>
      </c>
      <c r="BH641" s="27">
        <v>1.752</v>
      </c>
      <c r="BI641" s="27">
        <v>1.7649999999999999</v>
      </c>
      <c r="BJ641" s="27">
        <v>1.7769999999999999</v>
      </c>
      <c r="BK641" s="27">
        <v>1.82</v>
      </c>
      <c r="BL641" s="27">
        <v>1.897</v>
      </c>
      <c r="BM641" s="27">
        <v>1.9770000000000001</v>
      </c>
      <c r="BN641" s="27">
        <v>1.9970000000000001</v>
      </c>
      <c r="BO641" s="27">
        <v>1.885</v>
      </c>
      <c r="BP641" s="27">
        <v>1.84</v>
      </c>
      <c r="BQ641" s="27">
        <v>1.8</v>
      </c>
      <c r="BR641" s="27">
        <v>1.81</v>
      </c>
      <c r="BS641" s="27">
        <v>1.825</v>
      </c>
      <c r="BT641" s="27">
        <v>1.837</v>
      </c>
      <c r="BU641" s="27">
        <v>1.85</v>
      </c>
      <c r="BV641" s="27">
        <v>1.8620000000000001</v>
      </c>
      <c r="BW641" s="27">
        <v>1.905</v>
      </c>
      <c r="BX641" s="27">
        <v>1.982</v>
      </c>
      <c r="BY641" s="27">
        <v>2.0619999999999998</v>
      </c>
      <c r="BZ641" s="27">
        <v>2.0819999999999999</v>
      </c>
      <c r="CA641" s="27">
        <v>1.97</v>
      </c>
      <c r="CB641" s="27">
        <v>1.925</v>
      </c>
      <c r="CC641" s="27">
        <v>1.885</v>
      </c>
      <c r="CD641" s="27">
        <v>1.895</v>
      </c>
      <c r="CE641" s="27">
        <v>1.91</v>
      </c>
      <c r="CF641" s="27">
        <v>1.9219999999999999</v>
      </c>
      <c r="CG641" s="27">
        <v>1.9350000000000001</v>
      </c>
      <c r="CH641" s="27">
        <v>1.9470000000000001</v>
      </c>
      <c r="CI641" s="27">
        <v>1.99</v>
      </c>
      <c r="CJ641" s="27">
        <v>2.0670000000000002</v>
      </c>
      <c r="CK641" s="27">
        <v>2.1469999999999998</v>
      </c>
      <c r="CL641" s="27">
        <v>2.1720000000000002</v>
      </c>
      <c r="CM641" s="27">
        <v>2.06</v>
      </c>
      <c r="CN641" s="27">
        <v>2.0150000000000001</v>
      </c>
      <c r="CO641" s="27">
        <v>1.9750000000000001</v>
      </c>
      <c r="CP641" s="27">
        <v>1.9850000000000001</v>
      </c>
      <c r="CQ641" s="27">
        <v>2</v>
      </c>
      <c r="CR641" s="27">
        <v>2.012</v>
      </c>
      <c r="CS641" s="27">
        <v>2.0249999999999999</v>
      </c>
      <c r="CT641" s="27">
        <v>2.0369999999999999</v>
      </c>
      <c r="CU641" s="27">
        <v>2.08</v>
      </c>
      <c r="CV641" s="27">
        <v>2.157</v>
      </c>
      <c r="CW641" s="27">
        <v>2.2370000000000001</v>
      </c>
      <c r="CX641" s="27">
        <v>2.2719999999999998</v>
      </c>
      <c r="CY641" s="27">
        <v>2.16</v>
      </c>
      <c r="CZ641" s="27">
        <v>2.1150000000000002</v>
      </c>
      <c r="DA641" s="27">
        <v>2.0750000000000002</v>
      </c>
      <c r="DB641" s="27">
        <v>2.085</v>
      </c>
      <c r="DC641" s="27">
        <v>2.1</v>
      </c>
      <c r="DD641" s="27">
        <v>2.1120000000000001</v>
      </c>
      <c r="DE641" s="27">
        <v>2.125</v>
      </c>
      <c r="DF641" s="27">
        <v>2.137</v>
      </c>
      <c r="DG641" s="27">
        <v>2.1800000000000002</v>
      </c>
      <c r="DH641" s="27">
        <v>2.2570000000000001</v>
      </c>
      <c r="DI641" s="27">
        <v>2.3370000000000002</v>
      </c>
      <c r="DJ641" s="27">
        <v>2.3820000000000001</v>
      </c>
      <c r="DK641" s="27">
        <v>2.27</v>
      </c>
      <c r="DL641" s="27">
        <v>2.2250000000000001</v>
      </c>
      <c r="DM641" s="27">
        <v>2.1850000000000001</v>
      </c>
      <c r="DN641" s="27">
        <v>2.1949999999999998</v>
      </c>
      <c r="DO641" s="27">
        <v>2.21</v>
      </c>
      <c r="DP641" s="27">
        <v>2.222</v>
      </c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</row>
    <row r="642" spans="1:199" customFormat="1" x14ac:dyDescent="0.25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x14ac:dyDescent="0.25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x14ac:dyDescent="0.25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x14ac:dyDescent="0.25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5">
      <c r="A646" s="31">
        <f t="shared" ref="A646:A709" si="170">WEEKDAY(C646,2)</f>
        <v>4</v>
      </c>
      <c r="B646" s="31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19">
        <f t="shared" si="160"/>
        <v>0.32840000000000003</v>
      </c>
      <c r="G646" s="19">
        <f t="shared" si="162"/>
        <v>9.7250000000000281E-2</v>
      </c>
      <c r="H646" s="19">
        <f t="shared" si="163"/>
        <v>9.000000000000008E-2</v>
      </c>
      <c r="I646" s="19">
        <f t="shared" si="164"/>
        <v>0.18725000000000036</v>
      </c>
      <c r="J646" s="21">
        <f>VLOOKUP(C646,'Nymex hist.'!A:B,2,0)</f>
        <v>1.49</v>
      </c>
      <c r="K646" s="21">
        <f t="shared" si="159"/>
        <v>1.4690000000000001</v>
      </c>
      <c r="L646" s="21">
        <f t="shared" si="161"/>
        <v>1.7974000000000001</v>
      </c>
      <c r="M646" s="21">
        <f t="shared" si="165"/>
        <v>1.8186666666666664</v>
      </c>
      <c r="N646" s="21">
        <f t="shared" si="166"/>
        <v>1.9159166666666667</v>
      </c>
      <c r="O646" s="21">
        <f t="shared" si="167"/>
        <v>2.0059166666666668</v>
      </c>
      <c r="P646" s="21">
        <f t="shared" si="168"/>
        <v>2.100916666666667</v>
      </c>
      <c r="Q646" s="21">
        <f t="shared" si="169"/>
        <v>2.2009166666666666</v>
      </c>
      <c r="R646" s="8">
        <v>34907</v>
      </c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9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>
        <v>1.385</v>
      </c>
      <c r="AX646" s="27">
        <v>1.49</v>
      </c>
      <c r="AY646" s="27">
        <v>1.532</v>
      </c>
      <c r="AZ646" s="27">
        <v>1.6990000000000001</v>
      </c>
      <c r="BA646" s="27">
        <v>1.8169999999999999</v>
      </c>
      <c r="BB646" s="27">
        <v>1.8640000000000001</v>
      </c>
      <c r="BC646" s="27">
        <v>1.8260000000000001</v>
      </c>
      <c r="BD646" s="27">
        <v>1.7809999999999999</v>
      </c>
      <c r="BE646" s="27">
        <v>1.74</v>
      </c>
      <c r="BF646" s="27">
        <v>1.75</v>
      </c>
      <c r="BG646" s="27">
        <v>1.7649999999999999</v>
      </c>
      <c r="BH646" s="27">
        <v>1.778</v>
      </c>
      <c r="BI646" s="27">
        <v>1.79</v>
      </c>
      <c r="BJ646" s="27">
        <v>1.8009999999999999</v>
      </c>
      <c r="BK646" s="27">
        <v>1.835</v>
      </c>
      <c r="BL646" s="27">
        <v>1.91</v>
      </c>
      <c r="BM646" s="27">
        <v>1.984</v>
      </c>
      <c r="BN646" s="27">
        <v>2.004</v>
      </c>
      <c r="BO646" s="27">
        <v>1.9419999999999999</v>
      </c>
      <c r="BP646" s="27">
        <v>1.8819999999999999</v>
      </c>
      <c r="BQ646" s="27">
        <v>1.83</v>
      </c>
      <c r="BR646" s="27">
        <v>1.84</v>
      </c>
      <c r="BS646" s="27">
        <v>1.855</v>
      </c>
      <c r="BT646" s="27">
        <v>1.8680000000000001</v>
      </c>
      <c r="BU646" s="27">
        <v>1.88</v>
      </c>
      <c r="BV646" s="27">
        <v>1.891</v>
      </c>
      <c r="BW646" s="27">
        <v>1.925</v>
      </c>
      <c r="BX646" s="27">
        <v>2</v>
      </c>
      <c r="BY646" s="27">
        <v>2.0739999999999998</v>
      </c>
      <c r="BZ646" s="27">
        <v>2.0939999999999999</v>
      </c>
      <c r="CA646" s="27">
        <v>2.032</v>
      </c>
      <c r="CB646" s="27">
        <v>1.972</v>
      </c>
      <c r="CC646" s="27">
        <v>1.92</v>
      </c>
      <c r="CD646" s="27">
        <v>1.93</v>
      </c>
      <c r="CE646" s="27">
        <v>1.9450000000000001</v>
      </c>
      <c r="CF646" s="27">
        <v>1.958</v>
      </c>
      <c r="CG646" s="27">
        <v>1.97</v>
      </c>
      <c r="CH646" s="27">
        <v>1.9810000000000001</v>
      </c>
      <c r="CI646" s="27">
        <v>2.0150000000000001</v>
      </c>
      <c r="CJ646" s="27">
        <v>2.09</v>
      </c>
      <c r="CK646" s="27">
        <v>2.1640000000000001</v>
      </c>
      <c r="CL646" s="27">
        <v>2.1890000000000001</v>
      </c>
      <c r="CM646" s="27">
        <v>2.1269999999999998</v>
      </c>
      <c r="CN646" s="27">
        <v>2.0670000000000002</v>
      </c>
      <c r="CO646" s="27">
        <v>2.0150000000000001</v>
      </c>
      <c r="CP646" s="27">
        <v>2.0249999999999999</v>
      </c>
      <c r="CQ646" s="27">
        <v>2.04</v>
      </c>
      <c r="CR646" s="27">
        <v>2.0529999999999999</v>
      </c>
      <c r="CS646" s="27">
        <v>2.0649999999999999</v>
      </c>
      <c r="CT646" s="27">
        <v>2.0760000000000001</v>
      </c>
      <c r="CU646" s="27">
        <v>2.11</v>
      </c>
      <c r="CV646" s="27">
        <v>2.1850000000000001</v>
      </c>
      <c r="CW646" s="27">
        <v>2.2589999999999999</v>
      </c>
      <c r="CX646" s="27">
        <v>2.2890000000000001</v>
      </c>
      <c r="CY646" s="27">
        <v>2.2269999999999999</v>
      </c>
      <c r="CZ646" s="27">
        <v>2.1669999999999998</v>
      </c>
      <c r="DA646" s="27">
        <v>2.1150000000000002</v>
      </c>
      <c r="DB646" s="27">
        <v>2.125</v>
      </c>
      <c r="DC646" s="27">
        <v>2.14</v>
      </c>
      <c r="DD646" s="27">
        <v>2.153</v>
      </c>
      <c r="DE646" s="27">
        <v>2.165</v>
      </c>
      <c r="DF646" s="27">
        <v>2.1760000000000002</v>
      </c>
      <c r="DG646" s="27">
        <v>2.21</v>
      </c>
      <c r="DH646" s="27">
        <v>2.2850000000000001</v>
      </c>
      <c r="DI646" s="27">
        <v>2.359</v>
      </c>
      <c r="DJ646" s="27">
        <v>2.399</v>
      </c>
      <c r="DK646" s="27">
        <v>2.3370000000000002</v>
      </c>
      <c r="DL646" s="27">
        <v>2.2770000000000001</v>
      </c>
      <c r="DM646" s="27">
        <v>2.2250000000000001</v>
      </c>
      <c r="DN646" s="27">
        <v>2.2349999999999999</v>
      </c>
      <c r="DO646" s="27">
        <v>2.25</v>
      </c>
      <c r="DP646" s="27">
        <v>2.2629999999999999</v>
      </c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</row>
    <row r="647" spans="1:199" customFormat="1" x14ac:dyDescent="0.25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x14ac:dyDescent="0.25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x14ac:dyDescent="0.25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x14ac:dyDescent="0.25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5">
      <c r="A651" s="31">
        <f t="shared" si="170"/>
        <v>4</v>
      </c>
      <c r="B651" s="31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19">
        <f t="shared" si="160"/>
        <v>0.30020000000000002</v>
      </c>
      <c r="G651" s="19">
        <f t="shared" si="162"/>
        <v>0.11066666666666625</v>
      </c>
      <c r="H651" s="19">
        <f t="shared" si="163"/>
        <v>8.9333333333333709E-2</v>
      </c>
      <c r="I651" s="19">
        <f t="shared" si="164"/>
        <v>0.19999999999999996</v>
      </c>
      <c r="J651" s="21">
        <f>VLOOKUP(C651,'Nymex hist.'!A:B,2,0)</f>
        <v>1.4319999999999999</v>
      </c>
      <c r="K651" s="21">
        <f t="shared" si="159"/>
        <v>1.466</v>
      </c>
      <c r="L651" s="21">
        <f t="shared" si="161"/>
        <v>1.7662</v>
      </c>
      <c r="M651" s="21">
        <f t="shared" si="165"/>
        <v>1.7842500000000001</v>
      </c>
      <c r="N651" s="21">
        <f t="shared" si="166"/>
        <v>1.8949166666666664</v>
      </c>
      <c r="O651" s="21">
        <f t="shared" si="167"/>
        <v>1.9842500000000001</v>
      </c>
      <c r="P651" s="21">
        <f t="shared" si="168"/>
        <v>2.0792500000000005</v>
      </c>
      <c r="Q651" s="21">
        <f t="shared" si="169"/>
        <v>2.1792499999999997</v>
      </c>
      <c r="R651" s="8">
        <v>34914</v>
      </c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9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>
        <v>1.4319999999999999</v>
      </c>
      <c r="AY651" s="27">
        <v>1.5</v>
      </c>
      <c r="AZ651" s="27">
        <v>1.68</v>
      </c>
      <c r="BA651" s="27">
        <v>1.792</v>
      </c>
      <c r="BB651" s="27">
        <v>1.827</v>
      </c>
      <c r="BC651" s="27">
        <v>1.7869999999999999</v>
      </c>
      <c r="BD651" s="27">
        <v>1.7450000000000001</v>
      </c>
      <c r="BE651" s="27">
        <v>1.71</v>
      </c>
      <c r="BF651" s="27">
        <v>1.72</v>
      </c>
      <c r="BG651" s="27">
        <v>1.73</v>
      </c>
      <c r="BH651" s="27">
        <v>1.7410000000000001</v>
      </c>
      <c r="BI651" s="27">
        <v>1.752</v>
      </c>
      <c r="BJ651" s="27">
        <v>1.7629999999999999</v>
      </c>
      <c r="BK651" s="27">
        <v>1.8009999999999999</v>
      </c>
      <c r="BL651" s="27">
        <v>1.88</v>
      </c>
      <c r="BM651" s="27">
        <v>1.9550000000000001</v>
      </c>
      <c r="BN651" s="27">
        <v>1.99</v>
      </c>
      <c r="BO651" s="27">
        <v>1.9350000000000001</v>
      </c>
      <c r="BP651" s="27">
        <v>1.875</v>
      </c>
      <c r="BQ651" s="27">
        <v>1.8</v>
      </c>
      <c r="BR651" s="27">
        <v>1.81</v>
      </c>
      <c r="BS651" s="27">
        <v>1.865</v>
      </c>
      <c r="BT651" s="27">
        <v>1.831</v>
      </c>
      <c r="BU651" s="27">
        <v>1.8420000000000001</v>
      </c>
      <c r="BV651" s="27">
        <v>1.853</v>
      </c>
      <c r="BW651" s="27">
        <v>1.891</v>
      </c>
      <c r="BX651" s="27">
        <v>1.97</v>
      </c>
      <c r="BY651" s="27">
        <v>2.077</v>
      </c>
      <c r="BZ651" s="27">
        <v>2.08</v>
      </c>
      <c r="CA651" s="27">
        <v>2.0249999999999999</v>
      </c>
      <c r="CB651" s="27">
        <v>1.9650000000000001</v>
      </c>
      <c r="CC651" s="27">
        <v>1.89</v>
      </c>
      <c r="CD651" s="27">
        <v>1.9</v>
      </c>
      <c r="CE651" s="27">
        <v>1.9470000000000001</v>
      </c>
      <c r="CF651" s="27">
        <v>1.921</v>
      </c>
      <c r="CG651" s="27">
        <v>1.9319999999999999</v>
      </c>
      <c r="CH651" s="27">
        <v>1.9430000000000001</v>
      </c>
      <c r="CI651" s="27">
        <v>1.9810000000000001</v>
      </c>
      <c r="CJ651" s="27">
        <v>2.06</v>
      </c>
      <c r="CK651" s="27">
        <v>2.1669999999999998</v>
      </c>
      <c r="CL651" s="27">
        <v>2.1749999999999998</v>
      </c>
      <c r="CM651" s="27">
        <v>2.12</v>
      </c>
      <c r="CN651" s="27">
        <v>2.06</v>
      </c>
      <c r="CO651" s="27">
        <v>1.9850000000000001</v>
      </c>
      <c r="CP651" s="27">
        <v>1.9950000000000001</v>
      </c>
      <c r="CQ651" s="27">
        <v>2.0419999999999998</v>
      </c>
      <c r="CR651" s="27">
        <v>2.016</v>
      </c>
      <c r="CS651" s="27">
        <v>2.0270000000000001</v>
      </c>
      <c r="CT651" s="27">
        <v>2.0379999999999998</v>
      </c>
      <c r="CU651" s="27">
        <v>2.0760000000000001</v>
      </c>
      <c r="CV651" s="27">
        <v>2.1549999999999998</v>
      </c>
      <c r="CW651" s="27">
        <v>2.262</v>
      </c>
      <c r="CX651" s="27">
        <v>2.2749999999999999</v>
      </c>
      <c r="CY651" s="27">
        <v>2.2200000000000002</v>
      </c>
      <c r="CZ651" s="27">
        <v>2.16</v>
      </c>
      <c r="DA651" s="27">
        <v>2.085</v>
      </c>
      <c r="DB651" s="27">
        <v>2.0950000000000002</v>
      </c>
      <c r="DC651" s="27">
        <v>2.1419999999999999</v>
      </c>
      <c r="DD651" s="27">
        <v>2.1160000000000001</v>
      </c>
      <c r="DE651" s="27">
        <v>2.1269999999999998</v>
      </c>
      <c r="DF651" s="27">
        <v>2.1379999999999999</v>
      </c>
      <c r="DG651" s="27">
        <v>2.1760000000000002</v>
      </c>
      <c r="DH651" s="27">
        <v>2.2549999999999999</v>
      </c>
      <c r="DI651" s="27">
        <v>2.3620000000000001</v>
      </c>
      <c r="DJ651" s="27">
        <v>2.3849999999999998</v>
      </c>
      <c r="DK651" s="27">
        <v>2.33</v>
      </c>
      <c r="DL651" s="27">
        <v>2.27</v>
      </c>
      <c r="DM651" s="27">
        <v>2.1949999999999998</v>
      </c>
      <c r="DN651" s="27">
        <v>2.2050000000000001</v>
      </c>
      <c r="DO651" s="27">
        <v>2.2519999999999998</v>
      </c>
      <c r="DP651" s="27">
        <v>2.226</v>
      </c>
      <c r="DQ651" s="27">
        <v>2.2370000000000001</v>
      </c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</row>
    <row r="652" spans="1:199" customFormat="1" x14ac:dyDescent="0.25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x14ac:dyDescent="0.25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x14ac:dyDescent="0.25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x14ac:dyDescent="0.25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5">
      <c r="A656" s="31">
        <f t="shared" si="170"/>
        <v>4</v>
      </c>
      <c r="B656" s="31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19">
        <f t="shared" si="160"/>
        <v>0.25910000000000011</v>
      </c>
      <c r="G656" s="19">
        <f t="shared" si="162"/>
        <v>0.1076666666666668</v>
      </c>
      <c r="H656" s="19">
        <f t="shared" si="163"/>
        <v>9.0833333333333099E-2</v>
      </c>
      <c r="I656" s="19">
        <f t="shared" si="164"/>
        <v>0.1984999999999999</v>
      </c>
      <c r="J656" s="21">
        <f>VLOOKUP(C656,'Nymex hist.'!A:B,2,0)</f>
        <v>1.504</v>
      </c>
      <c r="K656" s="21">
        <f t="shared" si="159"/>
        <v>1.5274999999999999</v>
      </c>
      <c r="L656" s="21">
        <f t="shared" si="161"/>
        <v>1.7866</v>
      </c>
      <c r="M656" s="21">
        <f t="shared" si="165"/>
        <v>1.8030833333333331</v>
      </c>
      <c r="N656" s="21">
        <f t="shared" si="166"/>
        <v>1.9107499999999999</v>
      </c>
      <c r="O656" s="21">
        <f t="shared" si="167"/>
        <v>2.001583333333333</v>
      </c>
      <c r="P656" s="21">
        <f t="shared" si="168"/>
        <v>2.0965833333333337</v>
      </c>
      <c r="Q656" s="21">
        <f t="shared" si="169"/>
        <v>2.1965833333333333</v>
      </c>
      <c r="R656" s="8">
        <v>34921</v>
      </c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9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>
        <v>1.504</v>
      </c>
      <c r="AY656" s="27">
        <v>1.5509999999999999</v>
      </c>
      <c r="AZ656" s="27">
        <v>1.6879999999999999</v>
      </c>
      <c r="BA656" s="27">
        <v>1.81</v>
      </c>
      <c r="BB656" s="27">
        <v>1.85</v>
      </c>
      <c r="BC656" s="27">
        <v>1.8149999999999999</v>
      </c>
      <c r="BD656" s="27">
        <v>1.77</v>
      </c>
      <c r="BE656" s="27">
        <v>1.7350000000000001</v>
      </c>
      <c r="BF656" s="27">
        <v>1.74</v>
      </c>
      <c r="BG656" s="27">
        <v>1.7470000000000001</v>
      </c>
      <c r="BH656" s="27">
        <v>1.7569999999999999</v>
      </c>
      <c r="BI656" s="27">
        <v>1.7669999999999999</v>
      </c>
      <c r="BJ656" s="27">
        <v>1.7769999999999999</v>
      </c>
      <c r="BK656" s="27">
        <v>1.8149999999999999</v>
      </c>
      <c r="BL656" s="27">
        <v>1.8939999999999999</v>
      </c>
      <c r="BM656" s="27">
        <v>1.97</v>
      </c>
      <c r="BN656" s="27">
        <v>1.9950000000000001</v>
      </c>
      <c r="BO656" s="27">
        <v>1.9350000000000001</v>
      </c>
      <c r="BP656" s="27">
        <v>1.885</v>
      </c>
      <c r="BQ656" s="27">
        <v>1.8320000000000001</v>
      </c>
      <c r="BR656" s="27">
        <v>1.837</v>
      </c>
      <c r="BS656" s="27">
        <v>1.865</v>
      </c>
      <c r="BT656" s="27">
        <v>1.8540000000000001</v>
      </c>
      <c r="BU656" s="27">
        <v>1.8640000000000001</v>
      </c>
      <c r="BV656" s="27">
        <v>1.8740000000000001</v>
      </c>
      <c r="BW656" s="27">
        <v>1.9119999999999999</v>
      </c>
      <c r="BX656" s="27">
        <v>1.9910000000000001</v>
      </c>
      <c r="BY656" s="27">
        <v>2.085</v>
      </c>
      <c r="BZ656" s="27">
        <v>2.085</v>
      </c>
      <c r="CA656" s="27">
        <v>2.0249999999999999</v>
      </c>
      <c r="CB656" s="27">
        <v>1.9750000000000001</v>
      </c>
      <c r="CC656" s="27">
        <v>1.9219999999999999</v>
      </c>
      <c r="CD656" s="27">
        <v>1.927</v>
      </c>
      <c r="CE656" s="27">
        <v>1.9650000000000001</v>
      </c>
      <c r="CF656" s="27">
        <v>1.944</v>
      </c>
      <c r="CG656" s="27">
        <v>1.954</v>
      </c>
      <c r="CH656" s="27">
        <v>1.964</v>
      </c>
      <c r="CI656" s="27">
        <v>2.0019999999999998</v>
      </c>
      <c r="CJ656" s="27">
        <v>2.081</v>
      </c>
      <c r="CK656" s="27">
        <v>2.1749999999999998</v>
      </c>
      <c r="CL656" s="27">
        <v>2.1800000000000002</v>
      </c>
      <c r="CM656" s="27">
        <v>2.12</v>
      </c>
      <c r="CN656" s="27">
        <v>2.0699999999999998</v>
      </c>
      <c r="CO656" s="27">
        <v>2.0169999999999999</v>
      </c>
      <c r="CP656" s="27">
        <v>2.0219999999999998</v>
      </c>
      <c r="CQ656" s="27">
        <v>2.06</v>
      </c>
      <c r="CR656" s="27">
        <v>2.0390000000000001</v>
      </c>
      <c r="CS656" s="27">
        <v>2.0489999999999999</v>
      </c>
      <c r="CT656" s="27">
        <v>2.0590000000000002</v>
      </c>
      <c r="CU656" s="27">
        <v>2.097</v>
      </c>
      <c r="CV656" s="27">
        <v>2.1760000000000002</v>
      </c>
      <c r="CW656" s="27">
        <v>2.27</v>
      </c>
      <c r="CX656" s="27">
        <v>2.2799999999999998</v>
      </c>
      <c r="CY656" s="27">
        <v>2.2200000000000002</v>
      </c>
      <c r="CZ656" s="27">
        <v>2.17</v>
      </c>
      <c r="DA656" s="27">
        <v>2.117</v>
      </c>
      <c r="DB656" s="27">
        <v>2.1219999999999999</v>
      </c>
      <c r="DC656" s="27">
        <v>2.16</v>
      </c>
      <c r="DD656" s="27">
        <v>2.1389999999999998</v>
      </c>
      <c r="DE656" s="27">
        <v>2.149</v>
      </c>
      <c r="DF656" s="27">
        <v>2.1589999999999998</v>
      </c>
      <c r="DG656" s="27">
        <v>2.1970000000000001</v>
      </c>
      <c r="DH656" s="27">
        <v>2.2759999999999998</v>
      </c>
      <c r="DI656" s="27">
        <v>2.37</v>
      </c>
      <c r="DJ656" s="27">
        <v>2.39</v>
      </c>
      <c r="DK656" s="27">
        <v>2.33</v>
      </c>
      <c r="DL656" s="27">
        <v>2.2799999999999998</v>
      </c>
      <c r="DM656" s="27">
        <v>2.2269999999999999</v>
      </c>
      <c r="DN656" s="27">
        <v>2.2320000000000002</v>
      </c>
      <c r="DO656" s="27">
        <v>2.27</v>
      </c>
      <c r="DP656" s="27">
        <v>2.2490000000000001</v>
      </c>
      <c r="DQ656" s="27">
        <v>2.2589999999999999</v>
      </c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</row>
    <row r="657" spans="1:199" customFormat="1" x14ac:dyDescent="0.25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x14ac:dyDescent="0.25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x14ac:dyDescent="0.25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x14ac:dyDescent="0.25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5">
      <c r="A661" s="31">
        <f t="shared" si="170"/>
        <v>4</v>
      </c>
      <c r="B661" s="31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19">
        <f t="shared" si="160"/>
        <v>0.21709999999999985</v>
      </c>
      <c r="G661" s="19">
        <f t="shared" si="162"/>
        <v>9.8083333333333744E-2</v>
      </c>
      <c r="H661" s="19">
        <f t="shared" si="163"/>
        <v>9.0833333333333321E-2</v>
      </c>
      <c r="I661" s="19">
        <f t="shared" si="164"/>
        <v>0.18891666666666707</v>
      </c>
      <c r="J661" s="21">
        <f>VLOOKUP(C661,'Nymex hist.'!A:B,2,0)</f>
        <v>1.53</v>
      </c>
      <c r="K661" s="21">
        <f t="shared" si="159"/>
        <v>1.5655000000000001</v>
      </c>
      <c r="L661" s="21">
        <f t="shared" si="161"/>
        <v>1.7826</v>
      </c>
      <c r="M661" s="21">
        <f t="shared" si="165"/>
        <v>1.7989166666666663</v>
      </c>
      <c r="N661" s="21">
        <f t="shared" si="166"/>
        <v>1.897</v>
      </c>
      <c r="O661" s="21">
        <f t="shared" si="167"/>
        <v>1.9878333333333333</v>
      </c>
      <c r="P661" s="21">
        <f t="shared" si="168"/>
        <v>2.0828333333333329</v>
      </c>
      <c r="Q661" s="21">
        <f t="shared" si="169"/>
        <v>2.1828333333333334</v>
      </c>
      <c r="R661" s="8">
        <v>34928</v>
      </c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9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>
        <v>1.53</v>
      </c>
      <c r="AY661" s="27">
        <v>1.601</v>
      </c>
      <c r="AZ661" s="27">
        <v>1.706</v>
      </c>
      <c r="BA661" s="27">
        <v>1.7949999999999999</v>
      </c>
      <c r="BB661" s="27">
        <v>1.8360000000000001</v>
      </c>
      <c r="BC661" s="27">
        <v>1.8029999999999999</v>
      </c>
      <c r="BD661" s="27">
        <v>1.7729999999999999</v>
      </c>
      <c r="BE661" s="27">
        <v>1.736</v>
      </c>
      <c r="BF661" s="27">
        <v>1.742</v>
      </c>
      <c r="BG661" s="27">
        <v>1.748</v>
      </c>
      <c r="BH661" s="27">
        <v>1.7569999999999999</v>
      </c>
      <c r="BI661" s="27">
        <v>1.7649999999999999</v>
      </c>
      <c r="BJ661" s="27">
        <v>1.7729999999999999</v>
      </c>
      <c r="BK661" s="27">
        <v>1.81</v>
      </c>
      <c r="BL661" s="27">
        <v>1.8859999999999999</v>
      </c>
      <c r="BM661" s="27">
        <v>1.958</v>
      </c>
      <c r="BN661" s="27">
        <v>1.978</v>
      </c>
      <c r="BO661" s="27">
        <v>1.923</v>
      </c>
      <c r="BP661" s="27">
        <v>1.873</v>
      </c>
      <c r="BQ661" s="27">
        <v>1.821</v>
      </c>
      <c r="BR661" s="27">
        <v>1.827</v>
      </c>
      <c r="BS661" s="27">
        <v>1.853</v>
      </c>
      <c r="BT661" s="27">
        <v>1.8420000000000001</v>
      </c>
      <c r="BU661" s="27">
        <v>1.85</v>
      </c>
      <c r="BV661" s="27">
        <v>1.8580000000000001</v>
      </c>
      <c r="BW661" s="27">
        <v>1.895</v>
      </c>
      <c r="BX661" s="27">
        <v>1.9710000000000001</v>
      </c>
      <c r="BY661" s="27">
        <v>2.073</v>
      </c>
      <c r="BZ661" s="27">
        <v>2.0680000000000001</v>
      </c>
      <c r="CA661" s="27">
        <v>2.0129999999999999</v>
      </c>
      <c r="CB661" s="27">
        <v>1.9630000000000001</v>
      </c>
      <c r="CC661" s="27">
        <v>1.911</v>
      </c>
      <c r="CD661" s="27">
        <v>1.917</v>
      </c>
      <c r="CE661" s="27">
        <v>1.9530000000000001</v>
      </c>
      <c r="CF661" s="27">
        <v>1.9319999999999999</v>
      </c>
      <c r="CG661" s="27">
        <v>1.94</v>
      </c>
      <c r="CH661" s="27">
        <v>1.948</v>
      </c>
      <c r="CI661" s="27">
        <v>1.9850000000000001</v>
      </c>
      <c r="CJ661" s="27">
        <v>2.0609999999999999</v>
      </c>
      <c r="CK661" s="27">
        <v>2.1629999999999998</v>
      </c>
      <c r="CL661" s="27">
        <v>2.1629999999999998</v>
      </c>
      <c r="CM661" s="27">
        <v>2.1080000000000001</v>
      </c>
      <c r="CN661" s="27">
        <v>2.0579999999999998</v>
      </c>
      <c r="CO661" s="27">
        <v>2.0059999999999998</v>
      </c>
      <c r="CP661" s="27">
        <v>2.012</v>
      </c>
      <c r="CQ661" s="27">
        <v>2.048</v>
      </c>
      <c r="CR661" s="27">
        <v>2.0270000000000001</v>
      </c>
      <c r="CS661" s="27">
        <v>2.0350000000000001</v>
      </c>
      <c r="CT661" s="27">
        <v>2.0430000000000001</v>
      </c>
      <c r="CU661" s="27">
        <v>2.08</v>
      </c>
      <c r="CV661" s="27">
        <v>2.1560000000000001</v>
      </c>
      <c r="CW661" s="27">
        <v>2.258</v>
      </c>
      <c r="CX661" s="27">
        <v>2.2629999999999999</v>
      </c>
      <c r="CY661" s="27">
        <v>2.2080000000000002</v>
      </c>
      <c r="CZ661" s="27">
        <v>2.1579999999999999</v>
      </c>
      <c r="DA661" s="27">
        <v>2.1059999999999999</v>
      </c>
      <c r="DB661" s="27">
        <v>2.1120000000000001</v>
      </c>
      <c r="DC661" s="27">
        <v>2.1480000000000001</v>
      </c>
      <c r="DD661" s="27">
        <v>2.1269999999999998</v>
      </c>
      <c r="DE661" s="27">
        <v>2.1349999999999998</v>
      </c>
      <c r="DF661" s="27">
        <v>2.1429999999999998</v>
      </c>
      <c r="DG661" s="27">
        <v>2.1800000000000002</v>
      </c>
      <c r="DH661" s="27">
        <v>2.2559999999999998</v>
      </c>
      <c r="DI661" s="27">
        <v>2.3580000000000001</v>
      </c>
      <c r="DJ661" s="27">
        <v>2.3730000000000002</v>
      </c>
      <c r="DK661" s="27">
        <v>2.3180000000000001</v>
      </c>
      <c r="DL661" s="27">
        <v>2.2679999999999998</v>
      </c>
      <c r="DM661" s="27">
        <v>2.2160000000000002</v>
      </c>
      <c r="DN661" s="27">
        <v>2.222</v>
      </c>
      <c r="DO661" s="27">
        <v>2.258</v>
      </c>
      <c r="DP661" s="27">
        <v>2.2370000000000001</v>
      </c>
      <c r="DQ661" s="27">
        <v>2.2450000000000001</v>
      </c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</row>
    <row r="662" spans="1:199" customFormat="1" x14ac:dyDescent="0.25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x14ac:dyDescent="0.25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x14ac:dyDescent="0.25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x14ac:dyDescent="0.25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5">
      <c r="A666" s="31">
        <f t="shared" si="170"/>
        <v>4</v>
      </c>
      <c r="B666" s="31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19">
        <f t="shared" si="160"/>
        <v>0.19669999999999987</v>
      </c>
      <c r="G666" s="19">
        <f t="shared" si="162"/>
        <v>8.1666666666666554E-2</v>
      </c>
      <c r="H666" s="19">
        <f t="shared" si="163"/>
        <v>8.0833333333333535E-2</v>
      </c>
      <c r="I666" s="19">
        <f t="shared" si="164"/>
        <v>0.16250000000000009</v>
      </c>
      <c r="J666" s="21">
        <f>VLOOKUP(C666,'Nymex hist.'!A:B,2,0)</f>
        <v>1.575</v>
      </c>
      <c r="K666" s="21">
        <f t="shared" si="174"/>
        <v>1.6274999999999999</v>
      </c>
      <c r="L666" s="21">
        <f t="shared" si="161"/>
        <v>1.8241999999999998</v>
      </c>
      <c r="M666" s="21">
        <f t="shared" si="165"/>
        <v>1.7969999999999999</v>
      </c>
      <c r="N666" s="21">
        <f t="shared" si="166"/>
        <v>1.8786666666666665</v>
      </c>
      <c r="O666" s="21">
        <f t="shared" si="167"/>
        <v>1.9595</v>
      </c>
      <c r="P666" s="21">
        <f t="shared" si="168"/>
        <v>2.0495000000000001</v>
      </c>
      <c r="Q666" s="21">
        <f t="shared" si="169"/>
        <v>2.1444999999999999</v>
      </c>
      <c r="R666" s="8">
        <v>34935</v>
      </c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9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>
        <v>1.575</v>
      </c>
      <c r="AY666" s="27">
        <v>1.68</v>
      </c>
      <c r="AZ666" s="27">
        <v>1.7749999999999999</v>
      </c>
      <c r="BA666" s="27">
        <v>1.8560000000000001</v>
      </c>
      <c r="BB666" s="27">
        <v>1.8759999999999999</v>
      </c>
      <c r="BC666" s="27">
        <v>1.831</v>
      </c>
      <c r="BD666" s="27">
        <v>1.7829999999999999</v>
      </c>
      <c r="BE666" s="27">
        <v>1.736</v>
      </c>
      <c r="BF666" s="27">
        <v>1.7390000000000001</v>
      </c>
      <c r="BG666" s="27">
        <v>1.7430000000000001</v>
      </c>
      <c r="BH666" s="27">
        <v>1.75</v>
      </c>
      <c r="BI666" s="27">
        <v>1.7549999999999999</v>
      </c>
      <c r="BJ666" s="27">
        <v>1.76</v>
      </c>
      <c r="BK666" s="27">
        <v>1.7929999999999999</v>
      </c>
      <c r="BL666" s="27">
        <v>1.863</v>
      </c>
      <c r="BM666" s="27">
        <v>1.9350000000000001</v>
      </c>
      <c r="BN666" s="27">
        <v>1.95</v>
      </c>
      <c r="BO666" s="27">
        <v>1.895</v>
      </c>
      <c r="BP666" s="27">
        <v>1.84</v>
      </c>
      <c r="BQ666" s="27">
        <v>1.825</v>
      </c>
      <c r="BR666" s="27">
        <v>1.8280000000000001</v>
      </c>
      <c r="BS666" s="27">
        <v>1.8149999999999999</v>
      </c>
      <c r="BT666" s="27">
        <v>1.839</v>
      </c>
      <c r="BU666" s="27">
        <v>1.8440000000000001</v>
      </c>
      <c r="BV666" s="27">
        <v>1.849</v>
      </c>
      <c r="BW666" s="27">
        <v>1.8819999999999999</v>
      </c>
      <c r="BX666" s="27">
        <v>1.952</v>
      </c>
      <c r="BY666" s="27">
        <v>2.0249999999999999</v>
      </c>
      <c r="BZ666" s="27">
        <v>2.0299999999999998</v>
      </c>
      <c r="CA666" s="27">
        <v>1.9750000000000001</v>
      </c>
      <c r="CB666" s="27">
        <v>1.92</v>
      </c>
      <c r="CC666" s="27">
        <v>1.905</v>
      </c>
      <c r="CD666" s="27">
        <v>1.9079999999999999</v>
      </c>
      <c r="CE666" s="27">
        <v>1.905</v>
      </c>
      <c r="CF666" s="27">
        <v>1.919</v>
      </c>
      <c r="CG666" s="27">
        <v>1.9239999999999999</v>
      </c>
      <c r="CH666" s="27">
        <v>1.929</v>
      </c>
      <c r="CI666" s="27">
        <v>1.962</v>
      </c>
      <c r="CJ666" s="27">
        <v>2.032</v>
      </c>
      <c r="CK666" s="27">
        <v>2.105</v>
      </c>
      <c r="CL666" s="27">
        <v>2.12</v>
      </c>
      <c r="CM666" s="27">
        <v>2.0649999999999999</v>
      </c>
      <c r="CN666" s="27">
        <v>2.0099999999999998</v>
      </c>
      <c r="CO666" s="27">
        <v>1.9950000000000001</v>
      </c>
      <c r="CP666" s="27">
        <v>1.998</v>
      </c>
      <c r="CQ666" s="27">
        <v>1.9950000000000001</v>
      </c>
      <c r="CR666" s="27">
        <v>2.0089999999999999</v>
      </c>
      <c r="CS666" s="27">
        <v>2.0139999999999998</v>
      </c>
      <c r="CT666" s="27">
        <v>2.0190000000000001</v>
      </c>
      <c r="CU666" s="27">
        <v>2.052</v>
      </c>
      <c r="CV666" s="27">
        <v>2.1219999999999999</v>
      </c>
      <c r="CW666" s="27">
        <v>2.1949999999999998</v>
      </c>
      <c r="CX666" s="27">
        <v>2.2149999999999999</v>
      </c>
      <c r="CY666" s="27">
        <v>2.16</v>
      </c>
      <c r="CZ666" s="27">
        <v>2.105</v>
      </c>
      <c r="DA666" s="27">
        <v>2.09</v>
      </c>
      <c r="DB666" s="27">
        <v>2.093</v>
      </c>
      <c r="DC666" s="27">
        <v>2.09</v>
      </c>
      <c r="DD666" s="27">
        <v>2.1040000000000001</v>
      </c>
      <c r="DE666" s="27">
        <v>2.109</v>
      </c>
      <c r="DF666" s="27">
        <v>2.1139999999999999</v>
      </c>
      <c r="DG666" s="27">
        <v>2.1469999999999998</v>
      </c>
      <c r="DH666" s="27">
        <v>2.2170000000000001</v>
      </c>
      <c r="DI666" s="27">
        <v>2.29</v>
      </c>
      <c r="DJ666" s="27">
        <v>2.3199999999999998</v>
      </c>
      <c r="DK666" s="27">
        <v>2.2650000000000001</v>
      </c>
      <c r="DL666" s="27">
        <v>2.21</v>
      </c>
      <c r="DM666" s="27">
        <v>2.1949999999999998</v>
      </c>
      <c r="DN666" s="27">
        <v>2.198</v>
      </c>
      <c r="DO666" s="27">
        <v>2.1949999999999998</v>
      </c>
      <c r="DP666" s="27">
        <v>2.2090000000000001</v>
      </c>
      <c r="DQ666" s="27">
        <v>2.214</v>
      </c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</row>
    <row r="667" spans="1:199" customFormat="1" x14ac:dyDescent="0.25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x14ac:dyDescent="0.25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x14ac:dyDescent="0.25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x14ac:dyDescent="0.25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5">
      <c r="A671" s="31">
        <f t="shared" si="170"/>
        <v>4</v>
      </c>
      <c r="B671" s="31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19">
        <f t="shared" si="160"/>
        <v>0.20349999999999979</v>
      </c>
      <c r="G671" s="19">
        <f t="shared" si="162"/>
        <v>4.9666666666666748E-2</v>
      </c>
      <c r="H671" s="19">
        <f t="shared" si="163"/>
        <v>7.5833333333332975E-2</v>
      </c>
      <c r="I671" s="19">
        <f t="shared" si="164"/>
        <v>0.12549999999999972</v>
      </c>
      <c r="J671" s="21">
        <f>VLOOKUP(C671,'Nymex hist.'!A:B,2,0)</f>
        <v>1.748</v>
      </c>
      <c r="K671" s="21">
        <f t="shared" si="174"/>
        <v>1.6615</v>
      </c>
      <c r="L671" s="21">
        <f t="shared" si="161"/>
        <v>1.8649999999999998</v>
      </c>
      <c r="M671" s="21">
        <f t="shared" si="165"/>
        <v>1.7921666666666669</v>
      </c>
      <c r="N671" s="21">
        <f t="shared" si="166"/>
        <v>1.8418333333333337</v>
      </c>
      <c r="O671" s="21">
        <f t="shared" si="167"/>
        <v>1.9176666666666666</v>
      </c>
      <c r="P671" s="21">
        <f t="shared" si="168"/>
        <v>1.9976666666666665</v>
      </c>
      <c r="Q671" s="21">
        <f t="shared" si="169"/>
        <v>2.0876666666666668</v>
      </c>
      <c r="R671" s="8">
        <v>34942</v>
      </c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9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>
        <v>1.575</v>
      </c>
      <c r="AY671" s="27">
        <v>1.748</v>
      </c>
      <c r="AZ671" s="27">
        <v>1.85</v>
      </c>
      <c r="BA671" s="27">
        <v>1.919</v>
      </c>
      <c r="BB671" s="27">
        <v>1.917</v>
      </c>
      <c r="BC671" s="27">
        <v>1.8520000000000001</v>
      </c>
      <c r="BD671" s="27">
        <v>1.7869999999999999</v>
      </c>
      <c r="BE671" s="27">
        <v>1.7270000000000001</v>
      </c>
      <c r="BF671" s="27">
        <v>1.73</v>
      </c>
      <c r="BG671" s="27">
        <v>1.7330000000000001</v>
      </c>
      <c r="BH671" s="27">
        <v>1.7370000000000001</v>
      </c>
      <c r="BI671" s="27">
        <v>1.742</v>
      </c>
      <c r="BJ671" s="27">
        <v>1.7470000000000001</v>
      </c>
      <c r="BK671" s="27">
        <v>1.78</v>
      </c>
      <c r="BL671" s="27">
        <v>1.84</v>
      </c>
      <c r="BM671" s="27">
        <v>1.9139999999999999</v>
      </c>
      <c r="BN671" s="27">
        <v>1.929</v>
      </c>
      <c r="BO671" s="27">
        <v>1.8740000000000001</v>
      </c>
      <c r="BP671" s="27">
        <v>1.819</v>
      </c>
      <c r="BQ671" s="27">
        <v>1.7789999999999999</v>
      </c>
      <c r="BR671" s="27">
        <v>1.782</v>
      </c>
      <c r="BS671" s="27">
        <v>1.794</v>
      </c>
      <c r="BT671" s="27">
        <v>1.7889999999999999</v>
      </c>
      <c r="BU671" s="27">
        <v>1.794</v>
      </c>
      <c r="BV671" s="27">
        <v>1.8140000000000001</v>
      </c>
      <c r="BW671" s="27">
        <v>1.8320000000000001</v>
      </c>
      <c r="BX671" s="27">
        <v>1.8919999999999999</v>
      </c>
      <c r="BY671" s="27">
        <v>2.004</v>
      </c>
      <c r="BZ671" s="27">
        <v>2.004</v>
      </c>
      <c r="CA671" s="27">
        <v>1.9490000000000001</v>
      </c>
      <c r="CB671" s="27">
        <v>1.8939999999999999</v>
      </c>
      <c r="CC671" s="27">
        <v>1.8540000000000001</v>
      </c>
      <c r="CD671" s="27">
        <v>1.857</v>
      </c>
      <c r="CE671" s="27">
        <v>1.879</v>
      </c>
      <c r="CF671" s="27">
        <v>1.8640000000000001</v>
      </c>
      <c r="CG671" s="27">
        <v>1.869</v>
      </c>
      <c r="CH671" s="27">
        <v>1.889</v>
      </c>
      <c r="CI671" s="27">
        <v>1.907</v>
      </c>
      <c r="CJ671" s="27">
        <v>1.9670000000000001</v>
      </c>
      <c r="CK671" s="27">
        <v>2.0790000000000002</v>
      </c>
      <c r="CL671" s="27">
        <v>2.0840000000000001</v>
      </c>
      <c r="CM671" s="27">
        <v>2.0289999999999999</v>
      </c>
      <c r="CN671" s="27">
        <v>1.974</v>
      </c>
      <c r="CO671" s="27">
        <v>1.9339999999999999</v>
      </c>
      <c r="CP671" s="27">
        <v>1.9370000000000001</v>
      </c>
      <c r="CQ671" s="27">
        <v>1.9590000000000001</v>
      </c>
      <c r="CR671" s="27">
        <v>1.944</v>
      </c>
      <c r="CS671" s="27">
        <v>1.9490000000000001</v>
      </c>
      <c r="CT671" s="27">
        <v>1.9690000000000001</v>
      </c>
      <c r="CU671" s="27">
        <v>1.9870000000000001</v>
      </c>
      <c r="CV671" s="27">
        <v>2.0470000000000002</v>
      </c>
      <c r="CW671" s="27">
        <v>2.1589999999999998</v>
      </c>
      <c r="CX671" s="27">
        <v>2.1739999999999999</v>
      </c>
      <c r="CY671" s="27">
        <v>2.1190000000000002</v>
      </c>
      <c r="CZ671" s="27">
        <v>2.0640000000000001</v>
      </c>
      <c r="DA671" s="27">
        <v>2.024</v>
      </c>
      <c r="DB671" s="27">
        <v>2.0270000000000001</v>
      </c>
      <c r="DC671" s="27">
        <v>2.0489999999999999</v>
      </c>
      <c r="DD671" s="27">
        <v>2.0339999999999998</v>
      </c>
      <c r="DE671" s="27">
        <v>2.0390000000000001</v>
      </c>
      <c r="DF671" s="27">
        <v>2.0590000000000002</v>
      </c>
      <c r="DG671" s="27">
        <v>2.077</v>
      </c>
      <c r="DH671" s="27">
        <v>2.137</v>
      </c>
      <c r="DI671" s="27">
        <v>2.2490000000000001</v>
      </c>
      <c r="DJ671" s="27">
        <v>2.274</v>
      </c>
      <c r="DK671" s="27">
        <v>2.2189999999999999</v>
      </c>
      <c r="DL671" s="27">
        <v>2.1640000000000001</v>
      </c>
      <c r="DM671" s="27">
        <v>2.1240000000000001</v>
      </c>
      <c r="DN671" s="27">
        <v>2.1269999999999998</v>
      </c>
      <c r="DO671" s="27">
        <v>2.149</v>
      </c>
      <c r="DP671" s="27">
        <v>2.1339999999999999</v>
      </c>
      <c r="DQ671" s="27">
        <v>2.1389999999999998</v>
      </c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</row>
    <row r="672" spans="1:199" customFormat="1" x14ac:dyDescent="0.25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x14ac:dyDescent="0.25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x14ac:dyDescent="0.25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5">
      <c r="A675" s="31">
        <f t="shared" si="170"/>
        <v>4</v>
      </c>
      <c r="B675" s="31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19">
        <f t="shared" si="160"/>
        <v>0.18960000000000043</v>
      </c>
      <c r="G675" s="19">
        <f t="shared" si="162"/>
        <v>6.5166666666666373E-2</v>
      </c>
      <c r="H675" s="19">
        <f t="shared" si="163"/>
        <v>7.4666666666666881E-2</v>
      </c>
      <c r="I675" s="19">
        <f t="shared" si="164"/>
        <v>0.13983333333333325</v>
      </c>
      <c r="J675" s="21">
        <f>VLOOKUP(C675,'Nymex hist.'!A:B,2,0)</f>
        <v>1.6259999999999999</v>
      </c>
      <c r="K675" s="21">
        <f t="shared" si="174"/>
        <v>1.6259999999999999</v>
      </c>
      <c r="L675" s="21">
        <f t="shared" si="161"/>
        <v>1.8156000000000003</v>
      </c>
      <c r="M675" s="21">
        <f t="shared" si="165"/>
        <v>1.7750833333333336</v>
      </c>
      <c r="N675" s="21">
        <f t="shared" si="166"/>
        <v>1.8402499999999999</v>
      </c>
      <c r="O675" s="21">
        <f t="shared" si="167"/>
        <v>1.9149166666666668</v>
      </c>
      <c r="P675" s="21">
        <f t="shared" si="168"/>
        <v>1.9949166666666669</v>
      </c>
      <c r="Q675" s="21">
        <f t="shared" si="169"/>
        <v>2.0799166666666671</v>
      </c>
      <c r="R675" s="8">
        <v>34949</v>
      </c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9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>
        <v>1.6259999999999999</v>
      </c>
      <c r="AZ675" s="27">
        <v>1.762</v>
      </c>
      <c r="BA675" s="27">
        <v>1.85</v>
      </c>
      <c r="BB675" s="27">
        <v>1.8779999999999999</v>
      </c>
      <c r="BC675" s="27">
        <v>1.823</v>
      </c>
      <c r="BD675" s="27">
        <v>1.7649999999999999</v>
      </c>
      <c r="BE675" s="27">
        <v>1.71</v>
      </c>
      <c r="BF675" s="27">
        <v>1.7150000000000001</v>
      </c>
      <c r="BG675" s="27">
        <v>1.72</v>
      </c>
      <c r="BH675" s="27">
        <v>1.7270000000000001</v>
      </c>
      <c r="BI675" s="27">
        <v>1.734</v>
      </c>
      <c r="BJ675" s="27">
        <v>1.7410000000000001</v>
      </c>
      <c r="BK675" s="27">
        <v>1.7609999999999999</v>
      </c>
      <c r="BL675" s="27">
        <v>1.8260000000000001</v>
      </c>
      <c r="BM675" s="27">
        <v>1.901</v>
      </c>
      <c r="BN675" s="27">
        <v>1.9179999999999999</v>
      </c>
      <c r="BO675" s="27">
        <v>1.8660000000000001</v>
      </c>
      <c r="BP675" s="27">
        <v>1.8129999999999999</v>
      </c>
      <c r="BQ675" s="27">
        <v>1.782</v>
      </c>
      <c r="BR675" s="27">
        <v>1.7869999999999999</v>
      </c>
      <c r="BS675" s="27">
        <v>1.79</v>
      </c>
      <c r="BT675" s="27">
        <v>1.7989999999999999</v>
      </c>
      <c r="BU675" s="27">
        <v>1.806</v>
      </c>
      <c r="BV675" s="27">
        <v>1.8</v>
      </c>
      <c r="BW675" s="27">
        <v>1.833</v>
      </c>
      <c r="BX675" s="27">
        <v>1.8979999999999999</v>
      </c>
      <c r="BY675" s="27">
        <v>1.9910000000000001</v>
      </c>
      <c r="BZ675" s="27">
        <v>1.9930000000000001</v>
      </c>
      <c r="CA675" s="27">
        <v>1.9410000000000001</v>
      </c>
      <c r="CB675" s="27">
        <v>1.8879999999999999</v>
      </c>
      <c r="CC675" s="27">
        <v>1.857</v>
      </c>
      <c r="CD675" s="27">
        <v>1.8620000000000001</v>
      </c>
      <c r="CE675" s="27">
        <v>1.861</v>
      </c>
      <c r="CF675" s="27">
        <v>1.8740000000000001</v>
      </c>
      <c r="CG675" s="27">
        <v>1.881</v>
      </c>
      <c r="CH675" s="27">
        <v>1.875</v>
      </c>
      <c r="CI675" s="27">
        <v>1.9079999999999999</v>
      </c>
      <c r="CJ675" s="27">
        <v>1.9730000000000001</v>
      </c>
      <c r="CK675" s="27">
        <v>2.0659999999999998</v>
      </c>
      <c r="CL675" s="27">
        <v>2.073</v>
      </c>
      <c r="CM675" s="27">
        <v>2.0209999999999999</v>
      </c>
      <c r="CN675" s="27">
        <v>1.968</v>
      </c>
      <c r="CO675" s="27">
        <v>1.9370000000000001</v>
      </c>
      <c r="CP675" s="27">
        <v>1.9419999999999999</v>
      </c>
      <c r="CQ675" s="27">
        <v>1.9410000000000001</v>
      </c>
      <c r="CR675" s="27">
        <v>1.954</v>
      </c>
      <c r="CS675" s="27">
        <v>1.9610000000000001</v>
      </c>
      <c r="CT675" s="27">
        <v>1.9550000000000001</v>
      </c>
      <c r="CU675" s="27">
        <v>1.988</v>
      </c>
      <c r="CV675" s="27">
        <v>2.0529999999999999</v>
      </c>
      <c r="CW675" s="27">
        <v>2.1459999999999999</v>
      </c>
      <c r="CX675" s="27">
        <v>2.1579999999999999</v>
      </c>
      <c r="CY675" s="27">
        <v>2.1059999999999999</v>
      </c>
      <c r="CZ675" s="27">
        <v>2.0529999999999999</v>
      </c>
      <c r="DA675" s="27">
        <v>2.0219999999999998</v>
      </c>
      <c r="DB675" s="27">
        <v>2.0270000000000001</v>
      </c>
      <c r="DC675" s="27">
        <v>2.0259999999999998</v>
      </c>
      <c r="DD675" s="27">
        <v>2.0390000000000001</v>
      </c>
      <c r="DE675" s="27">
        <v>2.0459999999999998</v>
      </c>
      <c r="DF675" s="27">
        <v>2.04</v>
      </c>
      <c r="DG675" s="27">
        <v>2.073</v>
      </c>
      <c r="DH675" s="27">
        <v>2.1379999999999999</v>
      </c>
      <c r="DI675" s="27">
        <v>2.2309999999999999</v>
      </c>
      <c r="DJ675" s="27">
        <v>2.2530000000000001</v>
      </c>
      <c r="DK675" s="27">
        <v>2.2010000000000001</v>
      </c>
      <c r="DL675" s="27">
        <v>2.1480000000000001</v>
      </c>
      <c r="DM675" s="27">
        <v>2.117</v>
      </c>
      <c r="DN675" s="27">
        <v>2.1219999999999999</v>
      </c>
      <c r="DO675" s="27">
        <v>2.121</v>
      </c>
      <c r="DP675" s="27">
        <v>2.1339999999999999</v>
      </c>
      <c r="DQ675" s="27">
        <v>2.141</v>
      </c>
      <c r="DR675" s="27">
        <v>2.1349999999999998</v>
      </c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</row>
    <row r="676" spans="1:199" customFormat="1" x14ac:dyDescent="0.25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x14ac:dyDescent="0.25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x14ac:dyDescent="0.25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x14ac:dyDescent="0.25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5">
      <c r="A680" s="31">
        <f t="shared" si="170"/>
        <v>4</v>
      </c>
      <c r="B680" s="31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19">
        <f t="shared" si="160"/>
        <v>0.17640000000000011</v>
      </c>
      <c r="G680" s="19">
        <f t="shared" si="162"/>
        <v>4.6749999999999847E-2</v>
      </c>
      <c r="H680" s="19">
        <f t="shared" si="163"/>
        <v>7.4666666666667103E-2</v>
      </c>
      <c r="I680" s="19">
        <f t="shared" si="164"/>
        <v>0.12141666666666695</v>
      </c>
      <c r="J680" s="21">
        <f>VLOOKUP(C680,'Nymex hist.'!A:B,2,0)</f>
        <v>1.651</v>
      </c>
      <c r="K680" s="21">
        <f t="shared" si="174"/>
        <v>1.651</v>
      </c>
      <c r="L680" s="21">
        <f t="shared" si="161"/>
        <v>1.8274000000000001</v>
      </c>
      <c r="M680" s="21">
        <f t="shared" si="165"/>
        <v>1.7677500000000002</v>
      </c>
      <c r="N680" s="21">
        <f t="shared" si="166"/>
        <v>1.8145</v>
      </c>
      <c r="O680" s="21">
        <f t="shared" si="167"/>
        <v>1.8891666666666671</v>
      </c>
      <c r="P680" s="21">
        <f t="shared" si="168"/>
        <v>1.9691666666666663</v>
      </c>
      <c r="Q680" s="21">
        <f t="shared" si="169"/>
        <v>2.0541666666666667</v>
      </c>
      <c r="R680" s="8">
        <v>34956</v>
      </c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9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>
        <v>1.651</v>
      </c>
      <c r="AZ680" s="27">
        <v>1.784</v>
      </c>
      <c r="BA680" s="27">
        <v>1.869</v>
      </c>
      <c r="BB680" s="27">
        <v>1.8919999999999999</v>
      </c>
      <c r="BC680" s="27">
        <v>1.827</v>
      </c>
      <c r="BD680" s="27">
        <v>1.7649999999999999</v>
      </c>
      <c r="BE680" s="27">
        <v>1.7030000000000001</v>
      </c>
      <c r="BF680" s="27">
        <v>1.7050000000000001</v>
      </c>
      <c r="BG680" s="27">
        <v>1.7110000000000001</v>
      </c>
      <c r="BH680" s="27">
        <v>1.718</v>
      </c>
      <c r="BI680" s="27">
        <v>1.7250000000000001</v>
      </c>
      <c r="BJ680" s="27">
        <v>1.73</v>
      </c>
      <c r="BK680" s="27">
        <v>1.7470000000000001</v>
      </c>
      <c r="BL680" s="27">
        <v>1.8109999999999999</v>
      </c>
      <c r="BM680" s="27">
        <v>1.879</v>
      </c>
      <c r="BN680" s="27">
        <v>1.8959999999999999</v>
      </c>
      <c r="BO680" s="27">
        <v>1.8360000000000001</v>
      </c>
      <c r="BP680" s="27">
        <v>1.7789999999999999</v>
      </c>
      <c r="BQ680" s="27">
        <v>1.768</v>
      </c>
      <c r="BR680" s="27">
        <v>1.77</v>
      </c>
      <c r="BS680" s="27">
        <v>1.7509999999999999</v>
      </c>
      <c r="BT680" s="27">
        <v>1.7829999999999999</v>
      </c>
      <c r="BU680" s="27">
        <v>1.79</v>
      </c>
      <c r="BV680" s="27">
        <v>1.7609999999999999</v>
      </c>
      <c r="BW680" s="27">
        <v>1.8120000000000001</v>
      </c>
      <c r="BX680" s="27">
        <v>1.8759999999999999</v>
      </c>
      <c r="BY680" s="27">
        <v>1.952</v>
      </c>
      <c r="BZ680" s="27">
        <v>1.9710000000000001</v>
      </c>
      <c r="CA680" s="27">
        <v>1.911</v>
      </c>
      <c r="CB680" s="27">
        <v>1.8540000000000001</v>
      </c>
      <c r="CC680" s="27">
        <v>1.843</v>
      </c>
      <c r="CD680" s="27">
        <v>1.845</v>
      </c>
      <c r="CE680" s="27">
        <v>1.8220000000000001</v>
      </c>
      <c r="CF680" s="27">
        <v>1.8580000000000001</v>
      </c>
      <c r="CG680" s="27">
        <v>1.865</v>
      </c>
      <c r="CH680" s="27">
        <v>1.8360000000000001</v>
      </c>
      <c r="CI680" s="27">
        <v>1.887</v>
      </c>
      <c r="CJ680" s="27">
        <v>1.9510000000000001</v>
      </c>
      <c r="CK680" s="27">
        <v>2.0270000000000001</v>
      </c>
      <c r="CL680" s="27">
        <v>2.0510000000000002</v>
      </c>
      <c r="CM680" s="27">
        <v>1.9910000000000001</v>
      </c>
      <c r="CN680" s="27">
        <v>1.9339999999999999</v>
      </c>
      <c r="CO680" s="27">
        <v>1.923</v>
      </c>
      <c r="CP680" s="27">
        <v>1.925</v>
      </c>
      <c r="CQ680" s="27">
        <v>1.9019999999999999</v>
      </c>
      <c r="CR680" s="27">
        <v>1.9379999999999999</v>
      </c>
      <c r="CS680" s="27">
        <v>1.9450000000000001</v>
      </c>
      <c r="CT680" s="27">
        <v>1.9159999999999999</v>
      </c>
      <c r="CU680" s="27">
        <v>1.9670000000000001</v>
      </c>
      <c r="CV680" s="27">
        <v>2.0310000000000001</v>
      </c>
      <c r="CW680" s="27">
        <v>2.1070000000000002</v>
      </c>
      <c r="CX680" s="27">
        <v>2.1360000000000001</v>
      </c>
      <c r="CY680" s="27">
        <v>2.0760000000000001</v>
      </c>
      <c r="CZ680" s="27">
        <v>2.0190000000000001</v>
      </c>
      <c r="DA680" s="27">
        <v>2.008</v>
      </c>
      <c r="DB680" s="27">
        <v>2.0099999999999998</v>
      </c>
      <c r="DC680" s="27">
        <v>1.9870000000000001</v>
      </c>
      <c r="DD680" s="27">
        <v>2.0230000000000001</v>
      </c>
      <c r="DE680" s="27">
        <v>2.0299999999999998</v>
      </c>
      <c r="DF680" s="27">
        <v>2.0009999999999999</v>
      </c>
      <c r="DG680" s="27">
        <v>2.052</v>
      </c>
      <c r="DH680" s="27">
        <v>2.1160000000000001</v>
      </c>
      <c r="DI680" s="27">
        <v>2.1920000000000002</v>
      </c>
      <c r="DJ680" s="27">
        <v>2.2309999999999999</v>
      </c>
      <c r="DK680" s="27">
        <v>2.1709999999999998</v>
      </c>
      <c r="DL680" s="27">
        <v>2.1139999999999999</v>
      </c>
      <c r="DM680" s="27">
        <v>2.1030000000000002</v>
      </c>
      <c r="DN680" s="27">
        <v>2.105</v>
      </c>
      <c r="DO680" s="27">
        <v>2.0819999999999999</v>
      </c>
      <c r="DP680" s="27">
        <v>2.1179999999999999</v>
      </c>
      <c r="DQ680" s="27">
        <v>2.125</v>
      </c>
      <c r="DR680" s="27">
        <v>2.0960000000000001</v>
      </c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</row>
    <row r="681" spans="1:199" customFormat="1" x14ac:dyDescent="0.25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x14ac:dyDescent="0.25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x14ac:dyDescent="0.25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x14ac:dyDescent="0.25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5">
      <c r="A685" s="31">
        <f t="shared" si="170"/>
        <v>4</v>
      </c>
      <c r="B685" s="31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19">
        <f t="shared" si="160"/>
        <v>0.20019999999999993</v>
      </c>
      <c r="G685" s="19">
        <f t="shared" si="162"/>
        <v>4.7916666666666163E-2</v>
      </c>
      <c r="H685" s="19">
        <f t="shared" si="163"/>
        <v>7.0083333333333719E-2</v>
      </c>
      <c r="I685" s="19">
        <f t="shared" si="164"/>
        <v>0.11799999999999988</v>
      </c>
      <c r="J685" s="21">
        <f>VLOOKUP(C685,'Nymex hist.'!A:B,2,0)</f>
        <v>1.6140000000000001</v>
      </c>
      <c r="K685" s="21">
        <f t="shared" si="174"/>
        <v>1.6140000000000001</v>
      </c>
      <c r="L685" s="21">
        <f t="shared" si="161"/>
        <v>1.8142</v>
      </c>
      <c r="M685" s="21">
        <f t="shared" si="165"/>
        <v>1.7735000000000001</v>
      </c>
      <c r="N685" s="21">
        <f t="shared" si="166"/>
        <v>1.8214166666666662</v>
      </c>
      <c r="O685" s="21">
        <f t="shared" si="167"/>
        <v>1.8915</v>
      </c>
      <c r="P685" s="21">
        <f t="shared" si="168"/>
        <v>1.9664999999999997</v>
      </c>
      <c r="Q685" s="21">
        <f t="shared" si="169"/>
        <v>2.0514999999999999</v>
      </c>
      <c r="R685" s="8">
        <v>34963</v>
      </c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9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>
        <v>1.6140000000000001</v>
      </c>
      <c r="AZ685" s="27">
        <v>1.73</v>
      </c>
      <c r="BA685" s="27">
        <v>1.85</v>
      </c>
      <c r="BB685" s="27">
        <v>1.891</v>
      </c>
      <c r="BC685" s="27">
        <v>1.831</v>
      </c>
      <c r="BD685" s="27">
        <v>1.7689999999999999</v>
      </c>
      <c r="BE685" s="27">
        <v>1.7090000000000001</v>
      </c>
      <c r="BF685" s="27">
        <v>1.7130000000000001</v>
      </c>
      <c r="BG685" s="27">
        <v>1.718</v>
      </c>
      <c r="BH685" s="27">
        <v>1.724</v>
      </c>
      <c r="BI685" s="27">
        <v>1.732</v>
      </c>
      <c r="BJ685" s="27">
        <v>1.7370000000000001</v>
      </c>
      <c r="BK685" s="27">
        <v>1.754</v>
      </c>
      <c r="BL685" s="27">
        <v>1.8180000000000001</v>
      </c>
      <c r="BM685" s="27">
        <v>1.8859999999999999</v>
      </c>
      <c r="BN685" s="27">
        <v>1.903</v>
      </c>
      <c r="BO685" s="27">
        <v>1.843</v>
      </c>
      <c r="BP685" s="27">
        <v>1.786</v>
      </c>
      <c r="BQ685" s="27">
        <v>1.774</v>
      </c>
      <c r="BR685" s="27">
        <v>1.778</v>
      </c>
      <c r="BS685" s="27">
        <v>1.758</v>
      </c>
      <c r="BT685" s="27">
        <v>1.7889999999999999</v>
      </c>
      <c r="BU685" s="27">
        <v>1.7969999999999999</v>
      </c>
      <c r="BV685" s="27">
        <v>1.768</v>
      </c>
      <c r="BW685" s="27">
        <v>1.819</v>
      </c>
      <c r="BX685" s="27">
        <v>1.883</v>
      </c>
      <c r="BY685" s="27">
        <v>1.9590000000000001</v>
      </c>
      <c r="BZ685" s="27">
        <v>1.9730000000000001</v>
      </c>
      <c r="CA685" s="27">
        <v>1.913</v>
      </c>
      <c r="CB685" s="27">
        <v>1.8560000000000001</v>
      </c>
      <c r="CC685" s="27">
        <v>1.8440000000000001</v>
      </c>
      <c r="CD685" s="27">
        <v>1.8480000000000001</v>
      </c>
      <c r="CE685" s="27">
        <v>1.829</v>
      </c>
      <c r="CF685" s="27">
        <v>1.859</v>
      </c>
      <c r="CG685" s="27">
        <v>1.867</v>
      </c>
      <c r="CH685" s="27">
        <v>1.8380000000000001</v>
      </c>
      <c r="CI685" s="27">
        <v>1.889</v>
      </c>
      <c r="CJ685" s="27">
        <v>1.9530000000000001</v>
      </c>
      <c r="CK685" s="27">
        <v>2.0289999999999999</v>
      </c>
      <c r="CL685" s="27">
        <v>2.048</v>
      </c>
      <c r="CM685" s="27">
        <v>1.988</v>
      </c>
      <c r="CN685" s="27">
        <v>1.931</v>
      </c>
      <c r="CO685" s="27">
        <v>1.919</v>
      </c>
      <c r="CP685" s="27">
        <v>1.923</v>
      </c>
      <c r="CQ685" s="27">
        <v>1.9039999999999999</v>
      </c>
      <c r="CR685" s="27">
        <v>1.9339999999999999</v>
      </c>
      <c r="CS685" s="27">
        <v>1.9419999999999999</v>
      </c>
      <c r="CT685" s="27">
        <v>1.913</v>
      </c>
      <c r="CU685" s="27">
        <v>1.964</v>
      </c>
      <c r="CV685" s="27">
        <v>2.028</v>
      </c>
      <c r="CW685" s="27">
        <v>2.1040000000000001</v>
      </c>
      <c r="CX685" s="27">
        <v>2.133</v>
      </c>
      <c r="CY685" s="27">
        <v>2.073</v>
      </c>
      <c r="CZ685" s="27">
        <v>2.016</v>
      </c>
      <c r="DA685" s="27">
        <v>2.004</v>
      </c>
      <c r="DB685" s="27">
        <v>2.008</v>
      </c>
      <c r="DC685" s="27">
        <v>1.9890000000000001</v>
      </c>
      <c r="DD685" s="27">
        <v>2.0190000000000001</v>
      </c>
      <c r="DE685" s="27">
        <v>2.0270000000000001</v>
      </c>
      <c r="DF685" s="27">
        <v>1.998</v>
      </c>
      <c r="DG685" s="27">
        <v>2.0489999999999999</v>
      </c>
      <c r="DH685" s="27">
        <v>2.113</v>
      </c>
      <c r="DI685" s="27">
        <v>2.1890000000000001</v>
      </c>
      <c r="DJ685" s="27">
        <v>2.2280000000000002</v>
      </c>
      <c r="DK685" s="27">
        <v>2.1680000000000001</v>
      </c>
      <c r="DL685" s="27">
        <v>2.1110000000000002</v>
      </c>
      <c r="DM685" s="27">
        <v>2.0990000000000002</v>
      </c>
      <c r="DN685" s="27">
        <v>2.1030000000000002</v>
      </c>
      <c r="DO685" s="27">
        <v>2.0840000000000001</v>
      </c>
      <c r="DP685" s="27">
        <v>2.1139999999999999</v>
      </c>
      <c r="DQ685" s="27">
        <v>2.1219999999999999</v>
      </c>
      <c r="DR685" s="27">
        <v>2.093</v>
      </c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</row>
    <row r="686" spans="1:199" customFormat="1" x14ac:dyDescent="0.25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x14ac:dyDescent="0.25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x14ac:dyDescent="0.25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x14ac:dyDescent="0.25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5">
      <c r="A690" s="31">
        <f t="shared" si="170"/>
        <v>4</v>
      </c>
      <c r="B690" s="31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19">
        <f t="shared" si="160"/>
        <v>0.2018000000000002</v>
      </c>
      <c r="G690" s="19">
        <f t="shared" si="162"/>
        <v>4.0999999999999925E-2</v>
      </c>
      <c r="H690" s="19">
        <f t="shared" si="163"/>
        <v>7.0166666666666933E-2</v>
      </c>
      <c r="I690" s="19">
        <f t="shared" si="164"/>
        <v>0.11116666666666686</v>
      </c>
      <c r="J690" s="21">
        <f>VLOOKUP(C690,'Nymex hist.'!A:B,2,0)</f>
        <v>1.75</v>
      </c>
      <c r="K690" s="21">
        <f t="shared" si="174"/>
        <v>1.6439999999999999</v>
      </c>
      <c r="L690" s="21">
        <f t="shared" si="161"/>
        <v>1.8458000000000001</v>
      </c>
      <c r="M690" s="21">
        <f t="shared" si="165"/>
        <v>1.7936666666666665</v>
      </c>
      <c r="N690" s="21">
        <f t="shared" si="166"/>
        <v>1.8346666666666664</v>
      </c>
      <c r="O690" s="21">
        <f t="shared" si="167"/>
        <v>1.9048333333333334</v>
      </c>
      <c r="P690" s="21">
        <f t="shared" si="168"/>
        <v>1.9798333333333333</v>
      </c>
      <c r="Q690" s="21">
        <f t="shared" si="169"/>
        <v>2.0598333333333332</v>
      </c>
      <c r="R690" s="8">
        <v>34970</v>
      </c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9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>
        <v>1.6439999999999999</v>
      </c>
      <c r="AZ690" s="27">
        <v>1.75</v>
      </c>
      <c r="BA690" s="27">
        <v>1.881</v>
      </c>
      <c r="BB690" s="27">
        <v>1.9319999999999999</v>
      </c>
      <c r="BC690" s="27">
        <v>1.867</v>
      </c>
      <c r="BD690" s="27">
        <v>1.7989999999999999</v>
      </c>
      <c r="BE690" s="27">
        <v>1.7290000000000001</v>
      </c>
      <c r="BF690" s="27">
        <v>1.7290000000000001</v>
      </c>
      <c r="BG690" s="27">
        <v>1.732</v>
      </c>
      <c r="BH690" s="27">
        <v>1.7370000000000001</v>
      </c>
      <c r="BI690" s="27">
        <v>1.744</v>
      </c>
      <c r="BJ690" s="27">
        <v>1.7490000000000001</v>
      </c>
      <c r="BK690" s="27">
        <v>1.7689999999999999</v>
      </c>
      <c r="BL690" s="27">
        <v>1.8340000000000001</v>
      </c>
      <c r="BM690" s="27">
        <v>1.903</v>
      </c>
      <c r="BN690" s="27">
        <v>1.9179999999999999</v>
      </c>
      <c r="BO690" s="27">
        <v>1.853</v>
      </c>
      <c r="BP690" s="27">
        <v>1.7969999999999999</v>
      </c>
      <c r="BQ690" s="27">
        <v>1.7549999999999999</v>
      </c>
      <c r="BR690" s="27">
        <v>1.7989999999999999</v>
      </c>
      <c r="BS690" s="27">
        <v>1.7709999999999999</v>
      </c>
      <c r="BT690" s="27">
        <v>1.8069999999999999</v>
      </c>
      <c r="BU690" s="27">
        <v>1.8140000000000001</v>
      </c>
      <c r="BV690" s="27">
        <v>1.786</v>
      </c>
      <c r="BW690" s="27">
        <v>1.839</v>
      </c>
      <c r="BX690" s="27">
        <v>1.9039999999999999</v>
      </c>
      <c r="BY690" s="27">
        <v>1.9730000000000001</v>
      </c>
      <c r="BZ690" s="27">
        <v>1.988</v>
      </c>
      <c r="CA690" s="27">
        <v>1.923</v>
      </c>
      <c r="CB690" s="27">
        <v>1.867</v>
      </c>
      <c r="CC690" s="27">
        <v>1.825</v>
      </c>
      <c r="CD690" s="27">
        <v>1.869</v>
      </c>
      <c r="CE690" s="27">
        <v>1.843</v>
      </c>
      <c r="CF690" s="27">
        <v>1.877</v>
      </c>
      <c r="CG690" s="27">
        <v>1.8839999999999999</v>
      </c>
      <c r="CH690" s="27">
        <v>1.8560000000000001</v>
      </c>
      <c r="CI690" s="27">
        <v>1.909</v>
      </c>
      <c r="CJ690" s="27">
        <v>1.974</v>
      </c>
      <c r="CK690" s="27">
        <v>2.0430000000000001</v>
      </c>
      <c r="CL690" s="27">
        <v>2.0630000000000002</v>
      </c>
      <c r="CM690" s="27">
        <v>1.998</v>
      </c>
      <c r="CN690" s="27">
        <v>1.9419999999999999</v>
      </c>
      <c r="CO690" s="27">
        <v>1.9</v>
      </c>
      <c r="CP690" s="27">
        <v>1.944</v>
      </c>
      <c r="CQ690" s="27">
        <v>1.9179999999999999</v>
      </c>
      <c r="CR690" s="27">
        <v>1.952</v>
      </c>
      <c r="CS690" s="27">
        <v>1.9590000000000001</v>
      </c>
      <c r="CT690" s="27">
        <v>1.931</v>
      </c>
      <c r="CU690" s="27">
        <v>1.984</v>
      </c>
      <c r="CV690" s="27">
        <v>2.0489999999999999</v>
      </c>
      <c r="CW690" s="27">
        <v>2.1179999999999999</v>
      </c>
      <c r="CX690" s="27">
        <v>2.1429999999999998</v>
      </c>
      <c r="CY690" s="27">
        <v>2.0779999999999998</v>
      </c>
      <c r="CZ690" s="27">
        <v>2.0219999999999998</v>
      </c>
      <c r="DA690" s="27">
        <v>1.98</v>
      </c>
      <c r="DB690" s="27">
        <v>2.024</v>
      </c>
      <c r="DC690" s="27">
        <v>1.998</v>
      </c>
      <c r="DD690" s="27">
        <v>2.032</v>
      </c>
      <c r="DE690" s="27">
        <v>2.0390000000000001</v>
      </c>
      <c r="DF690" s="27">
        <v>2.0110000000000001</v>
      </c>
      <c r="DG690" s="27">
        <v>2.0640000000000001</v>
      </c>
      <c r="DH690" s="27">
        <v>2.129</v>
      </c>
      <c r="DI690" s="27">
        <v>2.198</v>
      </c>
      <c r="DJ690" s="27">
        <v>2.2330000000000001</v>
      </c>
      <c r="DK690" s="27">
        <v>2.1680000000000001</v>
      </c>
      <c r="DL690" s="27">
        <v>2.1120000000000001</v>
      </c>
      <c r="DM690" s="27">
        <v>2.0699999999999998</v>
      </c>
      <c r="DN690" s="27">
        <v>2.1139999999999999</v>
      </c>
      <c r="DO690" s="27">
        <v>2.0880000000000001</v>
      </c>
      <c r="DP690" s="27">
        <v>2.1219999999999999</v>
      </c>
      <c r="DQ690" s="27">
        <v>2.129</v>
      </c>
      <c r="DR690" s="27">
        <v>2.101</v>
      </c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</row>
    <row r="691" spans="1:199" customFormat="1" x14ac:dyDescent="0.25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x14ac:dyDescent="0.25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x14ac:dyDescent="0.25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x14ac:dyDescent="0.25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x14ac:dyDescent="0.25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x14ac:dyDescent="0.25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x14ac:dyDescent="0.25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x14ac:dyDescent="0.25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x14ac:dyDescent="0.25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x14ac:dyDescent="0.25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x14ac:dyDescent="0.25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x14ac:dyDescent="0.25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x14ac:dyDescent="0.25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x14ac:dyDescent="0.25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x14ac:dyDescent="0.25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x14ac:dyDescent="0.25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x14ac:dyDescent="0.25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x14ac:dyDescent="0.25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x14ac:dyDescent="0.25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x14ac:dyDescent="0.25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x14ac:dyDescent="0.25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x14ac:dyDescent="0.25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x14ac:dyDescent="0.25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x14ac:dyDescent="0.25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x14ac:dyDescent="0.25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x14ac:dyDescent="0.25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x14ac:dyDescent="0.25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x14ac:dyDescent="0.25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x14ac:dyDescent="0.25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x14ac:dyDescent="0.25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x14ac:dyDescent="0.25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x14ac:dyDescent="0.25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x14ac:dyDescent="0.25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x14ac:dyDescent="0.25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x14ac:dyDescent="0.25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x14ac:dyDescent="0.25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x14ac:dyDescent="0.25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x14ac:dyDescent="0.25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x14ac:dyDescent="0.25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x14ac:dyDescent="0.25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x14ac:dyDescent="0.25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x14ac:dyDescent="0.25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x14ac:dyDescent="0.25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x14ac:dyDescent="0.25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x14ac:dyDescent="0.25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x14ac:dyDescent="0.25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x14ac:dyDescent="0.25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x14ac:dyDescent="0.25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x14ac:dyDescent="0.25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x14ac:dyDescent="0.25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x14ac:dyDescent="0.25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x14ac:dyDescent="0.25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x14ac:dyDescent="0.25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x14ac:dyDescent="0.25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x14ac:dyDescent="0.25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x14ac:dyDescent="0.25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x14ac:dyDescent="0.25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x14ac:dyDescent="0.25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x14ac:dyDescent="0.25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x14ac:dyDescent="0.25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x14ac:dyDescent="0.25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x14ac:dyDescent="0.25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x14ac:dyDescent="0.25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x14ac:dyDescent="0.25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x14ac:dyDescent="0.25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x14ac:dyDescent="0.25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5">
      <c r="A757" s="31">
        <f t="shared" si="183"/>
        <v>4</v>
      </c>
      <c r="B757" s="31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19">
        <f t="shared" si="188"/>
        <v>0.13174285714285694</v>
      </c>
      <c r="G757" s="19">
        <f t="shared" si="175"/>
        <v>2.633333333333332E-2</v>
      </c>
      <c r="H757" s="19">
        <f t="shared" si="176"/>
        <v>4.0000000000000702E-2</v>
      </c>
      <c r="I757" s="19">
        <f t="shared" si="177"/>
        <v>6.6333333333334021E-2</v>
      </c>
      <c r="J757" s="21">
        <f>VLOOKUP(C757,'Nymex hist.'!A:B,2,0)</f>
        <v>2.964</v>
      </c>
      <c r="K757" s="21">
        <f t="shared" si="187"/>
        <v>1.858857142857143</v>
      </c>
      <c r="L757" s="21">
        <f t="shared" si="189"/>
        <v>1.9905999999999999</v>
      </c>
      <c r="M757" s="21">
        <f t="shared" si="178"/>
        <v>1.9255833333333332</v>
      </c>
      <c r="N757" s="21">
        <f t="shared" si="179"/>
        <v>1.9519166666666665</v>
      </c>
      <c r="O757" s="21">
        <f t="shared" si="180"/>
        <v>1.9919166666666672</v>
      </c>
      <c r="P757" s="21">
        <f t="shared" si="181"/>
        <v>2.0419166666666664</v>
      </c>
      <c r="Q757" s="21">
        <f t="shared" si="182"/>
        <v>2.1019166666666669</v>
      </c>
      <c r="R757" s="8">
        <v>35068</v>
      </c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9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>
        <v>2.964</v>
      </c>
      <c r="BD757" s="27">
        <v>2.3759999999999999</v>
      </c>
      <c r="BE757" s="27">
        <v>2.0230000000000001</v>
      </c>
      <c r="BF757" s="27">
        <v>1.8879999999999999</v>
      </c>
      <c r="BG757" s="27">
        <v>1.833</v>
      </c>
      <c r="BH757" s="27">
        <v>1.798</v>
      </c>
      <c r="BI757" s="27">
        <v>1.7989999999999999</v>
      </c>
      <c r="BJ757" s="27">
        <v>1.81</v>
      </c>
      <c r="BK757" s="27">
        <v>1.861</v>
      </c>
      <c r="BL757" s="27">
        <v>1.954</v>
      </c>
      <c r="BM757" s="27">
        <v>2.0409999999999999</v>
      </c>
      <c r="BN757" s="27">
        <v>2.0539999999999998</v>
      </c>
      <c r="BO757" s="27">
        <v>1.9910000000000001</v>
      </c>
      <c r="BP757" s="27">
        <v>1.913</v>
      </c>
      <c r="BQ757" s="27">
        <v>1.8380000000000001</v>
      </c>
      <c r="BR757" s="27">
        <v>1.8440000000000001</v>
      </c>
      <c r="BS757" s="27">
        <v>1.85</v>
      </c>
      <c r="BT757" s="27">
        <v>1.8560000000000001</v>
      </c>
      <c r="BU757" s="27">
        <v>1.879</v>
      </c>
      <c r="BV757" s="27">
        <v>1.871</v>
      </c>
      <c r="BW757" s="27">
        <v>1.9410000000000001</v>
      </c>
      <c r="BX757" s="27">
        <v>2.0339999999999998</v>
      </c>
      <c r="BY757" s="27">
        <v>2.036</v>
      </c>
      <c r="BZ757" s="27">
        <v>2.089</v>
      </c>
      <c r="CA757" s="27">
        <v>2.0259999999999998</v>
      </c>
      <c r="CB757" s="27">
        <v>1.948</v>
      </c>
      <c r="CC757" s="27">
        <v>1.873</v>
      </c>
      <c r="CD757" s="27">
        <v>1.879</v>
      </c>
      <c r="CE757" s="27">
        <v>1.831</v>
      </c>
      <c r="CF757" s="27">
        <v>1.891</v>
      </c>
      <c r="CG757" s="27">
        <v>1.9139999999999999</v>
      </c>
      <c r="CH757" s="27">
        <v>1.9059999999999999</v>
      </c>
      <c r="CI757" s="27">
        <v>1.976</v>
      </c>
      <c r="CJ757" s="27">
        <v>2.069</v>
      </c>
      <c r="CK757" s="27">
        <v>2.0209999999999999</v>
      </c>
      <c r="CL757" s="27">
        <v>2.129</v>
      </c>
      <c r="CM757" s="27">
        <v>2.0659999999999998</v>
      </c>
      <c r="CN757" s="27">
        <v>1.988</v>
      </c>
      <c r="CO757" s="27">
        <v>1.913</v>
      </c>
      <c r="CP757" s="27">
        <v>1.919</v>
      </c>
      <c r="CQ757" s="27">
        <v>1.871</v>
      </c>
      <c r="CR757" s="27">
        <v>1.931</v>
      </c>
      <c r="CS757" s="27">
        <v>1.954</v>
      </c>
      <c r="CT757" s="27">
        <v>1.946</v>
      </c>
      <c r="CU757" s="27">
        <v>2.016</v>
      </c>
      <c r="CV757" s="27">
        <v>2.109</v>
      </c>
      <c r="CW757" s="27">
        <v>2.0609999999999999</v>
      </c>
      <c r="CX757" s="27">
        <v>2.1789999999999998</v>
      </c>
      <c r="CY757" s="27">
        <v>2.1160000000000001</v>
      </c>
      <c r="CZ757" s="27">
        <v>2.0379999999999998</v>
      </c>
      <c r="DA757" s="27">
        <v>1.9630000000000001</v>
      </c>
      <c r="DB757" s="27">
        <v>1.9690000000000001</v>
      </c>
      <c r="DC757" s="27">
        <v>1.921</v>
      </c>
      <c r="DD757" s="27">
        <v>1.9810000000000001</v>
      </c>
      <c r="DE757" s="27">
        <v>2.004</v>
      </c>
      <c r="DF757" s="27">
        <v>1.996</v>
      </c>
      <c r="DG757" s="27">
        <v>2.0659999999999998</v>
      </c>
      <c r="DH757" s="27">
        <v>2.1589999999999998</v>
      </c>
      <c r="DI757" s="27">
        <v>2.1110000000000002</v>
      </c>
      <c r="DJ757" s="27">
        <v>2.2389999999999999</v>
      </c>
      <c r="DK757" s="27">
        <v>2.1760000000000002</v>
      </c>
      <c r="DL757" s="27">
        <v>2.0979999999999999</v>
      </c>
      <c r="DM757" s="27">
        <v>2.0230000000000001</v>
      </c>
      <c r="DN757" s="27">
        <v>2.0289999999999999</v>
      </c>
      <c r="DO757" s="27">
        <v>1.9810000000000001</v>
      </c>
      <c r="DP757" s="27">
        <v>2.0409999999999999</v>
      </c>
      <c r="DQ757" s="27">
        <v>2.0640000000000001</v>
      </c>
      <c r="DR757" s="27">
        <v>2.056</v>
      </c>
      <c r="DS757" s="27">
        <v>2.1259999999999999</v>
      </c>
      <c r="DT757" s="27">
        <v>2.2189999999999999</v>
      </c>
      <c r="DU757" s="27">
        <v>2.1709999999999998</v>
      </c>
      <c r="DV757" s="27">
        <v>2.3090000000000002</v>
      </c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</row>
    <row r="758" spans="1:199" customFormat="1" x14ac:dyDescent="0.25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x14ac:dyDescent="0.25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x14ac:dyDescent="0.25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x14ac:dyDescent="0.25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5">
      <c r="A762" s="31">
        <f t="shared" si="183"/>
        <v>4</v>
      </c>
      <c r="B762" s="31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19">
        <f t="shared" si="188"/>
        <v>0.16739999999999999</v>
      </c>
      <c r="G762" s="19">
        <f t="shared" si="175"/>
        <v>2.6250000000000107E-2</v>
      </c>
      <c r="H762" s="19">
        <f t="shared" si="176"/>
        <v>3.9999999999999591E-2</v>
      </c>
      <c r="I762" s="19">
        <f t="shared" si="177"/>
        <v>6.6249999999999698E-2</v>
      </c>
      <c r="J762" s="21">
        <f>VLOOKUP(C762,'Nymex hist.'!A:B,2,0)</f>
        <v>2.4900000000000002</v>
      </c>
      <c r="K762" s="21">
        <f t="shared" si="187"/>
        <v>1.8509999999999998</v>
      </c>
      <c r="L762" s="21">
        <f t="shared" si="189"/>
        <v>2.0183999999999997</v>
      </c>
      <c r="M762" s="21">
        <f t="shared" si="178"/>
        <v>1.9596541666666667</v>
      </c>
      <c r="N762" s="21">
        <f t="shared" si="179"/>
        <v>1.9859041666666668</v>
      </c>
      <c r="O762" s="21">
        <f t="shared" si="180"/>
        <v>2.0259041666666664</v>
      </c>
      <c r="P762" s="21">
        <f t="shared" si="181"/>
        <v>2.0759041666666667</v>
      </c>
      <c r="Q762" s="21">
        <f t="shared" si="182"/>
        <v>2.1359041666666667</v>
      </c>
      <c r="R762" s="8">
        <v>35075</v>
      </c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9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>
        <v>2.4900000000000002</v>
      </c>
      <c r="BD762" s="27">
        <v>2.3650000000000002</v>
      </c>
      <c r="BE762" s="27">
        <v>1.9970000000000001</v>
      </c>
      <c r="BF762" s="27">
        <v>1.88</v>
      </c>
      <c r="BG762" s="27">
        <v>1.827</v>
      </c>
      <c r="BH762" s="27">
        <v>1.7969999999999999</v>
      </c>
      <c r="BI762" s="27">
        <v>1.7969999999999999</v>
      </c>
      <c r="BJ762" s="27">
        <v>1.802</v>
      </c>
      <c r="BK762" s="27">
        <v>1.857</v>
      </c>
      <c r="BL762" s="27">
        <v>1.972</v>
      </c>
      <c r="BM762" s="27">
        <v>2.0619999999999998</v>
      </c>
      <c r="BN762" s="27">
        <v>2.0779999999999998</v>
      </c>
      <c r="BO762" s="27">
        <v>2.024</v>
      </c>
      <c r="BP762" s="27">
        <v>1.956</v>
      </c>
      <c r="BQ762" s="27">
        <v>1.8819999999999999</v>
      </c>
      <c r="BR762" s="27">
        <v>1.887</v>
      </c>
      <c r="BS762" s="27">
        <v>1.8919999999999999</v>
      </c>
      <c r="BT762" s="27">
        <v>1.897</v>
      </c>
      <c r="BU762" s="27">
        <v>1.89195</v>
      </c>
      <c r="BV762" s="27">
        <v>1.9119999999999999</v>
      </c>
      <c r="BW762" s="27">
        <v>1.9519500000000001</v>
      </c>
      <c r="BX762" s="27">
        <v>2.0669499999999998</v>
      </c>
      <c r="BY762" s="27">
        <v>2.077</v>
      </c>
      <c r="BZ762" s="27">
        <v>2.113</v>
      </c>
      <c r="CA762" s="27">
        <v>2.0590000000000002</v>
      </c>
      <c r="CB762" s="27">
        <v>1.9910000000000001</v>
      </c>
      <c r="CC762" s="27">
        <v>1.917</v>
      </c>
      <c r="CD762" s="27">
        <v>1.9219999999999999</v>
      </c>
      <c r="CE762" s="27">
        <v>1.8720000000000001</v>
      </c>
      <c r="CF762" s="27">
        <v>1.9319999999999999</v>
      </c>
      <c r="CG762" s="27">
        <v>1.9269499999999999</v>
      </c>
      <c r="CH762" s="27">
        <v>1.9470000000000001</v>
      </c>
      <c r="CI762" s="27">
        <v>1.98695</v>
      </c>
      <c r="CJ762" s="27">
        <v>2.10195</v>
      </c>
      <c r="CK762" s="27">
        <v>2.0619999999999998</v>
      </c>
      <c r="CL762" s="27">
        <v>2.153</v>
      </c>
      <c r="CM762" s="27">
        <v>2.0990000000000002</v>
      </c>
      <c r="CN762" s="27">
        <v>2.0310000000000001</v>
      </c>
      <c r="CO762" s="27">
        <v>1.9570000000000001</v>
      </c>
      <c r="CP762" s="27">
        <v>1.962</v>
      </c>
      <c r="CQ762" s="27">
        <v>1.9119999999999999</v>
      </c>
      <c r="CR762" s="27">
        <v>1.972</v>
      </c>
      <c r="CS762" s="27">
        <v>1.96695</v>
      </c>
      <c r="CT762" s="27">
        <v>1.9870000000000001</v>
      </c>
      <c r="CU762" s="27">
        <v>2.0269499999999998</v>
      </c>
      <c r="CV762" s="27">
        <v>2.14195</v>
      </c>
      <c r="CW762" s="27">
        <v>2.1019999999999999</v>
      </c>
      <c r="CX762" s="27">
        <v>2.2029999999999998</v>
      </c>
      <c r="CY762" s="27">
        <v>2.149</v>
      </c>
      <c r="CZ762" s="27">
        <v>2.081</v>
      </c>
      <c r="DA762" s="27">
        <v>2.0070000000000001</v>
      </c>
      <c r="DB762" s="27">
        <v>2.012</v>
      </c>
      <c r="DC762" s="27">
        <v>1.962</v>
      </c>
      <c r="DD762" s="27">
        <v>2.0219999999999998</v>
      </c>
      <c r="DE762" s="27">
        <v>2.01695</v>
      </c>
      <c r="DF762" s="27">
        <v>2.0369999999999999</v>
      </c>
      <c r="DG762" s="27">
        <v>2.0769500000000001</v>
      </c>
      <c r="DH762" s="27">
        <v>2.1919499999999998</v>
      </c>
      <c r="DI762" s="27">
        <v>2.1520000000000001</v>
      </c>
      <c r="DJ762" s="27">
        <v>2.2629999999999999</v>
      </c>
      <c r="DK762" s="27">
        <v>2.2090000000000001</v>
      </c>
      <c r="DL762" s="27">
        <v>2.141</v>
      </c>
      <c r="DM762" s="27">
        <v>2.0670000000000002</v>
      </c>
      <c r="DN762" s="27">
        <v>2.0720000000000001</v>
      </c>
      <c r="DO762" s="27">
        <v>2.0219999999999998</v>
      </c>
      <c r="DP762" s="27">
        <v>2.0819999999999999</v>
      </c>
      <c r="DQ762" s="27">
        <v>2.0769500000000001</v>
      </c>
      <c r="DR762" s="27">
        <v>2.097</v>
      </c>
      <c r="DS762" s="27">
        <v>2.1369500000000001</v>
      </c>
      <c r="DT762" s="27">
        <v>2.2519499999999999</v>
      </c>
      <c r="DU762" s="27">
        <v>2.2120000000000002</v>
      </c>
      <c r="DV762" s="27">
        <v>2.3330000000000002</v>
      </c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</row>
    <row r="763" spans="1:199" customFormat="1" x14ac:dyDescent="0.25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x14ac:dyDescent="0.25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x14ac:dyDescent="0.25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x14ac:dyDescent="0.25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5">
      <c r="A767" s="31">
        <f t="shared" si="183"/>
        <v>4</v>
      </c>
      <c r="B767" s="31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19">
        <f t="shared" si="188"/>
        <v>0.15008571428571416</v>
      </c>
      <c r="G767" s="19">
        <f t="shared" si="175"/>
        <v>2.6250000000000107E-2</v>
      </c>
      <c r="H767" s="19">
        <f t="shared" si="176"/>
        <v>3.9999999999999813E-2</v>
      </c>
      <c r="I767" s="19">
        <f t="shared" si="177"/>
        <v>6.624999999999992E-2</v>
      </c>
      <c r="J767" s="21">
        <f>VLOOKUP(C767,'Nymex hist.'!A:B,2,0)</f>
        <v>2.2639999999999998</v>
      </c>
      <c r="K767" s="21">
        <f t="shared" si="187"/>
        <v>1.8527142857142855</v>
      </c>
      <c r="L767" s="21">
        <f t="shared" si="189"/>
        <v>2.0027999999999997</v>
      </c>
      <c r="M767" s="21">
        <f t="shared" si="178"/>
        <v>1.9544937499999999</v>
      </c>
      <c r="N767" s="21">
        <f t="shared" si="179"/>
        <v>1.98074375</v>
      </c>
      <c r="O767" s="21">
        <f t="shared" si="180"/>
        <v>2.0207437499999998</v>
      </c>
      <c r="P767" s="21">
        <f t="shared" si="181"/>
        <v>2.0707437499999997</v>
      </c>
      <c r="Q767" s="21">
        <f t="shared" si="182"/>
        <v>2.1307437500000002</v>
      </c>
      <c r="R767" s="8">
        <v>35082</v>
      </c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9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>
        <v>2.2639999999999998</v>
      </c>
      <c r="BD767" s="27">
        <v>2.0430000000000001</v>
      </c>
      <c r="BE767" s="27">
        <v>1.9359999999999999</v>
      </c>
      <c r="BF767" s="27">
        <v>1.867</v>
      </c>
      <c r="BG767" s="27">
        <v>1.8420000000000001</v>
      </c>
      <c r="BH767" s="27">
        <v>1.823</v>
      </c>
      <c r="BI767" s="27">
        <v>1.819</v>
      </c>
      <c r="BJ767" s="27">
        <v>1.821</v>
      </c>
      <c r="BK767" s="27">
        <v>1.861</v>
      </c>
      <c r="BL767" s="27">
        <v>1.948</v>
      </c>
      <c r="BM767" s="27">
        <v>2.048</v>
      </c>
      <c r="BN767" s="27">
        <v>2.0630000000000002</v>
      </c>
      <c r="BO767" s="27">
        <v>2.0089999999999999</v>
      </c>
      <c r="BP767" s="27">
        <v>1.946</v>
      </c>
      <c r="BQ767" s="27">
        <v>1.8779999999999999</v>
      </c>
      <c r="BR767" s="27">
        <v>1.883</v>
      </c>
      <c r="BS767" s="27">
        <v>1.8879999999999999</v>
      </c>
      <c r="BT767" s="27">
        <v>1.893</v>
      </c>
      <c r="BU767" s="27">
        <v>1.913975</v>
      </c>
      <c r="BV767" s="27">
        <v>1.9079999999999999</v>
      </c>
      <c r="BW767" s="27">
        <v>1.955975</v>
      </c>
      <c r="BX767" s="27">
        <v>2.0429750000000002</v>
      </c>
      <c r="BY767" s="27">
        <v>2.073</v>
      </c>
      <c r="BZ767" s="27">
        <v>2.0979999999999999</v>
      </c>
      <c r="CA767" s="27">
        <v>2.044</v>
      </c>
      <c r="CB767" s="27">
        <v>1.9810000000000001</v>
      </c>
      <c r="CC767" s="27">
        <v>1.913</v>
      </c>
      <c r="CD767" s="27">
        <v>1.9179999999999999</v>
      </c>
      <c r="CE767" s="27">
        <v>1.8680000000000001</v>
      </c>
      <c r="CF767" s="27">
        <v>1.9279999999999999</v>
      </c>
      <c r="CG767" s="27">
        <v>1.9489749999999999</v>
      </c>
      <c r="CH767" s="27">
        <v>1.9430000000000001</v>
      </c>
      <c r="CI767" s="27">
        <v>1.9909749999999999</v>
      </c>
      <c r="CJ767" s="27">
        <v>2.0779749999999999</v>
      </c>
      <c r="CK767" s="27">
        <v>2.0579999999999998</v>
      </c>
      <c r="CL767" s="27">
        <v>2.1379999999999999</v>
      </c>
      <c r="CM767" s="27">
        <v>2.0840000000000001</v>
      </c>
      <c r="CN767" s="27">
        <v>2.0209999999999999</v>
      </c>
      <c r="CO767" s="27">
        <v>1.9530000000000001</v>
      </c>
      <c r="CP767" s="27">
        <v>1.958</v>
      </c>
      <c r="CQ767" s="27">
        <v>1.9079999999999999</v>
      </c>
      <c r="CR767" s="27">
        <v>1.968</v>
      </c>
      <c r="CS767" s="27">
        <v>1.9889749999999999</v>
      </c>
      <c r="CT767" s="27">
        <v>1.9830000000000001</v>
      </c>
      <c r="CU767" s="27">
        <v>2.0309750000000002</v>
      </c>
      <c r="CV767" s="27">
        <v>2.1179749999999999</v>
      </c>
      <c r="CW767" s="27">
        <v>2.0979999999999999</v>
      </c>
      <c r="CX767" s="27">
        <v>2.1880000000000002</v>
      </c>
      <c r="CY767" s="27">
        <v>2.1339999999999999</v>
      </c>
      <c r="CZ767" s="27">
        <v>2.0710000000000002</v>
      </c>
      <c r="DA767" s="27">
        <v>2.0030000000000001</v>
      </c>
      <c r="DB767" s="27">
        <v>2.008</v>
      </c>
      <c r="DC767" s="27">
        <v>1.958</v>
      </c>
      <c r="DD767" s="27">
        <v>2.0179999999999998</v>
      </c>
      <c r="DE767" s="27">
        <v>2.0389750000000002</v>
      </c>
      <c r="DF767" s="27">
        <v>2.0329999999999999</v>
      </c>
      <c r="DG767" s="27">
        <v>2.080975</v>
      </c>
      <c r="DH767" s="27">
        <v>2.1679750000000002</v>
      </c>
      <c r="DI767" s="27">
        <v>2.1480000000000001</v>
      </c>
      <c r="DJ767" s="27">
        <v>2.2480000000000002</v>
      </c>
      <c r="DK767" s="27">
        <v>2.194</v>
      </c>
      <c r="DL767" s="27">
        <v>2.1309999999999998</v>
      </c>
      <c r="DM767" s="27">
        <v>2.0630000000000002</v>
      </c>
      <c r="DN767" s="27">
        <v>2.0680000000000001</v>
      </c>
      <c r="DO767" s="27">
        <v>2.0179999999999998</v>
      </c>
      <c r="DP767" s="27">
        <v>2.0779999999999998</v>
      </c>
      <c r="DQ767" s="27">
        <v>2.0989749999999998</v>
      </c>
      <c r="DR767" s="27">
        <v>2.093</v>
      </c>
      <c r="DS767" s="27">
        <v>2.1409750000000001</v>
      </c>
      <c r="DT767" s="27">
        <v>2.2279749999999998</v>
      </c>
      <c r="DU767" s="27">
        <v>2.2080000000000002</v>
      </c>
      <c r="DV767" s="27">
        <v>2.3180000000000001</v>
      </c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</row>
    <row r="768" spans="1:199" customFormat="1" x14ac:dyDescent="0.25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x14ac:dyDescent="0.25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x14ac:dyDescent="0.25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x14ac:dyDescent="0.25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5">
      <c r="A772" s="31">
        <f t="shared" si="183"/>
        <v>4</v>
      </c>
      <c r="B772" s="31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19">
        <f t="shared" si="188"/>
        <v>0.15088571428571451</v>
      </c>
      <c r="G772" s="19">
        <f t="shared" si="175"/>
        <v>2.2083333333333011E-2</v>
      </c>
      <c r="H772" s="19">
        <f t="shared" si="176"/>
        <v>3.5000000000000142E-2</v>
      </c>
      <c r="I772" s="19">
        <f t="shared" si="177"/>
        <v>5.7083333333333153E-2</v>
      </c>
      <c r="J772" s="21">
        <f>VLOOKUP(C772,'Nymex hist.'!A:B,2,0)</f>
        <v>2.34</v>
      </c>
      <c r="K772" s="21">
        <f t="shared" si="187"/>
        <v>1.8467142857142858</v>
      </c>
      <c r="L772" s="21">
        <f t="shared" si="189"/>
        <v>1.9976000000000003</v>
      </c>
      <c r="M772" s="21">
        <f t="shared" si="178"/>
        <v>1.9457500000000001</v>
      </c>
      <c r="N772" s="21">
        <f t="shared" si="179"/>
        <v>1.9678333333333331</v>
      </c>
      <c r="O772" s="21">
        <f t="shared" si="180"/>
        <v>2.0028333333333332</v>
      </c>
      <c r="P772" s="21">
        <f t="shared" si="181"/>
        <v>2.0478333333333336</v>
      </c>
      <c r="Q772" s="21">
        <f t="shared" si="182"/>
        <v>2.1028333333333338</v>
      </c>
      <c r="R772" s="8">
        <v>35089</v>
      </c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9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>
        <v>2.34</v>
      </c>
      <c r="BD772" s="27">
        <v>2.0259999999999998</v>
      </c>
      <c r="BE772" s="27">
        <v>1.909</v>
      </c>
      <c r="BF772" s="27">
        <v>1.869</v>
      </c>
      <c r="BG772" s="27">
        <v>1.8340000000000001</v>
      </c>
      <c r="BH772" s="27">
        <v>1.819</v>
      </c>
      <c r="BI772" s="27">
        <v>1.819</v>
      </c>
      <c r="BJ772" s="27">
        <v>1.819</v>
      </c>
      <c r="BK772" s="27">
        <v>1.8580000000000001</v>
      </c>
      <c r="BL772" s="27">
        <v>1.944</v>
      </c>
      <c r="BM772" s="27">
        <v>2.0430000000000001</v>
      </c>
      <c r="BN772" s="27">
        <v>2.0569999999999999</v>
      </c>
      <c r="BO772" s="27">
        <v>2.0030000000000001</v>
      </c>
      <c r="BP772" s="27">
        <v>1.9410000000000001</v>
      </c>
      <c r="BQ772" s="27">
        <v>1.8720000000000001</v>
      </c>
      <c r="BR772" s="27">
        <v>1.877</v>
      </c>
      <c r="BS772" s="27">
        <v>1.8819999999999999</v>
      </c>
      <c r="BT772" s="27">
        <v>1.887</v>
      </c>
      <c r="BU772" s="27">
        <v>1.899</v>
      </c>
      <c r="BV772" s="27">
        <v>1.9019999999999999</v>
      </c>
      <c r="BW772" s="27">
        <v>1.9379999999999999</v>
      </c>
      <c r="BX772" s="27">
        <v>2.024</v>
      </c>
      <c r="BY772" s="27">
        <v>2.0670000000000002</v>
      </c>
      <c r="BZ772" s="27">
        <v>2.0870000000000002</v>
      </c>
      <c r="CA772" s="27">
        <v>2.0329999999999999</v>
      </c>
      <c r="CB772" s="27">
        <v>1.9710000000000001</v>
      </c>
      <c r="CC772" s="27">
        <v>1.9019999999999999</v>
      </c>
      <c r="CD772" s="27">
        <v>1.907</v>
      </c>
      <c r="CE772" s="27">
        <v>1.8620000000000001</v>
      </c>
      <c r="CF772" s="27">
        <v>1.917</v>
      </c>
      <c r="CG772" s="27">
        <v>1.929</v>
      </c>
      <c r="CH772" s="27">
        <v>1.9319999999999999</v>
      </c>
      <c r="CI772" s="27">
        <v>1.968</v>
      </c>
      <c r="CJ772" s="27">
        <v>2.0539999999999998</v>
      </c>
      <c r="CK772" s="27">
        <v>2.052</v>
      </c>
      <c r="CL772" s="27">
        <v>2.1219999999999999</v>
      </c>
      <c r="CM772" s="27">
        <v>2.0680000000000001</v>
      </c>
      <c r="CN772" s="27">
        <v>2.0059999999999998</v>
      </c>
      <c r="CO772" s="27">
        <v>1.9370000000000001</v>
      </c>
      <c r="CP772" s="27">
        <v>1.9419999999999999</v>
      </c>
      <c r="CQ772" s="27">
        <v>1.897</v>
      </c>
      <c r="CR772" s="27">
        <v>1.952</v>
      </c>
      <c r="CS772" s="27">
        <v>1.964</v>
      </c>
      <c r="CT772" s="27">
        <v>1.9670000000000001</v>
      </c>
      <c r="CU772" s="27">
        <v>2.0030000000000001</v>
      </c>
      <c r="CV772" s="27">
        <v>2.089</v>
      </c>
      <c r="CW772" s="27">
        <v>2.0870000000000002</v>
      </c>
      <c r="CX772" s="27">
        <v>2.1669999999999998</v>
      </c>
      <c r="CY772" s="27">
        <v>2.113</v>
      </c>
      <c r="CZ772" s="27">
        <v>2.0510000000000002</v>
      </c>
      <c r="DA772" s="27">
        <v>1.982</v>
      </c>
      <c r="DB772" s="27">
        <v>1.9870000000000001</v>
      </c>
      <c r="DC772" s="27">
        <v>1.9419999999999999</v>
      </c>
      <c r="DD772" s="27">
        <v>1.9970000000000001</v>
      </c>
      <c r="DE772" s="27">
        <v>2.0089999999999999</v>
      </c>
      <c r="DF772" s="27">
        <v>2.012</v>
      </c>
      <c r="DG772" s="27">
        <v>2.048</v>
      </c>
      <c r="DH772" s="27">
        <v>2.1339999999999999</v>
      </c>
      <c r="DI772" s="27">
        <v>2.1320000000000001</v>
      </c>
      <c r="DJ772" s="27">
        <v>2.222</v>
      </c>
      <c r="DK772" s="27">
        <v>2.1680000000000001</v>
      </c>
      <c r="DL772" s="27">
        <v>2.1059999999999999</v>
      </c>
      <c r="DM772" s="27">
        <v>2.0369999999999999</v>
      </c>
      <c r="DN772" s="27">
        <v>2.0419999999999998</v>
      </c>
      <c r="DO772" s="27">
        <v>1.9970000000000001</v>
      </c>
      <c r="DP772" s="27">
        <v>2.052</v>
      </c>
      <c r="DQ772" s="27">
        <v>2.0640000000000001</v>
      </c>
      <c r="DR772" s="27">
        <v>2.0670000000000002</v>
      </c>
      <c r="DS772" s="27">
        <v>2.1030000000000002</v>
      </c>
      <c r="DT772" s="27">
        <v>2.1890000000000001</v>
      </c>
      <c r="DU772" s="27">
        <v>2.1869999999999998</v>
      </c>
      <c r="DV772" s="27">
        <v>2.2869999999999999</v>
      </c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</row>
    <row r="773" spans="1:199" customFormat="1" x14ac:dyDescent="0.25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x14ac:dyDescent="0.25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x14ac:dyDescent="0.25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x14ac:dyDescent="0.25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5">
      <c r="A777" s="31">
        <f t="shared" si="198"/>
        <v>4</v>
      </c>
      <c r="B777" s="31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19">
        <f t="shared" si="188"/>
        <v>6.008571428571452E-2</v>
      </c>
      <c r="G777" s="19">
        <f t="shared" si="190"/>
        <v>2.5000000000000133E-2</v>
      </c>
      <c r="H777" s="19">
        <f t="shared" si="191"/>
        <v>3.5000000000000364E-2</v>
      </c>
      <c r="I777" s="19">
        <f t="shared" si="192"/>
        <v>6.0000000000000497E-2</v>
      </c>
      <c r="J777" s="21">
        <f>VLOOKUP(C777,'Nymex hist.'!A:B,2,0)</f>
        <v>2.4990000000000001</v>
      </c>
      <c r="K777" s="21">
        <f t="shared" si="187"/>
        <v>1.9347142857142856</v>
      </c>
      <c r="L777" s="21">
        <f t="shared" si="189"/>
        <v>1.9948000000000001</v>
      </c>
      <c r="M777" s="21">
        <f t="shared" si="193"/>
        <v>1.935583333333333</v>
      </c>
      <c r="N777" s="21">
        <f t="shared" si="194"/>
        <v>1.9605833333333331</v>
      </c>
      <c r="O777" s="21">
        <f t="shared" si="195"/>
        <v>1.9955833333333335</v>
      </c>
      <c r="P777" s="21">
        <f t="shared" si="196"/>
        <v>2.0405833333333336</v>
      </c>
      <c r="Q777" s="21">
        <f t="shared" si="197"/>
        <v>2.0955833333333334</v>
      </c>
      <c r="R777" s="8">
        <v>35096</v>
      </c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9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>
        <v>2.4990000000000001</v>
      </c>
      <c r="BE777" s="27">
        <v>2.0790000000000002</v>
      </c>
      <c r="BF777" s="27">
        <v>1.998</v>
      </c>
      <c r="BG777" s="27">
        <v>1.94</v>
      </c>
      <c r="BH777" s="27">
        <v>1.8979999999999999</v>
      </c>
      <c r="BI777" s="27">
        <v>1.8779999999999999</v>
      </c>
      <c r="BJ777" s="27">
        <v>1.865</v>
      </c>
      <c r="BK777" s="27">
        <v>1.885</v>
      </c>
      <c r="BL777" s="27">
        <v>1.9550000000000001</v>
      </c>
      <c r="BM777" s="27">
        <v>2.0449999999999999</v>
      </c>
      <c r="BN777" s="27">
        <v>2.0510000000000002</v>
      </c>
      <c r="BO777" s="27">
        <v>1.994</v>
      </c>
      <c r="BP777" s="27">
        <v>1.929</v>
      </c>
      <c r="BQ777" s="27">
        <v>1.86</v>
      </c>
      <c r="BR777" s="27">
        <v>1.865</v>
      </c>
      <c r="BS777" s="27">
        <v>1.87</v>
      </c>
      <c r="BT777" s="27">
        <v>1.873</v>
      </c>
      <c r="BU777" s="27">
        <v>1.875</v>
      </c>
      <c r="BV777" s="27">
        <v>1.89</v>
      </c>
      <c r="BW777" s="27">
        <v>1.94</v>
      </c>
      <c r="BX777" s="27">
        <v>2.0099999999999998</v>
      </c>
      <c r="BY777" s="27">
        <v>2.0699999999999998</v>
      </c>
      <c r="BZ777" s="27">
        <v>2.081</v>
      </c>
      <c r="CA777" s="27">
        <v>2.024</v>
      </c>
      <c r="CB777" s="27">
        <v>1.9590000000000001</v>
      </c>
      <c r="CC777" s="27">
        <v>1.89</v>
      </c>
      <c r="CD777" s="27">
        <v>1.895</v>
      </c>
      <c r="CE777" s="27">
        <v>1.875</v>
      </c>
      <c r="CF777" s="27">
        <v>1.903</v>
      </c>
      <c r="CG777" s="27">
        <v>1.905</v>
      </c>
      <c r="CH777" s="27">
        <v>1.92</v>
      </c>
      <c r="CI777" s="27">
        <v>1.97</v>
      </c>
      <c r="CJ777" s="27">
        <v>2.04</v>
      </c>
      <c r="CK777" s="27">
        <v>2.0649999999999999</v>
      </c>
      <c r="CL777" s="27">
        <v>2.1160000000000001</v>
      </c>
      <c r="CM777" s="27">
        <v>2.0590000000000002</v>
      </c>
      <c r="CN777" s="27">
        <v>1.994</v>
      </c>
      <c r="CO777" s="27">
        <v>1.925</v>
      </c>
      <c r="CP777" s="27">
        <v>1.93</v>
      </c>
      <c r="CQ777" s="27">
        <v>1.91</v>
      </c>
      <c r="CR777" s="27">
        <v>1.9379999999999999</v>
      </c>
      <c r="CS777" s="27">
        <v>1.94</v>
      </c>
      <c r="CT777" s="27">
        <v>1.9550000000000001</v>
      </c>
      <c r="CU777" s="27">
        <v>2.0049999999999999</v>
      </c>
      <c r="CV777" s="27">
        <v>2.0750000000000002</v>
      </c>
      <c r="CW777" s="27">
        <v>2.1</v>
      </c>
      <c r="CX777" s="27">
        <v>2.161</v>
      </c>
      <c r="CY777" s="27">
        <v>2.1040000000000001</v>
      </c>
      <c r="CZ777" s="27">
        <v>2.0390000000000001</v>
      </c>
      <c r="DA777" s="27">
        <v>1.97</v>
      </c>
      <c r="DB777" s="27">
        <v>1.9750000000000001</v>
      </c>
      <c r="DC777" s="27">
        <v>1.9550000000000001</v>
      </c>
      <c r="DD777" s="27">
        <v>1.9830000000000001</v>
      </c>
      <c r="DE777" s="27">
        <v>1.9850000000000001</v>
      </c>
      <c r="DF777" s="27">
        <v>2</v>
      </c>
      <c r="DG777" s="27">
        <v>2.0499999999999998</v>
      </c>
      <c r="DH777" s="27">
        <v>2.12</v>
      </c>
      <c r="DI777" s="27">
        <v>2.145</v>
      </c>
      <c r="DJ777" s="27">
        <v>2.2160000000000002</v>
      </c>
      <c r="DK777" s="27">
        <v>2.1589999999999998</v>
      </c>
      <c r="DL777" s="27">
        <v>2.0939999999999999</v>
      </c>
      <c r="DM777" s="27">
        <v>2.0249999999999999</v>
      </c>
      <c r="DN777" s="27">
        <v>2.0299999999999998</v>
      </c>
      <c r="DO777" s="27">
        <v>2.0099999999999998</v>
      </c>
      <c r="DP777" s="27">
        <v>2.0379999999999998</v>
      </c>
      <c r="DQ777" s="27">
        <v>2.04</v>
      </c>
      <c r="DR777" s="27">
        <v>2.0550000000000002</v>
      </c>
      <c r="DS777" s="27">
        <v>2.105</v>
      </c>
      <c r="DT777" s="27">
        <v>2.1749999999999998</v>
      </c>
      <c r="DU777" s="27">
        <v>2.2000000000000002</v>
      </c>
      <c r="DV777" s="27">
        <v>2.2810000000000001</v>
      </c>
      <c r="DW777" s="27">
        <v>2.2240000000000002</v>
      </c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</row>
    <row r="778" spans="1:199" customFormat="1" x14ac:dyDescent="0.25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x14ac:dyDescent="0.25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x14ac:dyDescent="0.25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x14ac:dyDescent="0.25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5">
      <c r="A782" s="31">
        <f t="shared" si="198"/>
        <v>4</v>
      </c>
      <c r="B782" s="31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19">
        <f t="shared" si="188"/>
        <v>3.4742857142856964E-2</v>
      </c>
      <c r="G782" s="19">
        <f t="shared" si="190"/>
        <v>2.6166666666666449E-2</v>
      </c>
      <c r="H782" s="19">
        <f t="shared" si="191"/>
        <v>3.0249999999999888E-2</v>
      </c>
      <c r="I782" s="19">
        <f t="shared" si="192"/>
        <v>5.6416666666666337E-2</v>
      </c>
      <c r="J782" s="21">
        <f>VLOOKUP(C782,'Nymex hist.'!A:B,2,0)</f>
        <v>2.472</v>
      </c>
      <c r="K782" s="21">
        <f t="shared" si="187"/>
        <v>1.9878571428571428</v>
      </c>
      <c r="L782" s="21">
        <f t="shared" si="189"/>
        <v>2.0225999999999997</v>
      </c>
      <c r="M782" s="21">
        <f t="shared" si="193"/>
        <v>1.9544125000000001</v>
      </c>
      <c r="N782" s="21">
        <f t="shared" si="194"/>
        <v>1.9805791666666666</v>
      </c>
      <c r="O782" s="21">
        <f t="shared" si="195"/>
        <v>2.0108291666666664</v>
      </c>
      <c r="P782" s="21">
        <f t="shared" si="196"/>
        <v>2.0558291666666668</v>
      </c>
      <c r="Q782" s="21">
        <f t="shared" si="197"/>
        <v>2.1108291666666665</v>
      </c>
      <c r="R782" s="8">
        <v>35103</v>
      </c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9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>
        <v>2.472</v>
      </c>
      <c r="BE782" s="27">
        <v>2.2010000000000001</v>
      </c>
      <c r="BF782" s="27">
        <v>2.06</v>
      </c>
      <c r="BG782" s="27">
        <v>1.982</v>
      </c>
      <c r="BH782" s="27">
        <v>1.94</v>
      </c>
      <c r="BI782" s="27">
        <v>1.915</v>
      </c>
      <c r="BJ782" s="27">
        <v>1.9</v>
      </c>
      <c r="BK782" s="27">
        <v>1.917</v>
      </c>
      <c r="BL782" s="27">
        <v>1.9850000000000001</v>
      </c>
      <c r="BM782" s="27">
        <v>2.0720000000000001</v>
      </c>
      <c r="BN782" s="27">
        <v>2.0819999999999999</v>
      </c>
      <c r="BO782" s="27">
        <v>2.0219999999999998</v>
      </c>
      <c r="BP782" s="27">
        <v>1.952</v>
      </c>
      <c r="BQ782" s="27">
        <v>1.867</v>
      </c>
      <c r="BR782" s="27">
        <v>1.8720000000000001</v>
      </c>
      <c r="BS782" s="27">
        <v>1.877</v>
      </c>
      <c r="BT782" s="27">
        <v>1.885</v>
      </c>
      <c r="BU782" s="27">
        <v>1.89</v>
      </c>
      <c r="BV782" s="27">
        <v>1.905</v>
      </c>
      <c r="BW782" s="27">
        <v>1.9669749999999999</v>
      </c>
      <c r="BX782" s="27">
        <v>2.0349750000000002</v>
      </c>
      <c r="BY782" s="27">
        <v>2.0990000000000002</v>
      </c>
      <c r="BZ782" s="27">
        <v>2.1120000000000001</v>
      </c>
      <c r="CA782" s="27">
        <v>2.052</v>
      </c>
      <c r="CB782" s="27">
        <v>1.982</v>
      </c>
      <c r="CC782" s="27">
        <v>1.897</v>
      </c>
      <c r="CD782" s="27">
        <v>1.9019999999999999</v>
      </c>
      <c r="CE782" s="27">
        <v>1.9</v>
      </c>
      <c r="CF782" s="27">
        <v>1.915</v>
      </c>
      <c r="CG782" s="27">
        <v>1.92</v>
      </c>
      <c r="CH782" s="27">
        <v>1.9350000000000001</v>
      </c>
      <c r="CI782" s="27">
        <v>1.9969749999999999</v>
      </c>
      <c r="CJ782" s="27">
        <v>2.064975</v>
      </c>
      <c r="CK782" s="27">
        <v>2.09</v>
      </c>
      <c r="CL782" s="27">
        <v>2.09</v>
      </c>
      <c r="CM782" s="27">
        <v>2.0870000000000002</v>
      </c>
      <c r="CN782" s="27">
        <v>2.0169999999999999</v>
      </c>
      <c r="CO782" s="27">
        <v>1.9319999999999999</v>
      </c>
      <c r="CP782" s="27">
        <v>1.9370000000000001</v>
      </c>
      <c r="CQ782" s="27">
        <v>1.9350000000000001</v>
      </c>
      <c r="CR782" s="27">
        <v>1.95</v>
      </c>
      <c r="CS782" s="27">
        <v>1.9550000000000001</v>
      </c>
      <c r="CT782" s="27">
        <v>1.97</v>
      </c>
      <c r="CU782" s="27">
        <v>2.0319750000000001</v>
      </c>
      <c r="CV782" s="27">
        <v>2.0999750000000001</v>
      </c>
      <c r="CW782" s="27">
        <v>2.125</v>
      </c>
      <c r="CX782" s="27">
        <v>2.1349999999999998</v>
      </c>
      <c r="CY782" s="27">
        <v>2.1320000000000001</v>
      </c>
      <c r="CZ782" s="27">
        <v>2.0619999999999998</v>
      </c>
      <c r="DA782" s="27">
        <v>1.9770000000000001</v>
      </c>
      <c r="DB782" s="27">
        <v>1.982</v>
      </c>
      <c r="DC782" s="27">
        <v>1.98</v>
      </c>
      <c r="DD782" s="27">
        <v>1.9950000000000001</v>
      </c>
      <c r="DE782" s="27">
        <v>2</v>
      </c>
      <c r="DF782" s="27">
        <v>2.0150000000000001</v>
      </c>
      <c r="DG782" s="27">
        <v>2.076975</v>
      </c>
      <c r="DH782" s="27">
        <v>2.1449750000000001</v>
      </c>
      <c r="DI782" s="27">
        <v>2.17</v>
      </c>
      <c r="DJ782" s="27">
        <v>2.19</v>
      </c>
      <c r="DK782" s="27">
        <v>2.1869999999999998</v>
      </c>
      <c r="DL782" s="27">
        <v>2.117</v>
      </c>
      <c r="DM782" s="27">
        <v>2.032</v>
      </c>
      <c r="DN782" s="27">
        <v>2.0369999999999999</v>
      </c>
      <c r="DO782" s="27">
        <v>2.0350000000000001</v>
      </c>
      <c r="DP782" s="27">
        <v>2.0499999999999998</v>
      </c>
      <c r="DQ782" s="27">
        <v>2.0550000000000002</v>
      </c>
      <c r="DR782" s="27">
        <v>2.0699999999999998</v>
      </c>
      <c r="DS782" s="27">
        <v>2.1319750000000002</v>
      </c>
      <c r="DT782" s="27">
        <v>2.1999749999999998</v>
      </c>
      <c r="DU782" s="27">
        <v>2.2250000000000001</v>
      </c>
      <c r="DV782" s="27">
        <v>2.2549999999999999</v>
      </c>
      <c r="DW782" s="27">
        <v>2.2519999999999998</v>
      </c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</row>
    <row r="783" spans="1:199" customFormat="1" x14ac:dyDescent="0.25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x14ac:dyDescent="0.25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x14ac:dyDescent="0.25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x14ac:dyDescent="0.25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5">
      <c r="A787" s="31">
        <f t="shared" si="198"/>
        <v>4</v>
      </c>
      <c r="B787" s="31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19">
        <f t="shared" si="188"/>
        <v>3.7171428571427967E-2</v>
      </c>
      <c r="G787" s="19">
        <f t="shared" si="190"/>
        <v>2.6166666666666671E-2</v>
      </c>
      <c r="H787" s="19">
        <f t="shared" si="191"/>
        <v>3.4999999999999698E-2</v>
      </c>
      <c r="I787" s="19">
        <f t="shared" si="192"/>
        <v>6.1166666666666369E-2</v>
      </c>
      <c r="J787" s="21">
        <f>VLOOKUP(C787,'Nymex hist.'!A:B,2,0)</f>
        <v>2.5760000000000001</v>
      </c>
      <c r="K787" s="21">
        <f t="shared" ref="K787:K818" si="202">AVERAGE(BE787:BK787)</f>
        <v>2.0174285714285718</v>
      </c>
      <c r="L787" s="21">
        <f t="shared" si="189"/>
        <v>2.0545999999999998</v>
      </c>
      <c r="M787" s="21">
        <f t="shared" si="193"/>
        <v>1.9884166666666667</v>
      </c>
      <c r="N787" s="21">
        <f t="shared" si="194"/>
        <v>2.0145833333333334</v>
      </c>
      <c r="O787" s="21">
        <f t="shared" si="195"/>
        <v>2.0495833333333331</v>
      </c>
      <c r="P787" s="21">
        <f t="shared" si="196"/>
        <v>2.0945833333333335</v>
      </c>
      <c r="Q787" s="21">
        <f t="shared" si="197"/>
        <v>2.1495833333333332</v>
      </c>
      <c r="R787" s="8">
        <v>35110</v>
      </c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9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>
        <v>2.5760000000000001</v>
      </c>
      <c r="BE787" s="27">
        <v>2.2709999999999999</v>
      </c>
      <c r="BF787" s="27">
        <v>2.1360000000000001</v>
      </c>
      <c r="BG787" s="27">
        <v>2.0310000000000001</v>
      </c>
      <c r="BH787" s="27">
        <v>1.9610000000000001</v>
      </c>
      <c r="BI787" s="27">
        <v>1.9159999999999999</v>
      </c>
      <c r="BJ787" s="27">
        <v>1.891</v>
      </c>
      <c r="BK787" s="27">
        <v>1.9159999999999999</v>
      </c>
      <c r="BL787" s="27">
        <v>1.9970000000000001</v>
      </c>
      <c r="BM787" s="27">
        <v>2.1030000000000002</v>
      </c>
      <c r="BN787" s="27">
        <v>2.1190000000000002</v>
      </c>
      <c r="BO787" s="27">
        <v>2.0619999999999998</v>
      </c>
      <c r="BP787" s="27">
        <v>1.992</v>
      </c>
      <c r="BQ787" s="27">
        <v>1.907</v>
      </c>
      <c r="BR787" s="27">
        <v>1.9119999999999999</v>
      </c>
      <c r="BS787" s="27">
        <v>1.917</v>
      </c>
      <c r="BT787" s="27">
        <v>1.925</v>
      </c>
      <c r="BU787" s="27">
        <v>1.93</v>
      </c>
      <c r="BV787" s="27">
        <v>1.9450000000000001</v>
      </c>
      <c r="BW787" s="27">
        <v>1.966</v>
      </c>
      <c r="BX787" s="27">
        <v>2.0470000000000002</v>
      </c>
      <c r="BY787" s="27">
        <v>2.1389999999999998</v>
      </c>
      <c r="BZ787" s="27">
        <v>2.149</v>
      </c>
      <c r="CA787" s="27">
        <v>2.0920000000000001</v>
      </c>
      <c r="CB787" s="27">
        <v>2.0219999999999998</v>
      </c>
      <c r="CC787" s="27">
        <v>1.9370000000000001</v>
      </c>
      <c r="CD787" s="27">
        <v>1.9419999999999999</v>
      </c>
      <c r="CE787" s="27">
        <v>1.94</v>
      </c>
      <c r="CF787" s="27">
        <v>1.9550000000000001</v>
      </c>
      <c r="CG787" s="27">
        <v>1.96</v>
      </c>
      <c r="CH787" s="27">
        <v>1.9750000000000001</v>
      </c>
      <c r="CI787" s="27">
        <v>1.996</v>
      </c>
      <c r="CJ787" s="27">
        <v>2.077</v>
      </c>
      <c r="CK787" s="27">
        <v>2.13</v>
      </c>
      <c r="CL787" s="27">
        <v>2.1840000000000002</v>
      </c>
      <c r="CM787" s="27">
        <v>2.1269999999999998</v>
      </c>
      <c r="CN787" s="27">
        <v>2.0569999999999999</v>
      </c>
      <c r="CO787" s="27">
        <v>1.972</v>
      </c>
      <c r="CP787" s="27">
        <v>1.9770000000000001</v>
      </c>
      <c r="CQ787" s="27">
        <v>1.9750000000000001</v>
      </c>
      <c r="CR787" s="27">
        <v>1.99</v>
      </c>
      <c r="CS787" s="27">
        <v>1.9950000000000001</v>
      </c>
      <c r="CT787" s="27">
        <v>2.0099999999999998</v>
      </c>
      <c r="CU787" s="27">
        <v>2.0310000000000001</v>
      </c>
      <c r="CV787" s="27">
        <v>2.1120000000000001</v>
      </c>
      <c r="CW787" s="27">
        <v>2.165</v>
      </c>
      <c r="CX787" s="27">
        <v>2.2290000000000001</v>
      </c>
      <c r="CY787" s="27">
        <v>2.1720000000000002</v>
      </c>
      <c r="CZ787" s="27">
        <v>2.1019999999999999</v>
      </c>
      <c r="DA787" s="27">
        <v>2.0169999999999999</v>
      </c>
      <c r="DB787" s="27">
        <v>2.0219999999999998</v>
      </c>
      <c r="DC787" s="27">
        <v>2.02</v>
      </c>
      <c r="DD787" s="27">
        <v>2.0350000000000001</v>
      </c>
      <c r="DE787" s="27">
        <v>2.04</v>
      </c>
      <c r="DF787" s="27">
        <v>2.0550000000000002</v>
      </c>
      <c r="DG787" s="27">
        <v>2.0760000000000001</v>
      </c>
      <c r="DH787" s="27">
        <v>2.157</v>
      </c>
      <c r="DI787" s="27">
        <v>2.21</v>
      </c>
      <c r="DJ787" s="27">
        <v>2.2839999999999998</v>
      </c>
      <c r="DK787" s="27">
        <v>2.2269999999999999</v>
      </c>
      <c r="DL787" s="27">
        <v>2.157</v>
      </c>
      <c r="DM787" s="27">
        <v>2.0720000000000001</v>
      </c>
      <c r="DN787" s="27">
        <v>2.077</v>
      </c>
      <c r="DO787" s="27">
        <v>2.0750000000000002</v>
      </c>
      <c r="DP787" s="27">
        <v>2.09</v>
      </c>
      <c r="DQ787" s="27">
        <v>2.0950000000000002</v>
      </c>
      <c r="DR787" s="27">
        <v>2.11</v>
      </c>
      <c r="DS787" s="27">
        <v>2.1309999999999998</v>
      </c>
      <c r="DT787" s="27">
        <v>2.2120000000000002</v>
      </c>
      <c r="DU787" s="27">
        <v>2.2650000000000001</v>
      </c>
      <c r="DV787" s="27">
        <v>2.3490000000000002</v>
      </c>
      <c r="DW787" s="27">
        <v>2.2919999999999998</v>
      </c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</row>
    <row r="788" spans="1:199" customFormat="1" x14ac:dyDescent="0.25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x14ac:dyDescent="0.25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x14ac:dyDescent="0.25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x14ac:dyDescent="0.25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5">
      <c r="A792" s="31">
        <f t="shared" si="198"/>
        <v>4</v>
      </c>
      <c r="B792" s="31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19">
        <f t="shared" si="188"/>
        <v>5.0571428571428267E-2</v>
      </c>
      <c r="G792" s="19">
        <f t="shared" si="190"/>
        <v>2.6166666666666227E-2</v>
      </c>
      <c r="H792" s="19">
        <f t="shared" si="191"/>
        <v>3.5000000000000142E-2</v>
      </c>
      <c r="I792" s="19">
        <f t="shared" si="192"/>
        <v>6.1166666666666369E-2</v>
      </c>
      <c r="J792" s="21">
        <f>VLOOKUP(C792,'Nymex hist.'!A:B,2,0)</f>
        <v>2.6230000000000002</v>
      </c>
      <c r="K792" s="21">
        <f t="shared" si="202"/>
        <v>2.0284285714285715</v>
      </c>
      <c r="L792" s="21">
        <f t="shared" si="189"/>
        <v>2.0789999999999997</v>
      </c>
      <c r="M792" s="21">
        <f t="shared" si="193"/>
        <v>2.0115000000000003</v>
      </c>
      <c r="N792" s="21">
        <f t="shared" si="194"/>
        <v>2.0376666666666665</v>
      </c>
      <c r="O792" s="21">
        <f t="shared" si="195"/>
        <v>2.0726666666666667</v>
      </c>
      <c r="P792" s="21">
        <f t="shared" si="196"/>
        <v>2.1176666666666666</v>
      </c>
      <c r="Q792" s="21">
        <f t="shared" si="197"/>
        <v>2.1726666666666667</v>
      </c>
      <c r="R792" s="8">
        <v>35117</v>
      </c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9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>
        <v>2.6230000000000002</v>
      </c>
      <c r="BE792" s="27">
        <v>2.2879999999999998</v>
      </c>
      <c r="BF792" s="27">
        <v>2.121</v>
      </c>
      <c r="BG792" s="27">
        <v>2.036</v>
      </c>
      <c r="BH792" s="27">
        <v>1.9810000000000001</v>
      </c>
      <c r="BI792" s="27">
        <v>1.9359999999999999</v>
      </c>
      <c r="BJ792" s="27">
        <v>1.9059999999999999</v>
      </c>
      <c r="BK792" s="27">
        <v>1.931</v>
      </c>
      <c r="BL792" s="27">
        <v>2.0190000000000001</v>
      </c>
      <c r="BM792" s="27">
        <v>2.1309999999999998</v>
      </c>
      <c r="BN792" s="27">
        <v>2.1429999999999998</v>
      </c>
      <c r="BO792" s="27">
        <v>2.0859999999999999</v>
      </c>
      <c r="BP792" s="27">
        <v>2.016</v>
      </c>
      <c r="BQ792" s="27">
        <v>1.931</v>
      </c>
      <c r="BR792" s="27">
        <v>1.9359999999999999</v>
      </c>
      <c r="BS792" s="27">
        <v>1.9410000000000001</v>
      </c>
      <c r="BT792" s="27">
        <v>1.9490000000000001</v>
      </c>
      <c r="BU792" s="27">
        <v>1.954</v>
      </c>
      <c r="BV792" s="27">
        <v>1.9690000000000001</v>
      </c>
      <c r="BW792" s="27">
        <v>1.9810000000000001</v>
      </c>
      <c r="BX792" s="27">
        <v>2.069</v>
      </c>
      <c r="BY792" s="27">
        <v>2.1629999999999998</v>
      </c>
      <c r="BZ792" s="27">
        <v>2.173</v>
      </c>
      <c r="CA792" s="27">
        <v>2.1160000000000001</v>
      </c>
      <c r="CB792" s="27">
        <v>2.0459999999999998</v>
      </c>
      <c r="CC792" s="27">
        <v>1.9610000000000001</v>
      </c>
      <c r="CD792" s="27">
        <v>1.966</v>
      </c>
      <c r="CE792" s="27">
        <v>1.964</v>
      </c>
      <c r="CF792" s="27">
        <v>1.9790000000000001</v>
      </c>
      <c r="CG792" s="27">
        <v>1.984</v>
      </c>
      <c r="CH792" s="27">
        <v>1.9990000000000001</v>
      </c>
      <c r="CI792" s="27">
        <v>2.0110000000000001</v>
      </c>
      <c r="CJ792" s="27">
        <v>2.0990000000000002</v>
      </c>
      <c r="CK792" s="27">
        <v>2.1539999999999999</v>
      </c>
      <c r="CL792" s="27">
        <v>2.2080000000000002</v>
      </c>
      <c r="CM792" s="27">
        <v>2.1509999999999998</v>
      </c>
      <c r="CN792" s="27">
        <v>2.081</v>
      </c>
      <c r="CO792" s="27">
        <v>1.996</v>
      </c>
      <c r="CP792" s="27">
        <v>2.0009999999999999</v>
      </c>
      <c r="CQ792" s="27">
        <v>1.9990000000000001</v>
      </c>
      <c r="CR792" s="27">
        <v>2.0139999999999998</v>
      </c>
      <c r="CS792" s="27">
        <v>2.0190000000000001</v>
      </c>
      <c r="CT792" s="27">
        <v>2.0339999999999998</v>
      </c>
      <c r="CU792" s="27">
        <v>2.0459999999999998</v>
      </c>
      <c r="CV792" s="27">
        <v>2.1339999999999999</v>
      </c>
      <c r="CW792" s="27">
        <v>2.1890000000000001</v>
      </c>
      <c r="CX792" s="27">
        <v>2.2530000000000001</v>
      </c>
      <c r="CY792" s="27">
        <v>2.1960000000000002</v>
      </c>
      <c r="CZ792" s="27">
        <v>2.1259999999999999</v>
      </c>
      <c r="DA792" s="27">
        <v>2.0409999999999999</v>
      </c>
      <c r="DB792" s="27">
        <v>2.0459999999999998</v>
      </c>
      <c r="DC792" s="27">
        <v>2.044</v>
      </c>
      <c r="DD792" s="27">
        <v>2.0590000000000002</v>
      </c>
      <c r="DE792" s="27">
        <v>2.0640000000000001</v>
      </c>
      <c r="DF792" s="27">
        <v>2.0790000000000002</v>
      </c>
      <c r="DG792" s="27">
        <v>2.0910000000000002</v>
      </c>
      <c r="DH792" s="27">
        <v>2.1789999999999998</v>
      </c>
      <c r="DI792" s="27">
        <v>2.234</v>
      </c>
      <c r="DJ792" s="27">
        <v>2.3079999999999998</v>
      </c>
      <c r="DK792" s="27">
        <v>2.2509999999999999</v>
      </c>
      <c r="DL792" s="27">
        <v>2.181</v>
      </c>
      <c r="DM792" s="27">
        <v>2.0960000000000001</v>
      </c>
      <c r="DN792" s="27">
        <v>2.101</v>
      </c>
      <c r="DO792" s="27">
        <v>2.0990000000000002</v>
      </c>
      <c r="DP792" s="27">
        <v>2.1139999999999999</v>
      </c>
      <c r="DQ792" s="27">
        <v>2.1190000000000002</v>
      </c>
      <c r="DR792" s="27">
        <v>2.1339999999999999</v>
      </c>
      <c r="DS792" s="27">
        <v>2.1459999999999999</v>
      </c>
      <c r="DT792" s="27">
        <v>2.234</v>
      </c>
      <c r="DU792" s="27">
        <v>2.2890000000000001</v>
      </c>
      <c r="DV792" s="27">
        <v>2.3730000000000002</v>
      </c>
      <c r="DW792" s="27">
        <v>2.3159999999999998</v>
      </c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</row>
    <row r="793" spans="1:199" customFormat="1" x14ac:dyDescent="0.25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x14ac:dyDescent="0.25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x14ac:dyDescent="0.25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x14ac:dyDescent="0.25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5">
      <c r="A797" s="31">
        <f t="shared" si="198"/>
        <v>4</v>
      </c>
      <c r="B797" s="31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19">
        <f t="shared" si="188"/>
        <v>5.9657142857143075E-2</v>
      </c>
      <c r="G797" s="19">
        <f t="shared" si="190"/>
        <v>2.4250000000000327E-2</v>
      </c>
      <c r="H797" s="19">
        <f t="shared" si="191"/>
        <v>3.5000000000000142E-2</v>
      </c>
      <c r="I797" s="19">
        <f t="shared" si="192"/>
        <v>5.9250000000000469E-2</v>
      </c>
      <c r="J797" s="21">
        <f>VLOOKUP(C797,'Nymex hist.'!A:B,2,0)</f>
        <v>2.2360000000000002</v>
      </c>
      <c r="K797" s="21">
        <f t="shared" si="202"/>
        <v>2.008142857142857</v>
      </c>
      <c r="L797" s="21">
        <f t="shared" si="189"/>
        <v>2.0678000000000001</v>
      </c>
      <c r="M797" s="21">
        <f t="shared" si="193"/>
        <v>1.9954099999999997</v>
      </c>
      <c r="N797" s="21">
        <f t="shared" si="194"/>
        <v>2.01966</v>
      </c>
      <c r="O797" s="21">
        <f t="shared" si="195"/>
        <v>2.0546600000000002</v>
      </c>
      <c r="P797" s="21">
        <f t="shared" si="196"/>
        <v>2.0996599999999996</v>
      </c>
      <c r="Q797" s="21">
        <f t="shared" si="197"/>
        <v>2.1546600000000002</v>
      </c>
      <c r="R797" s="8">
        <v>35124</v>
      </c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9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>
        <v>2.746</v>
      </c>
      <c r="BE797" s="27">
        <v>2.2360000000000002</v>
      </c>
      <c r="BF797" s="27">
        <v>2.101</v>
      </c>
      <c r="BG797" s="27">
        <v>2.0139999999999998</v>
      </c>
      <c r="BH797" s="27">
        <v>1.964</v>
      </c>
      <c r="BI797" s="27">
        <v>1.9239999999999999</v>
      </c>
      <c r="BJ797" s="27">
        <v>1.8939999999999999</v>
      </c>
      <c r="BK797" s="27">
        <v>1.9239999999999999</v>
      </c>
      <c r="BL797" s="27">
        <v>2.0089999999999999</v>
      </c>
      <c r="BM797" s="27">
        <v>2.12</v>
      </c>
      <c r="BN797" s="27">
        <v>2.1339999999999999</v>
      </c>
      <c r="BO797" s="27">
        <v>2.0720000000000001</v>
      </c>
      <c r="BP797" s="27">
        <v>2.004</v>
      </c>
      <c r="BQ797" s="27">
        <v>1.917</v>
      </c>
      <c r="BR797" s="27">
        <v>1.919</v>
      </c>
      <c r="BS797" s="27">
        <v>1.921</v>
      </c>
      <c r="BT797" s="27">
        <v>1.929</v>
      </c>
      <c r="BU797" s="27">
        <v>1.9339999999999999</v>
      </c>
      <c r="BV797" s="27">
        <v>1.944</v>
      </c>
      <c r="BW797" s="27">
        <v>1.9739599999999999</v>
      </c>
      <c r="BX797" s="27">
        <v>2.0589599999999999</v>
      </c>
      <c r="BY797" s="27">
        <v>2.1379999999999999</v>
      </c>
      <c r="BZ797" s="27">
        <v>2.1640000000000001</v>
      </c>
      <c r="CA797" s="27">
        <v>2.1019999999999999</v>
      </c>
      <c r="CB797" s="27">
        <v>2.016</v>
      </c>
      <c r="CC797" s="27">
        <v>1.9470000000000001</v>
      </c>
      <c r="CD797" s="27">
        <v>1.9490000000000001</v>
      </c>
      <c r="CE797" s="27">
        <v>1.9390000000000001</v>
      </c>
      <c r="CF797" s="27">
        <v>1.9590000000000001</v>
      </c>
      <c r="CG797" s="27">
        <v>1.964</v>
      </c>
      <c r="CH797" s="27">
        <v>1.974</v>
      </c>
      <c r="CI797" s="27">
        <v>2.0039600000000002</v>
      </c>
      <c r="CJ797" s="27">
        <v>2.0889600000000002</v>
      </c>
      <c r="CK797" s="27">
        <v>2.129</v>
      </c>
      <c r="CL797" s="27">
        <v>2.1989999999999998</v>
      </c>
      <c r="CM797" s="27">
        <v>2.137</v>
      </c>
      <c r="CN797" s="27">
        <v>2.0510000000000002</v>
      </c>
      <c r="CO797" s="27">
        <v>1.982</v>
      </c>
      <c r="CP797" s="27">
        <v>1.984</v>
      </c>
      <c r="CQ797" s="27">
        <v>1.974</v>
      </c>
      <c r="CR797" s="27">
        <v>1.994</v>
      </c>
      <c r="CS797" s="27">
        <v>1.9990000000000001</v>
      </c>
      <c r="CT797" s="27">
        <v>2.0089999999999999</v>
      </c>
      <c r="CU797" s="27">
        <v>2.0389599999999999</v>
      </c>
      <c r="CV797" s="27">
        <v>2.1239599999999998</v>
      </c>
      <c r="CW797" s="27">
        <v>2.1640000000000001</v>
      </c>
      <c r="CX797" s="27">
        <v>2.2440000000000002</v>
      </c>
      <c r="CY797" s="27">
        <v>2.1819999999999999</v>
      </c>
      <c r="CZ797" s="27">
        <v>2.0960000000000001</v>
      </c>
      <c r="DA797" s="27">
        <v>2.0270000000000001</v>
      </c>
      <c r="DB797" s="27">
        <v>2.0289999999999999</v>
      </c>
      <c r="DC797" s="27">
        <v>2.0190000000000001</v>
      </c>
      <c r="DD797" s="27">
        <v>2.0390000000000001</v>
      </c>
      <c r="DE797" s="27">
        <v>2.044</v>
      </c>
      <c r="DF797" s="27">
        <v>2.0539999999999998</v>
      </c>
      <c r="DG797" s="27">
        <v>2.0839599999999998</v>
      </c>
      <c r="DH797" s="27">
        <v>2.1689600000000002</v>
      </c>
      <c r="DI797" s="27">
        <v>2.2090000000000001</v>
      </c>
      <c r="DJ797" s="27">
        <v>2.2989999999999999</v>
      </c>
      <c r="DK797" s="27">
        <v>2.2370000000000001</v>
      </c>
      <c r="DL797" s="27">
        <v>2.1509999999999998</v>
      </c>
      <c r="DM797" s="27">
        <v>2.0819999999999999</v>
      </c>
      <c r="DN797" s="27">
        <v>2.0840000000000001</v>
      </c>
      <c r="DO797" s="27">
        <v>2.0739999999999998</v>
      </c>
      <c r="DP797" s="27">
        <v>2.0939999999999999</v>
      </c>
      <c r="DQ797" s="27">
        <v>2.0990000000000002</v>
      </c>
      <c r="DR797" s="27">
        <v>2.109</v>
      </c>
      <c r="DS797" s="27">
        <v>2.13896</v>
      </c>
      <c r="DT797" s="27">
        <v>2.2239599999999999</v>
      </c>
      <c r="DU797" s="27">
        <v>2.2639999999999998</v>
      </c>
      <c r="DV797" s="27">
        <v>2.3639999999999999</v>
      </c>
      <c r="DW797" s="27">
        <v>2.302</v>
      </c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</row>
    <row r="798" spans="1:199" customFormat="1" x14ac:dyDescent="0.25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x14ac:dyDescent="0.25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x14ac:dyDescent="0.25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x14ac:dyDescent="0.25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5">
      <c r="A802" s="31">
        <f t="shared" si="198"/>
        <v>4</v>
      </c>
      <c r="B802" s="31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19">
        <f t="shared" si="188"/>
        <v>7.1599999999999886E-2</v>
      </c>
      <c r="G802" s="19">
        <f t="shared" si="190"/>
        <v>2.5041666666666629E-2</v>
      </c>
      <c r="H802" s="19">
        <f t="shared" si="191"/>
        <v>2.9999999999999805E-2</v>
      </c>
      <c r="I802" s="19">
        <f t="shared" si="192"/>
        <v>5.5041666666666433E-2</v>
      </c>
      <c r="J802" s="21">
        <f>VLOOKUP(C802,'Nymex hist.'!A:B,2,0)</f>
        <v>2.1280000000000001</v>
      </c>
      <c r="K802" s="21">
        <f t="shared" si="202"/>
        <v>1.9660000000000004</v>
      </c>
      <c r="L802" s="21">
        <f t="shared" si="189"/>
        <v>2.0376000000000003</v>
      </c>
      <c r="M802" s="21">
        <f t="shared" si="193"/>
        <v>1.9563333333333333</v>
      </c>
      <c r="N802" s="21">
        <f t="shared" si="194"/>
        <v>1.9813749999999999</v>
      </c>
      <c r="O802" s="21">
        <f t="shared" si="195"/>
        <v>2.0113749999999997</v>
      </c>
      <c r="P802" s="21">
        <f t="shared" si="196"/>
        <v>2.0513749999999997</v>
      </c>
      <c r="Q802" s="21">
        <f t="shared" si="197"/>
        <v>2.1013749999999995</v>
      </c>
      <c r="R802" s="8">
        <v>35131</v>
      </c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9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>
        <v>2.1280000000000001</v>
      </c>
      <c r="BF802" s="27">
        <v>2.0539999999999998</v>
      </c>
      <c r="BG802" s="27">
        <v>1.9690000000000001</v>
      </c>
      <c r="BH802" s="27">
        <v>1.923</v>
      </c>
      <c r="BI802" s="27">
        <v>1.897</v>
      </c>
      <c r="BJ802" s="27">
        <v>1.881</v>
      </c>
      <c r="BK802" s="27">
        <v>1.91</v>
      </c>
      <c r="BL802" s="27">
        <v>1.9890000000000001</v>
      </c>
      <c r="BM802" s="27">
        <v>2.0870000000000002</v>
      </c>
      <c r="BN802" s="27">
        <v>2.1019999999999999</v>
      </c>
      <c r="BO802" s="27">
        <v>2.0419999999999998</v>
      </c>
      <c r="BP802" s="27">
        <v>1.968</v>
      </c>
      <c r="BQ802" s="27">
        <v>1.881</v>
      </c>
      <c r="BR802" s="27">
        <v>1.88</v>
      </c>
      <c r="BS802" s="27">
        <v>1.879</v>
      </c>
      <c r="BT802" s="27">
        <v>1.8839999999999999</v>
      </c>
      <c r="BU802" s="27">
        <v>1.891</v>
      </c>
      <c r="BV802" s="27">
        <v>1.899</v>
      </c>
      <c r="BW802" s="27">
        <v>1.9350000000000001</v>
      </c>
      <c r="BX802" s="27">
        <v>2.0139999999999998</v>
      </c>
      <c r="BY802" s="27">
        <v>2.101</v>
      </c>
      <c r="BZ802" s="27">
        <v>2.1295000000000002</v>
      </c>
      <c r="CA802" s="27">
        <v>2.0695000000000001</v>
      </c>
      <c r="CB802" s="27">
        <v>1.9830000000000001</v>
      </c>
      <c r="CC802" s="27">
        <v>1.9085000000000001</v>
      </c>
      <c r="CD802" s="27">
        <v>1.9075</v>
      </c>
      <c r="CE802" s="27">
        <v>1.9119999999999999</v>
      </c>
      <c r="CF802" s="27">
        <v>1.9115</v>
      </c>
      <c r="CG802" s="27">
        <v>1.9185000000000001</v>
      </c>
      <c r="CH802" s="27">
        <v>1.9265000000000001</v>
      </c>
      <c r="CI802" s="27">
        <v>1.9624999999999999</v>
      </c>
      <c r="CJ802" s="27">
        <v>2.0415000000000001</v>
      </c>
      <c r="CK802" s="27">
        <v>2.1059999999999999</v>
      </c>
      <c r="CL802" s="27">
        <v>2.1595</v>
      </c>
      <c r="CM802" s="27">
        <v>2.0994999999999999</v>
      </c>
      <c r="CN802" s="27">
        <v>2.0129999999999999</v>
      </c>
      <c r="CO802" s="27">
        <v>1.9384999999999999</v>
      </c>
      <c r="CP802" s="27">
        <v>1.9375</v>
      </c>
      <c r="CQ802" s="27">
        <v>1.9419999999999999</v>
      </c>
      <c r="CR802" s="27">
        <v>1.9415</v>
      </c>
      <c r="CS802" s="27">
        <v>1.9484999999999999</v>
      </c>
      <c r="CT802" s="27">
        <v>1.9564999999999999</v>
      </c>
      <c r="CU802" s="27">
        <v>1.9924999999999999</v>
      </c>
      <c r="CV802" s="27">
        <v>2.0714999999999999</v>
      </c>
      <c r="CW802" s="27">
        <v>2.1360000000000001</v>
      </c>
      <c r="CX802" s="27">
        <v>2.1995</v>
      </c>
      <c r="CY802" s="27">
        <v>2.1395</v>
      </c>
      <c r="CZ802" s="27">
        <v>2.0529999999999999</v>
      </c>
      <c r="DA802" s="27">
        <v>1.9784999999999999</v>
      </c>
      <c r="DB802" s="27">
        <v>1.9775</v>
      </c>
      <c r="DC802" s="27">
        <v>1.982</v>
      </c>
      <c r="DD802" s="27">
        <v>1.9815</v>
      </c>
      <c r="DE802" s="27">
        <v>1.9884999999999999</v>
      </c>
      <c r="DF802" s="27">
        <v>1.9964999999999999</v>
      </c>
      <c r="DG802" s="27">
        <v>2.0325000000000002</v>
      </c>
      <c r="DH802" s="27">
        <v>2.1114999999999999</v>
      </c>
      <c r="DI802" s="27">
        <v>2.1760000000000002</v>
      </c>
      <c r="DJ802" s="27">
        <v>2.2494999999999998</v>
      </c>
      <c r="DK802" s="27">
        <v>2.1894999999999998</v>
      </c>
      <c r="DL802" s="27">
        <v>2.1030000000000002</v>
      </c>
      <c r="DM802" s="27">
        <v>2.0285000000000002</v>
      </c>
      <c r="DN802" s="27">
        <v>2.0274999999999999</v>
      </c>
      <c r="DO802" s="27">
        <v>2.032</v>
      </c>
      <c r="DP802" s="27">
        <v>2.0314999999999999</v>
      </c>
      <c r="DQ802" s="27">
        <v>2.0385</v>
      </c>
      <c r="DR802" s="27">
        <v>2.0465</v>
      </c>
      <c r="DS802" s="27">
        <v>2.0825</v>
      </c>
      <c r="DT802" s="27">
        <v>2.1615000000000002</v>
      </c>
      <c r="DU802" s="27">
        <v>2.226</v>
      </c>
      <c r="DV802" s="27">
        <v>2.3094999999999999</v>
      </c>
      <c r="DW802" s="27">
        <v>2.2494999999999998</v>
      </c>
      <c r="DX802" s="27">
        <v>2.1629999999999998</v>
      </c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</row>
    <row r="803" spans="1:199" customFormat="1" x14ac:dyDescent="0.25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x14ac:dyDescent="0.25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x14ac:dyDescent="0.25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x14ac:dyDescent="0.25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5">
      <c r="A807" s="31">
        <f t="shared" si="198"/>
        <v>4</v>
      </c>
      <c r="B807" s="31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19">
        <f t="shared" si="188"/>
        <v>2.0257142857142973E-2</v>
      </c>
      <c r="G807" s="19">
        <f t="shared" si="190"/>
        <v>2.7041666666666631E-2</v>
      </c>
      <c r="H807" s="19">
        <f t="shared" si="191"/>
        <v>3.0000000000000471E-2</v>
      </c>
      <c r="I807" s="19">
        <f t="shared" si="192"/>
        <v>5.7041666666667101E-2</v>
      </c>
      <c r="J807" s="21">
        <f>VLOOKUP(C807,'Nymex hist.'!A:B,2,0)</f>
        <v>2.2469999999999999</v>
      </c>
      <c r="K807" s="21">
        <f t="shared" si="202"/>
        <v>2.028142857142857</v>
      </c>
      <c r="L807" s="21">
        <f t="shared" si="189"/>
        <v>2.0484</v>
      </c>
      <c r="M807" s="21">
        <f t="shared" si="193"/>
        <v>1.9562499999999998</v>
      </c>
      <c r="N807" s="21">
        <f t="shared" si="194"/>
        <v>1.9832916666666665</v>
      </c>
      <c r="O807" s="21">
        <f t="shared" si="195"/>
        <v>2.0132916666666669</v>
      </c>
      <c r="P807" s="21">
        <f t="shared" si="196"/>
        <v>2.0532916666666665</v>
      </c>
      <c r="Q807" s="21">
        <f t="shared" si="197"/>
        <v>2.1032916666666668</v>
      </c>
      <c r="R807" s="8">
        <v>35138</v>
      </c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9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>
        <v>2.2469999999999999</v>
      </c>
      <c r="BF807" s="27">
        <v>2.1440000000000001</v>
      </c>
      <c r="BG807" s="27">
        <v>2.0350000000000001</v>
      </c>
      <c r="BH807" s="27">
        <v>1.9750000000000001</v>
      </c>
      <c r="BI807" s="27">
        <v>1.9430000000000001</v>
      </c>
      <c r="BJ807" s="27">
        <v>1.9179999999999999</v>
      </c>
      <c r="BK807" s="27">
        <v>1.9350000000000001</v>
      </c>
      <c r="BL807" s="27">
        <v>1.9970000000000001</v>
      </c>
      <c r="BM807" s="27">
        <v>2.0950000000000002</v>
      </c>
      <c r="BN807" s="27">
        <v>2.1150000000000002</v>
      </c>
      <c r="BO807" s="27">
        <v>2.0619999999999998</v>
      </c>
      <c r="BP807" s="27">
        <v>1.9730000000000001</v>
      </c>
      <c r="BQ807" s="27">
        <v>1.879</v>
      </c>
      <c r="BR807" s="27">
        <v>1.8779999999999999</v>
      </c>
      <c r="BS807" s="27">
        <v>1.8759999999999999</v>
      </c>
      <c r="BT807" s="27">
        <v>1.879</v>
      </c>
      <c r="BU807" s="27">
        <v>1.8839999999999999</v>
      </c>
      <c r="BV807" s="27">
        <v>1.895</v>
      </c>
      <c r="BW807" s="27">
        <v>1.9350000000000001</v>
      </c>
      <c r="BX807" s="27">
        <v>1.9970000000000001</v>
      </c>
      <c r="BY807" s="27">
        <v>2.1019999999999999</v>
      </c>
      <c r="BZ807" s="27">
        <v>2.1425000000000001</v>
      </c>
      <c r="CA807" s="27">
        <v>2.0895000000000001</v>
      </c>
      <c r="CB807" s="27">
        <v>1.994</v>
      </c>
      <c r="CC807" s="27">
        <v>1.9065000000000001</v>
      </c>
      <c r="CD807" s="27">
        <v>1.9055</v>
      </c>
      <c r="CE807" s="27">
        <v>1.9119999999999999</v>
      </c>
      <c r="CF807" s="27">
        <v>1.9065000000000001</v>
      </c>
      <c r="CG807" s="27">
        <v>1.9115</v>
      </c>
      <c r="CH807" s="27">
        <v>1.9225000000000001</v>
      </c>
      <c r="CI807" s="27">
        <v>1.9624999999999999</v>
      </c>
      <c r="CJ807" s="27">
        <v>2.0245000000000002</v>
      </c>
      <c r="CK807" s="27">
        <v>2.1219999999999999</v>
      </c>
      <c r="CL807" s="27">
        <v>2.1724999999999999</v>
      </c>
      <c r="CM807" s="27">
        <v>2.1194999999999999</v>
      </c>
      <c r="CN807" s="27">
        <v>2.024</v>
      </c>
      <c r="CO807" s="27">
        <v>1.9365000000000001</v>
      </c>
      <c r="CP807" s="27">
        <v>1.9355</v>
      </c>
      <c r="CQ807" s="27">
        <v>1.9419999999999999</v>
      </c>
      <c r="CR807" s="27">
        <v>1.9365000000000001</v>
      </c>
      <c r="CS807" s="27">
        <v>1.9415</v>
      </c>
      <c r="CT807" s="27">
        <v>1.9524999999999999</v>
      </c>
      <c r="CU807" s="27">
        <v>1.9924999999999999</v>
      </c>
      <c r="CV807" s="27">
        <v>2.0545</v>
      </c>
      <c r="CW807" s="27">
        <v>2.1520000000000001</v>
      </c>
      <c r="CX807" s="27">
        <v>2.2124999999999999</v>
      </c>
      <c r="CY807" s="27">
        <v>2.1595</v>
      </c>
      <c r="CZ807" s="27">
        <v>2.0640000000000001</v>
      </c>
      <c r="DA807" s="27">
        <v>1.9764999999999999</v>
      </c>
      <c r="DB807" s="27">
        <v>1.9755</v>
      </c>
      <c r="DC807" s="27">
        <v>1.982</v>
      </c>
      <c r="DD807" s="27">
        <v>1.9764999999999999</v>
      </c>
      <c r="DE807" s="27">
        <v>1.9815</v>
      </c>
      <c r="DF807" s="27">
        <v>1.9924999999999999</v>
      </c>
      <c r="DG807" s="27">
        <v>2.0325000000000002</v>
      </c>
      <c r="DH807" s="27">
        <v>2.0945</v>
      </c>
      <c r="DI807" s="27">
        <v>2.1920000000000002</v>
      </c>
      <c r="DJ807" s="27">
        <v>2.2625000000000002</v>
      </c>
      <c r="DK807" s="27">
        <v>2.2094999999999998</v>
      </c>
      <c r="DL807" s="27">
        <v>2.1139999999999999</v>
      </c>
      <c r="DM807" s="27">
        <v>2.0265</v>
      </c>
      <c r="DN807" s="27">
        <v>2.0255000000000001</v>
      </c>
      <c r="DO807" s="27">
        <v>2.032</v>
      </c>
      <c r="DP807" s="27">
        <v>2.0265</v>
      </c>
      <c r="DQ807" s="27">
        <v>2.0314999999999999</v>
      </c>
      <c r="DR807" s="27">
        <v>2.0425</v>
      </c>
      <c r="DS807" s="27">
        <v>2.0825</v>
      </c>
      <c r="DT807" s="27">
        <v>2.1444999999999999</v>
      </c>
      <c r="DU807" s="27">
        <v>2.242</v>
      </c>
      <c r="DV807" s="27">
        <v>2.3224999999999998</v>
      </c>
      <c r="DW807" s="27">
        <v>2.2694999999999999</v>
      </c>
      <c r="DX807" s="27">
        <v>2.1739999999999999</v>
      </c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</row>
    <row r="808" spans="1:199" customFormat="1" x14ac:dyDescent="0.25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x14ac:dyDescent="0.25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x14ac:dyDescent="0.25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x14ac:dyDescent="0.25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5">
      <c r="A812" s="31">
        <f t="shared" si="198"/>
        <v>4</v>
      </c>
      <c r="B812" s="31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19">
        <f t="shared" si="188"/>
        <v>-8.9800000000000324E-2</v>
      </c>
      <c r="G812" s="19">
        <f t="shared" si="190"/>
        <v>1.8583333333333396E-2</v>
      </c>
      <c r="H812" s="19">
        <f t="shared" si="191"/>
        <v>3.0000000000000249E-2</v>
      </c>
      <c r="I812" s="19">
        <f t="shared" si="192"/>
        <v>4.8583333333333645E-2</v>
      </c>
      <c r="J812" s="21">
        <f>VLOOKUP(C812,'Nymex hist.'!A:B,2,0)</f>
        <v>2.74</v>
      </c>
      <c r="K812" s="21">
        <f t="shared" si="202"/>
        <v>2.262</v>
      </c>
      <c r="L812" s="21">
        <f t="shared" si="189"/>
        <v>2.1721999999999997</v>
      </c>
      <c r="M812" s="21">
        <f t="shared" si="193"/>
        <v>2.0435833333333333</v>
      </c>
      <c r="N812" s="21">
        <f t="shared" si="194"/>
        <v>2.0621666666666667</v>
      </c>
      <c r="O812" s="21">
        <f t="shared" si="195"/>
        <v>2.092166666666667</v>
      </c>
      <c r="P812" s="21">
        <f t="shared" si="196"/>
        <v>2.1321666666666665</v>
      </c>
      <c r="Q812" s="21">
        <f t="shared" si="197"/>
        <v>2.1821666666666668</v>
      </c>
      <c r="R812" s="8">
        <v>35145</v>
      </c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9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>
        <v>2.74</v>
      </c>
      <c r="BF812" s="27">
        <v>2.4390000000000001</v>
      </c>
      <c r="BG812" s="27">
        <v>2.266</v>
      </c>
      <c r="BH812" s="27">
        <v>2.1659999999999999</v>
      </c>
      <c r="BI812" s="27">
        <v>2.1110000000000002</v>
      </c>
      <c r="BJ812" s="27">
        <v>2.0659999999999998</v>
      </c>
      <c r="BK812" s="27">
        <v>2.0459999999999998</v>
      </c>
      <c r="BL812" s="27">
        <v>2.1160000000000001</v>
      </c>
      <c r="BM812" s="27">
        <v>2.2330000000000001</v>
      </c>
      <c r="BN812" s="27">
        <v>2.2530000000000001</v>
      </c>
      <c r="BO812" s="27">
        <v>2.1909999999999998</v>
      </c>
      <c r="BP812" s="27">
        <v>2.0680000000000001</v>
      </c>
      <c r="BQ812" s="27">
        <v>1.946</v>
      </c>
      <c r="BR812" s="27">
        <v>1.9470000000000001</v>
      </c>
      <c r="BS812" s="27">
        <v>1.9470000000000001</v>
      </c>
      <c r="BT812" s="27">
        <v>1.952</v>
      </c>
      <c r="BU812" s="27">
        <v>1.9550000000000001</v>
      </c>
      <c r="BV812" s="27">
        <v>1.962</v>
      </c>
      <c r="BW812" s="27">
        <v>2.0259999999999998</v>
      </c>
      <c r="BX812" s="27">
        <v>2.0960000000000001</v>
      </c>
      <c r="BY812" s="27">
        <v>2.1800000000000002</v>
      </c>
      <c r="BZ812" s="27">
        <v>2.2730000000000001</v>
      </c>
      <c r="CA812" s="27">
        <v>2.2109999999999999</v>
      </c>
      <c r="CB812" s="27">
        <v>2.0640000000000001</v>
      </c>
      <c r="CC812" s="27">
        <v>1.966</v>
      </c>
      <c r="CD812" s="27">
        <v>1.9670000000000001</v>
      </c>
      <c r="CE812" s="27">
        <v>1.974</v>
      </c>
      <c r="CF812" s="27">
        <v>1.972</v>
      </c>
      <c r="CG812" s="27">
        <v>1.9750000000000001</v>
      </c>
      <c r="CH812" s="27">
        <v>1.982</v>
      </c>
      <c r="CI812" s="27">
        <v>2.0459999999999998</v>
      </c>
      <c r="CJ812" s="27">
        <v>2.1160000000000001</v>
      </c>
      <c r="CK812" s="27">
        <v>2.2000000000000002</v>
      </c>
      <c r="CL812" s="27">
        <v>2.3029999999999999</v>
      </c>
      <c r="CM812" s="27">
        <v>2.2410000000000001</v>
      </c>
      <c r="CN812" s="27">
        <v>2.0939999999999999</v>
      </c>
      <c r="CO812" s="27">
        <v>1.996</v>
      </c>
      <c r="CP812" s="27">
        <v>1.9970000000000001</v>
      </c>
      <c r="CQ812" s="27">
        <v>2.004</v>
      </c>
      <c r="CR812" s="27">
        <v>2.0019999999999998</v>
      </c>
      <c r="CS812" s="27">
        <v>2.0049999999999999</v>
      </c>
      <c r="CT812" s="27">
        <v>2.012</v>
      </c>
      <c r="CU812" s="27">
        <v>2.0760000000000001</v>
      </c>
      <c r="CV812" s="27">
        <v>2.1459999999999999</v>
      </c>
      <c r="CW812" s="27">
        <v>2.23</v>
      </c>
      <c r="CX812" s="27">
        <v>2.343</v>
      </c>
      <c r="CY812" s="27">
        <v>2.2810000000000001</v>
      </c>
      <c r="CZ812" s="27">
        <v>2.1339999999999999</v>
      </c>
      <c r="DA812" s="27">
        <v>2.036</v>
      </c>
      <c r="DB812" s="27">
        <v>2.0369999999999999</v>
      </c>
      <c r="DC812" s="27">
        <v>2.044</v>
      </c>
      <c r="DD812" s="27">
        <v>2.0419999999999998</v>
      </c>
      <c r="DE812" s="27">
        <v>2.0449999999999999</v>
      </c>
      <c r="DF812" s="27">
        <v>2.052</v>
      </c>
      <c r="DG812" s="27">
        <v>2.1160000000000001</v>
      </c>
      <c r="DH812" s="27">
        <v>2.1859999999999999</v>
      </c>
      <c r="DI812" s="27">
        <v>2.27</v>
      </c>
      <c r="DJ812" s="27">
        <v>2.3929999999999998</v>
      </c>
      <c r="DK812" s="27">
        <v>2.331</v>
      </c>
      <c r="DL812" s="27">
        <v>2.1840000000000002</v>
      </c>
      <c r="DM812" s="27">
        <v>2.0859999999999999</v>
      </c>
      <c r="DN812" s="27">
        <v>2.0870000000000002</v>
      </c>
      <c r="DO812" s="27">
        <v>2.0939999999999999</v>
      </c>
      <c r="DP812" s="27">
        <v>2.0920000000000001</v>
      </c>
      <c r="DQ812" s="27">
        <v>2.0950000000000002</v>
      </c>
      <c r="DR812" s="27">
        <v>2.1019999999999999</v>
      </c>
      <c r="DS812" s="27">
        <v>2.1659999999999999</v>
      </c>
      <c r="DT812" s="27">
        <v>2.2360000000000002</v>
      </c>
      <c r="DU812" s="27">
        <v>2.3199999999999998</v>
      </c>
      <c r="DV812" s="27">
        <v>2.4529999999999998</v>
      </c>
      <c r="DW812" s="27">
        <v>2.391</v>
      </c>
      <c r="DX812" s="27">
        <v>2.2440000000000002</v>
      </c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</row>
    <row r="813" spans="1:199" customFormat="1" x14ac:dyDescent="0.25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x14ac:dyDescent="0.25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x14ac:dyDescent="0.25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x14ac:dyDescent="0.25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5">
      <c r="A817" s="31">
        <f t="shared" si="198"/>
        <v>4</v>
      </c>
      <c r="B817" s="31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19">
        <f t="shared" si="188"/>
        <v>-3.8942857142856724E-2</v>
      </c>
      <c r="G817" s="19">
        <f t="shared" si="190"/>
        <v>5.4166666666661811E-3</v>
      </c>
      <c r="H817" s="19">
        <f t="shared" si="191"/>
        <v>2.9999999999999805E-2</v>
      </c>
      <c r="I817" s="19">
        <f t="shared" si="192"/>
        <v>3.5416666666665986E-2</v>
      </c>
      <c r="J817" s="21">
        <f>VLOOKUP(C817,'Nymex hist.'!A:B,2,0)</f>
        <v>2.3420000000000001</v>
      </c>
      <c r="K817" s="21">
        <f t="shared" si="202"/>
        <v>2.282142857142857</v>
      </c>
      <c r="L817" s="21">
        <f t="shared" si="189"/>
        <v>2.2432000000000003</v>
      </c>
      <c r="M817" s="21">
        <f t="shared" si="193"/>
        <v>2.0835833333333338</v>
      </c>
      <c r="N817" s="21">
        <f t="shared" si="194"/>
        <v>2.089</v>
      </c>
      <c r="O817" s="21">
        <f t="shared" si="195"/>
        <v>2.1189999999999998</v>
      </c>
      <c r="P817" s="21">
        <f t="shared" si="196"/>
        <v>2.1590000000000003</v>
      </c>
      <c r="Q817" s="21">
        <f t="shared" si="197"/>
        <v>2.2089999999999996</v>
      </c>
      <c r="R817" s="8">
        <v>35152</v>
      </c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9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>
        <v>2.7789999999999999</v>
      </c>
      <c r="BF817" s="27">
        <v>2.3420000000000001</v>
      </c>
      <c r="BG817" s="27">
        <v>2.2599999999999998</v>
      </c>
      <c r="BH817" s="27">
        <v>2.2090000000000001</v>
      </c>
      <c r="BI817" s="27">
        <v>2.1619999999999999</v>
      </c>
      <c r="BJ817" s="27">
        <v>2.12</v>
      </c>
      <c r="BK817" s="27">
        <v>2.1030000000000002</v>
      </c>
      <c r="BL817" s="27">
        <v>2.1779999999999999</v>
      </c>
      <c r="BM817" s="27">
        <v>2.31</v>
      </c>
      <c r="BN817" s="27">
        <v>2.34</v>
      </c>
      <c r="BO817" s="27">
        <v>2.2650000000000001</v>
      </c>
      <c r="BP817" s="27">
        <v>2.1230000000000002</v>
      </c>
      <c r="BQ817" s="27">
        <v>1.9890000000000001</v>
      </c>
      <c r="BR817" s="27">
        <v>1.986</v>
      </c>
      <c r="BS817" s="27">
        <v>1.9830000000000001</v>
      </c>
      <c r="BT817" s="27">
        <v>1.9830000000000001</v>
      </c>
      <c r="BU817" s="27">
        <v>1.9830000000000001</v>
      </c>
      <c r="BV817" s="27">
        <v>1.9830000000000001</v>
      </c>
      <c r="BW817" s="27">
        <v>2.0099999999999998</v>
      </c>
      <c r="BX817" s="27">
        <v>2.1480000000000001</v>
      </c>
      <c r="BY817" s="27">
        <v>2.21</v>
      </c>
      <c r="BZ817" s="27">
        <v>2.35</v>
      </c>
      <c r="CA817" s="27">
        <v>2.2749999999999999</v>
      </c>
      <c r="CB817" s="27">
        <v>2.0880000000000001</v>
      </c>
      <c r="CC817" s="27">
        <v>1.9990000000000001</v>
      </c>
      <c r="CD817" s="27">
        <v>1.996</v>
      </c>
      <c r="CE817" s="27">
        <v>1.9930000000000001</v>
      </c>
      <c r="CF817" s="27">
        <v>1.9930000000000001</v>
      </c>
      <c r="CG817" s="27">
        <v>1.9930000000000001</v>
      </c>
      <c r="CH817" s="27">
        <v>1.9930000000000001</v>
      </c>
      <c r="CI817" s="27">
        <v>2.02</v>
      </c>
      <c r="CJ817" s="27">
        <v>2.1579999999999999</v>
      </c>
      <c r="CK817" s="27">
        <v>2.21</v>
      </c>
      <c r="CL817" s="27">
        <v>2.38</v>
      </c>
      <c r="CM817" s="27">
        <v>2.3050000000000002</v>
      </c>
      <c r="CN817" s="27">
        <v>2.1179999999999999</v>
      </c>
      <c r="CO817" s="27">
        <v>2.0289999999999999</v>
      </c>
      <c r="CP817" s="27">
        <v>2.0259999999999998</v>
      </c>
      <c r="CQ817" s="27">
        <v>2.0230000000000001</v>
      </c>
      <c r="CR817" s="27">
        <v>2.0230000000000001</v>
      </c>
      <c r="CS817" s="27">
        <v>2.0230000000000001</v>
      </c>
      <c r="CT817" s="27">
        <v>2.0230000000000001</v>
      </c>
      <c r="CU817" s="27">
        <v>2.0499999999999998</v>
      </c>
      <c r="CV817" s="27">
        <v>2.1880000000000002</v>
      </c>
      <c r="CW817" s="27">
        <v>2.2400000000000002</v>
      </c>
      <c r="CX817" s="27">
        <v>2.42</v>
      </c>
      <c r="CY817" s="27">
        <v>2.3450000000000002</v>
      </c>
      <c r="CZ817" s="27">
        <v>2.1579999999999999</v>
      </c>
      <c r="DA817" s="27">
        <v>2.069</v>
      </c>
      <c r="DB817" s="27">
        <v>2.0659999999999998</v>
      </c>
      <c r="DC817" s="27">
        <v>2.0630000000000002</v>
      </c>
      <c r="DD817" s="27">
        <v>2.0630000000000002</v>
      </c>
      <c r="DE817" s="27">
        <v>2.0630000000000002</v>
      </c>
      <c r="DF817" s="27">
        <v>2.0630000000000002</v>
      </c>
      <c r="DG817" s="27">
        <v>2.09</v>
      </c>
      <c r="DH817" s="27">
        <v>2.2280000000000002</v>
      </c>
      <c r="DI817" s="27">
        <v>2.2799999999999998</v>
      </c>
      <c r="DJ817" s="27">
        <v>2.4700000000000002</v>
      </c>
      <c r="DK817" s="27">
        <v>2.395</v>
      </c>
      <c r="DL817" s="27">
        <v>2.2080000000000002</v>
      </c>
      <c r="DM817" s="27">
        <v>2.1190000000000002</v>
      </c>
      <c r="DN817" s="27">
        <v>2.1160000000000001</v>
      </c>
      <c r="DO817" s="27">
        <v>2.113</v>
      </c>
      <c r="DP817" s="27">
        <v>2.113</v>
      </c>
      <c r="DQ817" s="27">
        <v>2.113</v>
      </c>
      <c r="DR817" s="27">
        <v>2.113</v>
      </c>
      <c r="DS817" s="27">
        <v>2.14</v>
      </c>
      <c r="DT817" s="27">
        <v>2.278</v>
      </c>
      <c r="DU817" s="27">
        <v>2.33</v>
      </c>
      <c r="DV817" s="27">
        <v>2.5299999999999998</v>
      </c>
      <c r="DW817" s="27">
        <v>2.4550000000000001</v>
      </c>
      <c r="DX817" s="27">
        <v>2.2679999999999998</v>
      </c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</row>
    <row r="818" spans="1:199" customFormat="1" x14ac:dyDescent="0.25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x14ac:dyDescent="0.25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x14ac:dyDescent="0.25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x14ac:dyDescent="0.25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5">
      <c r="A822" s="31">
        <f t="shared" si="198"/>
        <v>4</v>
      </c>
      <c r="B822" s="31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19">
        <f t="shared" si="204"/>
        <v>1.8533333333333069E-2</v>
      </c>
      <c r="G822" s="19">
        <f t="shared" si="190"/>
        <v>-4.9166666666664582E-3</v>
      </c>
      <c r="H822" s="19">
        <f t="shared" si="191"/>
        <v>2.9999999999999805E-2</v>
      </c>
      <c r="I822" s="19">
        <f t="shared" si="192"/>
        <v>2.5083333333333346E-2</v>
      </c>
      <c r="J822" s="21">
        <f>VLOOKUP(C822,'Nymex hist.'!A:B,2,0)</f>
        <v>2.335</v>
      </c>
      <c r="K822" s="21">
        <f t="shared" si="203"/>
        <v>2.2336666666666667</v>
      </c>
      <c r="L822" s="21">
        <f t="shared" si="205"/>
        <v>2.2521999999999998</v>
      </c>
      <c r="M822" s="21">
        <f t="shared" si="193"/>
        <v>2.079333333333333</v>
      </c>
      <c r="N822" s="21">
        <f t="shared" si="194"/>
        <v>2.0744166666666666</v>
      </c>
      <c r="O822" s="21">
        <f t="shared" si="195"/>
        <v>2.1044166666666664</v>
      </c>
      <c r="P822" s="21">
        <f t="shared" si="196"/>
        <v>2.1444166666666669</v>
      </c>
      <c r="Q822" s="21">
        <f t="shared" si="197"/>
        <v>2.1944166666666662</v>
      </c>
      <c r="R822" s="8">
        <v>35159</v>
      </c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9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>
        <v>2.335</v>
      </c>
      <c r="BG822" s="27">
        <v>2.2890000000000001</v>
      </c>
      <c r="BH822" s="27">
        <v>2.2530000000000001</v>
      </c>
      <c r="BI822" s="27">
        <v>2.21</v>
      </c>
      <c r="BJ822" s="27">
        <v>2.165</v>
      </c>
      <c r="BK822" s="27">
        <v>2.15</v>
      </c>
      <c r="BL822" s="27">
        <v>2.1970000000000001</v>
      </c>
      <c r="BM822" s="27">
        <v>2.3149999999999999</v>
      </c>
      <c r="BN822" s="27">
        <v>2.3439999999999999</v>
      </c>
      <c r="BO822" s="27">
        <v>2.2730000000000001</v>
      </c>
      <c r="BP822" s="27">
        <v>2.1320000000000001</v>
      </c>
      <c r="BQ822" s="27">
        <v>1.978</v>
      </c>
      <c r="BR822" s="27">
        <v>1.978</v>
      </c>
      <c r="BS822" s="27">
        <v>1.978</v>
      </c>
      <c r="BT822" s="27">
        <v>1.978</v>
      </c>
      <c r="BU822" s="27">
        <v>1.978</v>
      </c>
      <c r="BV822" s="27">
        <v>1.978</v>
      </c>
      <c r="BW822" s="27">
        <v>2.0030000000000001</v>
      </c>
      <c r="BX822" s="27">
        <v>2.1269999999999998</v>
      </c>
      <c r="BY822" s="27">
        <v>2.2050000000000001</v>
      </c>
      <c r="BZ822" s="27">
        <v>2.3439999999999999</v>
      </c>
      <c r="CA822" s="27">
        <v>2.2730000000000001</v>
      </c>
      <c r="CB822" s="27">
        <v>2.0830000000000002</v>
      </c>
      <c r="CC822" s="27">
        <v>1.978</v>
      </c>
      <c r="CD822" s="27">
        <v>1.978</v>
      </c>
      <c r="CE822" s="27">
        <v>1.978</v>
      </c>
      <c r="CF822" s="27">
        <v>1.978</v>
      </c>
      <c r="CG822" s="27">
        <v>1.978</v>
      </c>
      <c r="CH822" s="27">
        <v>1.978</v>
      </c>
      <c r="CI822" s="27">
        <v>2.0030000000000001</v>
      </c>
      <c r="CJ822" s="27">
        <v>2.1269999999999998</v>
      </c>
      <c r="CK822" s="27">
        <v>2.1949999999999998</v>
      </c>
      <c r="CL822" s="27">
        <v>2.3740000000000001</v>
      </c>
      <c r="CM822" s="27">
        <v>2.3029999999999999</v>
      </c>
      <c r="CN822" s="27">
        <v>2.113</v>
      </c>
      <c r="CO822" s="27">
        <v>2.008</v>
      </c>
      <c r="CP822" s="27">
        <v>2.008</v>
      </c>
      <c r="CQ822" s="27">
        <v>2.008</v>
      </c>
      <c r="CR822" s="27">
        <v>2.008</v>
      </c>
      <c r="CS822" s="27">
        <v>2.008</v>
      </c>
      <c r="CT822" s="27">
        <v>2.008</v>
      </c>
      <c r="CU822" s="27">
        <v>2.0329999999999999</v>
      </c>
      <c r="CV822" s="27">
        <v>2.157</v>
      </c>
      <c r="CW822" s="27">
        <v>2.2250000000000001</v>
      </c>
      <c r="CX822" s="27">
        <v>2.4140000000000001</v>
      </c>
      <c r="CY822" s="27">
        <v>2.343</v>
      </c>
      <c r="CZ822" s="27">
        <v>2.153</v>
      </c>
      <c r="DA822" s="27">
        <v>2.048</v>
      </c>
      <c r="DB822" s="27">
        <v>2.048</v>
      </c>
      <c r="DC822" s="27">
        <v>2.048</v>
      </c>
      <c r="DD822" s="27">
        <v>2.048</v>
      </c>
      <c r="DE822" s="27">
        <v>2.048</v>
      </c>
      <c r="DF822" s="27">
        <v>2.048</v>
      </c>
      <c r="DG822" s="27">
        <v>2.073</v>
      </c>
      <c r="DH822" s="27">
        <v>2.1970000000000001</v>
      </c>
      <c r="DI822" s="27">
        <v>2.2650000000000001</v>
      </c>
      <c r="DJ822" s="27">
        <v>2.464</v>
      </c>
      <c r="DK822" s="27">
        <v>2.3929999999999998</v>
      </c>
      <c r="DL822" s="27">
        <v>2.2029999999999998</v>
      </c>
      <c r="DM822" s="27">
        <v>2.0979999999999999</v>
      </c>
      <c r="DN822" s="27">
        <v>2.0979999999999999</v>
      </c>
      <c r="DO822" s="27">
        <v>2.0979999999999999</v>
      </c>
      <c r="DP822" s="27">
        <v>2.0979999999999999</v>
      </c>
      <c r="DQ822" s="27">
        <v>2.0979999999999999</v>
      </c>
      <c r="DR822" s="27">
        <v>2.0979999999999999</v>
      </c>
      <c r="DS822" s="27">
        <v>2.1230000000000002</v>
      </c>
      <c r="DT822" s="27">
        <v>2.2469999999999999</v>
      </c>
      <c r="DU822" s="27">
        <v>2.3149999999999999</v>
      </c>
      <c r="DV822" s="27">
        <v>2.524</v>
      </c>
      <c r="DW822" s="27">
        <v>2.4529999999999998</v>
      </c>
      <c r="DX822" s="27">
        <v>2.2629999999999999</v>
      </c>
      <c r="DY822" s="27">
        <v>2.1579999999999999</v>
      </c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</row>
    <row r="823" spans="1:199" customFormat="1" x14ac:dyDescent="0.25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x14ac:dyDescent="0.25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x14ac:dyDescent="0.25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5">
      <c r="A826" s="31">
        <f t="shared" si="198"/>
        <v>4</v>
      </c>
      <c r="B826" s="31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19">
        <f t="shared" si="204"/>
        <v>1.089999999999991E-2</v>
      </c>
      <c r="G826" s="19">
        <f t="shared" si="190"/>
        <v>-2.2333333333333094E-2</v>
      </c>
      <c r="H826" s="19">
        <f t="shared" si="191"/>
        <v>9.9999999999997868E-3</v>
      </c>
      <c r="I826" s="19">
        <f t="shared" si="192"/>
        <v>-1.2333333333333307E-2</v>
      </c>
      <c r="J826" s="21">
        <f>VLOOKUP(C826,'Nymex hist.'!A:B,2,0)</f>
        <v>2.3290000000000002</v>
      </c>
      <c r="K826" s="21">
        <f t="shared" si="203"/>
        <v>2.2774999999999999</v>
      </c>
      <c r="L826" s="21">
        <f t="shared" si="205"/>
        <v>2.2883999999999998</v>
      </c>
      <c r="M826" s="21">
        <f t="shared" si="193"/>
        <v>2.0884166666666668</v>
      </c>
      <c r="N826" s="21">
        <f t="shared" si="194"/>
        <v>2.0660833333333337</v>
      </c>
      <c r="O826" s="21">
        <f t="shared" si="195"/>
        <v>2.0760833333333335</v>
      </c>
      <c r="P826" s="21">
        <f t="shared" si="196"/>
        <v>2.1060833333333329</v>
      </c>
      <c r="Q826" s="21">
        <f t="shared" si="197"/>
        <v>2.1460833333333333</v>
      </c>
      <c r="R826" s="8">
        <v>35166</v>
      </c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9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>
        <v>2.3290000000000002</v>
      </c>
      <c r="BG826" s="27">
        <v>2.3319999999999999</v>
      </c>
      <c r="BH826" s="27">
        <v>2.2970000000000002</v>
      </c>
      <c r="BI826" s="27">
        <v>2.2570000000000001</v>
      </c>
      <c r="BJ826" s="27">
        <v>2.2250000000000001</v>
      </c>
      <c r="BK826" s="27">
        <v>2.2250000000000001</v>
      </c>
      <c r="BL826" s="27">
        <v>2.2599999999999998</v>
      </c>
      <c r="BM826" s="27">
        <v>2.36</v>
      </c>
      <c r="BN826" s="27">
        <v>2.38</v>
      </c>
      <c r="BO826" s="27">
        <v>2.2970000000000002</v>
      </c>
      <c r="BP826" s="27">
        <v>2.145</v>
      </c>
      <c r="BQ826" s="27">
        <v>1.9850000000000001</v>
      </c>
      <c r="BR826" s="27">
        <v>1.9850000000000001</v>
      </c>
      <c r="BS826" s="27">
        <v>1.98</v>
      </c>
      <c r="BT826" s="27">
        <v>1.98</v>
      </c>
      <c r="BU826" s="27">
        <v>1.98</v>
      </c>
      <c r="BV826" s="27">
        <v>1.98</v>
      </c>
      <c r="BW826" s="27">
        <v>2.0139999999999998</v>
      </c>
      <c r="BX826" s="27">
        <v>2.11</v>
      </c>
      <c r="BY826" s="27">
        <v>2.2250000000000001</v>
      </c>
      <c r="BZ826" s="27">
        <v>2.36</v>
      </c>
      <c r="CA826" s="27">
        <v>2.2770000000000001</v>
      </c>
      <c r="CB826" s="27">
        <v>2.085</v>
      </c>
      <c r="CC826" s="27">
        <v>1.9650000000000001</v>
      </c>
      <c r="CD826" s="27">
        <v>1.9650000000000001</v>
      </c>
      <c r="CE826" s="27">
        <v>1.98</v>
      </c>
      <c r="CF826" s="27">
        <v>1.96</v>
      </c>
      <c r="CG826" s="27">
        <v>1.96</v>
      </c>
      <c r="CH826" s="27">
        <v>1.96</v>
      </c>
      <c r="CI826" s="27">
        <v>1.994</v>
      </c>
      <c r="CJ826" s="27">
        <v>2.09</v>
      </c>
      <c r="CK826" s="27">
        <v>2.1970000000000001</v>
      </c>
      <c r="CL826" s="27">
        <v>2.37</v>
      </c>
      <c r="CM826" s="27">
        <v>2.2869999999999999</v>
      </c>
      <c r="CN826" s="27">
        <v>2.0950000000000002</v>
      </c>
      <c r="CO826" s="27">
        <v>1.9750000000000001</v>
      </c>
      <c r="CP826" s="27">
        <v>1.9750000000000001</v>
      </c>
      <c r="CQ826" s="27">
        <v>1.99</v>
      </c>
      <c r="CR826" s="27">
        <v>1.97</v>
      </c>
      <c r="CS826" s="27">
        <v>1.97</v>
      </c>
      <c r="CT826" s="27">
        <v>1.97</v>
      </c>
      <c r="CU826" s="27">
        <v>2.004</v>
      </c>
      <c r="CV826" s="27">
        <v>2.1</v>
      </c>
      <c r="CW826" s="27">
        <v>2.2069999999999999</v>
      </c>
      <c r="CX826" s="27">
        <v>2.4</v>
      </c>
      <c r="CY826" s="27">
        <v>2.3170000000000002</v>
      </c>
      <c r="CZ826" s="27">
        <v>2.125</v>
      </c>
      <c r="DA826" s="27">
        <v>2.0049999999999999</v>
      </c>
      <c r="DB826" s="27">
        <v>2.0049999999999999</v>
      </c>
      <c r="DC826" s="27">
        <v>2.02</v>
      </c>
      <c r="DD826" s="27">
        <v>2</v>
      </c>
      <c r="DE826" s="27">
        <v>2</v>
      </c>
      <c r="DF826" s="27">
        <v>2</v>
      </c>
      <c r="DG826" s="27">
        <v>2.0339999999999998</v>
      </c>
      <c r="DH826" s="27">
        <v>2.13</v>
      </c>
      <c r="DI826" s="27">
        <v>2.2370000000000001</v>
      </c>
      <c r="DJ826" s="27">
        <v>2.44</v>
      </c>
      <c r="DK826" s="27">
        <v>2.3570000000000002</v>
      </c>
      <c r="DL826" s="27">
        <v>2.165</v>
      </c>
      <c r="DM826" s="27">
        <v>2.0449999999999999</v>
      </c>
      <c r="DN826" s="27">
        <v>2.0449999999999999</v>
      </c>
      <c r="DO826" s="27">
        <v>2.06</v>
      </c>
      <c r="DP826" s="27">
        <v>2.04</v>
      </c>
      <c r="DQ826" s="27">
        <v>2.04</v>
      </c>
      <c r="DR826" s="27">
        <v>2.04</v>
      </c>
      <c r="DS826" s="27">
        <v>2.0739999999999998</v>
      </c>
      <c r="DT826" s="27">
        <v>2.17</v>
      </c>
      <c r="DU826" s="27">
        <v>2.2770000000000001</v>
      </c>
      <c r="DV826" s="27">
        <v>2.4900000000000002</v>
      </c>
      <c r="DW826" s="27">
        <v>2.407</v>
      </c>
      <c r="DX826" s="27">
        <v>2.2149999999999999</v>
      </c>
      <c r="DY826" s="27">
        <v>2.0950000000000002</v>
      </c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</row>
    <row r="827" spans="1:199" customFormat="1" x14ac:dyDescent="0.25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x14ac:dyDescent="0.25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x14ac:dyDescent="0.25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x14ac:dyDescent="0.25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5">
      <c r="A831" s="31">
        <f t="shared" si="198"/>
        <v>4</v>
      </c>
      <c r="B831" s="31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19">
        <f t="shared" si="204"/>
        <v>-2.8100000000000236E-2</v>
      </c>
      <c r="G831" s="19">
        <f t="shared" si="190"/>
        <v>-4.524999999999979E-2</v>
      </c>
      <c r="H831" s="19">
        <f t="shared" si="191"/>
        <v>0</v>
      </c>
      <c r="I831" s="19">
        <f t="shared" si="192"/>
        <v>-4.524999999999979E-2</v>
      </c>
      <c r="J831" s="21">
        <f>VLOOKUP(C831,'Nymex hist.'!A:B,2,0)</f>
        <v>2.331</v>
      </c>
      <c r="K831" s="21">
        <f t="shared" si="203"/>
        <v>2.3035000000000001</v>
      </c>
      <c r="L831" s="21">
        <f t="shared" si="205"/>
        <v>2.2753999999999999</v>
      </c>
      <c r="M831" s="21">
        <f t="shared" si="193"/>
        <v>2.0256666666666665</v>
      </c>
      <c r="N831" s="21">
        <f t="shared" si="194"/>
        <v>1.9804166666666667</v>
      </c>
      <c r="O831" s="21">
        <f t="shared" si="195"/>
        <v>1.9804166666666667</v>
      </c>
      <c r="P831" s="21">
        <f t="shared" si="196"/>
        <v>2.0004166666666667</v>
      </c>
      <c r="Q831" s="21">
        <f t="shared" si="197"/>
        <v>2.0404166666666668</v>
      </c>
      <c r="R831" s="8">
        <v>35173</v>
      </c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9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>
        <v>2.331</v>
      </c>
      <c r="BG831" s="27">
        <v>2.3370000000000002</v>
      </c>
      <c r="BH831" s="27">
        <v>2.3319999999999999</v>
      </c>
      <c r="BI831" s="27">
        <v>2.302</v>
      </c>
      <c r="BJ831" s="27">
        <v>2.262</v>
      </c>
      <c r="BK831" s="27">
        <v>2.2570000000000001</v>
      </c>
      <c r="BL831" s="27">
        <v>2.2869999999999999</v>
      </c>
      <c r="BM831" s="27">
        <v>2.3650000000000002</v>
      </c>
      <c r="BN831" s="27">
        <v>2.37</v>
      </c>
      <c r="BO831" s="27">
        <v>2.27</v>
      </c>
      <c r="BP831" s="27">
        <v>2.085</v>
      </c>
      <c r="BQ831" s="27">
        <v>1.917</v>
      </c>
      <c r="BR831" s="27">
        <v>1.9119999999999999</v>
      </c>
      <c r="BS831" s="27">
        <v>1.907</v>
      </c>
      <c r="BT831" s="27">
        <v>1.907</v>
      </c>
      <c r="BU831" s="27">
        <v>1.907</v>
      </c>
      <c r="BV831" s="27">
        <v>1.9079999999999999</v>
      </c>
      <c r="BW831" s="27">
        <v>1.944</v>
      </c>
      <c r="BX831" s="27">
        <v>2.0219999999999998</v>
      </c>
      <c r="BY831" s="27">
        <v>2.1589999999999998</v>
      </c>
      <c r="BZ831" s="27">
        <v>2.3199999999999998</v>
      </c>
      <c r="CA831" s="27">
        <v>2.2200000000000002</v>
      </c>
      <c r="CB831" s="27">
        <v>2.0169999999999999</v>
      </c>
      <c r="CC831" s="27">
        <v>1.867</v>
      </c>
      <c r="CD831" s="27">
        <v>1.8620000000000001</v>
      </c>
      <c r="CE831" s="27">
        <v>1.9119999999999999</v>
      </c>
      <c r="CF831" s="27">
        <v>1.857</v>
      </c>
      <c r="CG831" s="27">
        <v>1.857</v>
      </c>
      <c r="CH831" s="27">
        <v>1.8580000000000001</v>
      </c>
      <c r="CI831" s="27">
        <v>1.8939999999999999</v>
      </c>
      <c r="CJ831" s="27">
        <v>1.972</v>
      </c>
      <c r="CK831" s="27">
        <v>2.129</v>
      </c>
      <c r="CL831" s="27">
        <v>2.3199999999999998</v>
      </c>
      <c r="CM831" s="27">
        <v>2.2200000000000002</v>
      </c>
      <c r="CN831" s="27">
        <v>2.0169999999999999</v>
      </c>
      <c r="CO831" s="27">
        <v>1.867</v>
      </c>
      <c r="CP831" s="27">
        <v>1.8620000000000001</v>
      </c>
      <c r="CQ831" s="27">
        <v>1.9119999999999999</v>
      </c>
      <c r="CR831" s="27">
        <v>1.857</v>
      </c>
      <c r="CS831" s="27">
        <v>1.857</v>
      </c>
      <c r="CT831" s="27">
        <v>1.8580000000000001</v>
      </c>
      <c r="CU831" s="27">
        <v>1.8939999999999999</v>
      </c>
      <c r="CV831" s="27">
        <v>1.972</v>
      </c>
      <c r="CW831" s="27">
        <v>2.129</v>
      </c>
      <c r="CX831" s="27">
        <v>2.34</v>
      </c>
      <c r="CY831" s="27">
        <v>2.2400000000000002</v>
      </c>
      <c r="CZ831" s="27">
        <v>2.0369999999999999</v>
      </c>
      <c r="DA831" s="27">
        <v>1.887</v>
      </c>
      <c r="DB831" s="27">
        <v>1.8819999999999999</v>
      </c>
      <c r="DC831" s="27">
        <v>1.9319999999999999</v>
      </c>
      <c r="DD831" s="27">
        <v>1.877</v>
      </c>
      <c r="DE831" s="27">
        <v>1.877</v>
      </c>
      <c r="DF831" s="27">
        <v>1.8779999999999999</v>
      </c>
      <c r="DG831" s="27">
        <v>1.9139999999999999</v>
      </c>
      <c r="DH831" s="27">
        <v>1.992</v>
      </c>
      <c r="DI831" s="27">
        <v>2.149</v>
      </c>
      <c r="DJ831" s="27">
        <v>2.38</v>
      </c>
      <c r="DK831" s="27">
        <v>2.2799999999999998</v>
      </c>
      <c r="DL831" s="27">
        <v>2.077</v>
      </c>
      <c r="DM831" s="27">
        <v>1.927</v>
      </c>
      <c r="DN831" s="27">
        <v>1.9219999999999999</v>
      </c>
      <c r="DO831" s="27">
        <v>1.972</v>
      </c>
      <c r="DP831" s="27">
        <v>1.917</v>
      </c>
      <c r="DQ831" s="27">
        <v>1.917</v>
      </c>
      <c r="DR831" s="27">
        <v>1.9179999999999999</v>
      </c>
      <c r="DS831" s="27">
        <v>1.954</v>
      </c>
      <c r="DT831" s="27">
        <v>2.032</v>
      </c>
      <c r="DU831" s="27">
        <v>2.1890000000000001</v>
      </c>
      <c r="DV831" s="27">
        <v>2.4300000000000002</v>
      </c>
      <c r="DW831" s="27">
        <v>2.33</v>
      </c>
      <c r="DX831" s="27">
        <v>2.1269999999999998</v>
      </c>
      <c r="DY831" s="27">
        <v>1.9770000000000001</v>
      </c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</row>
    <row r="832" spans="1:199" customFormat="1" x14ac:dyDescent="0.25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x14ac:dyDescent="0.25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x14ac:dyDescent="0.25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x14ac:dyDescent="0.25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5">
      <c r="A836" s="31">
        <f t="shared" si="198"/>
        <v>4</v>
      </c>
      <c r="B836" s="31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19">
        <f t="shared" si="204"/>
        <v>8.4666666666666224E-3</v>
      </c>
      <c r="G836" s="19">
        <f t="shared" si="190"/>
        <v>-7.6083333333333059E-2</v>
      </c>
      <c r="H836" s="19">
        <f t="shared" si="191"/>
        <v>-4.0000000000000036E-2</v>
      </c>
      <c r="I836" s="19">
        <f t="shared" si="192"/>
        <v>-0.11608333333333309</v>
      </c>
      <c r="J836" s="21">
        <f>VLOOKUP(C836,'Nymex hist.'!A:B,2,0)</f>
        <v>2.258</v>
      </c>
      <c r="K836" s="21">
        <f t="shared" si="203"/>
        <v>2.2293333333333334</v>
      </c>
      <c r="L836" s="21">
        <f t="shared" si="205"/>
        <v>2.2378</v>
      </c>
      <c r="M836" s="21">
        <f t="shared" si="193"/>
        <v>1.973583333333333</v>
      </c>
      <c r="N836" s="21">
        <f t="shared" si="194"/>
        <v>1.8975</v>
      </c>
      <c r="O836" s="21">
        <f t="shared" si="195"/>
        <v>1.8574999999999999</v>
      </c>
      <c r="P836" s="21">
        <f t="shared" si="196"/>
        <v>1.8574999999999999</v>
      </c>
      <c r="Q836" s="21">
        <f t="shared" si="197"/>
        <v>1.8975</v>
      </c>
      <c r="R836" s="8">
        <v>35180</v>
      </c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9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>
        <v>2.214</v>
      </c>
      <c r="BG836" s="27">
        <v>2.258</v>
      </c>
      <c r="BH836" s="27">
        <v>2.242</v>
      </c>
      <c r="BI836" s="27">
        <v>2.238</v>
      </c>
      <c r="BJ836" s="27">
        <v>2.2120000000000002</v>
      </c>
      <c r="BK836" s="27">
        <v>2.2120000000000002</v>
      </c>
      <c r="BL836" s="27">
        <v>2.2519999999999998</v>
      </c>
      <c r="BM836" s="27">
        <v>2.3319999999999999</v>
      </c>
      <c r="BN836" s="27">
        <v>2.3450000000000002</v>
      </c>
      <c r="BO836" s="27">
        <v>2.2250000000000001</v>
      </c>
      <c r="BP836" s="27">
        <v>2.0350000000000001</v>
      </c>
      <c r="BQ836" s="27">
        <v>1.8620000000000001</v>
      </c>
      <c r="BR836" s="27">
        <v>1.8580000000000001</v>
      </c>
      <c r="BS836" s="27">
        <v>1.857</v>
      </c>
      <c r="BT836" s="27">
        <v>1.857</v>
      </c>
      <c r="BU836" s="27">
        <v>1.857</v>
      </c>
      <c r="BV836" s="27">
        <v>1.8580000000000001</v>
      </c>
      <c r="BW836" s="27">
        <v>1.8879999999999999</v>
      </c>
      <c r="BX836" s="27">
        <v>1.954</v>
      </c>
      <c r="BY836" s="27">
        <v>2.0870000000000002</v>
      </c>
      <c r="BZ836" s="27">
        <v>2.09</v>
      </c>
      <c r="CA836" s="27">
        <v>2.0350000000000001</v>
      </c>
      <c r="CB836" s="27">
        <v>1.93</v>
      </c>
      <c r="CC836" s="27">
        <v>1.82</v>
      </c>
      <c r="CD836" s="27">
        <v>1.82</v>
      </c>
      <c r="CE836" s="27">
        <v>1.82</v>
      </c>
      <c r="CF836" s="27">
        <v>1.82</v>
      </c>
      <c r="CG836" s="27">
        <v>1.82</v>
      </c>
      <c r="CH836" s="27">
        <v>1.82</v>
      </c>
      <c r="CI836" s="27">
        <v>1.845</v>
      </c>
      <c r="CJ836" s="27">
        <v>1.925</v>
      </c>
      <c r="CK836" s="27">
        <v>2.0249999999999999</v>
      </c>
      <c r="CL836" s="27">
        <v>2.0499999999999998</v>
      </c>
      <c r="CM836" s="27">
        <v>1.9950000000000001</v>
      </c>
      <c r="CN836" s="27">
        <v>1.89</v>
      </c>
      <c r="CO836" s="27">
        <v>1.78</v>
      </c>
      <c r="CP836" s="27">
        <v>1.78</v>
      </c>
      <c r="CQ836" s="27">
        <v>1.78</v>
      </c>
      <c r="CR836" s="27">
        <v>1.78</v>
      </c>
      <c r="CS836" s="27">
        <v>1.78</v>
      </c>
      <c r="CT836" s="27">
        <v>1.78</v>
      </c>
      <c r="CU836" s="27">
        <v>1.8049999999999999</v>
      </c>
      <c r="CV836" s="27">
        <v>1.885</v>
      </c>
      <c r="CW836" s="27">
        <v>1.9850000000000001</v>
      </c>
      <c r="CX836" s="27">
        <v>2.0499999999999998</v>
      </c>
      <c r="CY836" s="27">
        <v>1.9950000000000001</v>
      </c>
      <c r="CZ836" s="27">
        <v>1.89</v>
      </c>
      <c r="DA836" s="27">
        <v>1.78</v>
      </c>
      <c r="DB836" s="27">
        <v>1.78</v>
      </c>
      <c r="DC836" s="27">
        <v>1.78</v>
      </c>
      <c r="DD836" s="27">
        <v>1.78</v>
      </c>
      <c r="DE836" s="27">
        <v>1.78</v>
      </c>
      <c r="DF836" s="27">
        <v>1.78</v>
      </c>
      <c r="DG836" s="27">
        <v>1.8049999999999999</v>
      </c>
      <c r="DH836" s="27">
        <v>1.885</v>
      </c>
      <c r="DI836" s="27">
        <v>1.9850000000000001</v>
      </c>
      <c r="DJ836" s="27">
        <v>2.09</v>
      </c>
      <c r="DK836" s="27">
        <v>2.0350000000000001</v>
      </c>
      <c r="DL836" s="27">
        <v>1.93</v>
      </c>
      <c r="DM836" s="27">
        <v>1.82</v>
      </c>
      <c r="DN836" s="27">
        <v>1.82</v>
      </c>
      <c r="DO836" s="27">
        <v>1.82</v>
      </c>
      <c r="DP836" s="27">
        <v>1.82</v>
      </c>
      <c r="DQ836" s="27">
        <v>1.82</v>
      </c>
      <c r="DR836" s="27">
        <v>1.82</v>
      </c>
      <c r="DS836" s="27">
        <v>1.845</v>
      </c>
      <c r="DT836" s="27">
        <v>1.925</v>
      </c>
      <c r="DU836" s="27">
        <v>2.0249999999999999</v>
      </c>
      <c r="DV836" s="27">
        <v>2.14</v>
      </c>
      <c r="DW836" s="27">
        <v>2.085</v>
      </c>
      <c r="DX836" s="27">
        <v>1.98</v>
      </c>
      <c r="DY836" s="27">
        <v>1.87</v>
      </c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</row>
    <row r="837" spans="1:199" customFormat="1" x14ac:dyDescent="0.25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x14ac:dyDescent="0.25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x14ac:dyDescent="0.25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x14ac:dyDescent="0.25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5">
      <c r="A841" s="31">
        <f t="shared" si="214"/>
        <v>4</v>
      </c>
      <c r="B841" s="31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19">
        <f t="shared" si="204"/>
        <v>5.0399999999999778E-2</v>
      </c>
      <c r="G841" s="19">
        <f t="shared" si="206"/>
        <v>-8.0416666666667025E-2</v>
      </c>
      <c r="H841" s="19">
        <f t="shared" si="207"/>
        <v>-4.9999999999999822E-2</v>
      </c>
      <c r="I841" s="19">
        <f t="shared" si="208"/>
        <v>-0.13041666666666685</v>
      </c>
      <c r="J841" s="21">
        <f>VLOOKUP(C841,'Nymex hist.'!A:B,2,0)</f>
        <v>2.19</v>
      </c>
      <c r="K841" s="21">
        <f t="shared" si="203"/>
        <v>2.1794000000000002</v>
      </c>
      <c r="L841" s="21">
        <f t="shared" si="205"/>
        <v>2.2298</v>
      </c>
      <c r="M841" s="21">
        <f t="shared" si="209"/>
        <v>2.0397500000000002</v>
      </c>
      <c r="N841" s="21">
        <f t="shared" si="210"/>
        <v>1.9593333333333331</v>
      </c>
      <c r="O841" s="21">
        <f t="shared" si="211"/>
        <v>1.9093333333333333</v>
      </c>
      <c r="P841" s="21">
        <f t="shared" si="212"/>
        <v>1.8943333333333332</v>
      </c>
      <c r="Q841" s="21">
        <f t="shared" si="213"/>
        <v>1.9343333333333337</v>
      </c>
      <c r="R841" s="8">
        <v>35187</v>
      </c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9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>
        <v>2.19</v>
      </c>
      <c r="BH841" s="27">
        <v>2.1909999999999998</v>
      </c>
      <c r="BI841" s="27">
        <v>2.1850000000000001</v>
      </c>
      <c r="BJ841" s="27">
        <v>2.1629999999999998</v>
      </c>
      <c r="BK841" s="27">
        <v>2.1680000000000001</v>
      </c>
      <c r="BL841" s="27">
        <v>2.218</v>
      </c>
      <c r="BM841" s="27">
        <v>2.3010000000000002</v>
      </c>
      <c r="BN841" s="27">
        <v>2.3119999999999998</v>
      </c>
      <c r="BO841" s="27">
        <v>2.2370000000000001</v>
      </c>
      <c r="BP841" s="27">
        <v>2.081</v>
      </c>
      <c r="BQ841" s="27">
        <v>1.9510000000000001</v>
      </c>
      <c r="BR841" s="27">
        <v>1.9510000000000001</v>
      </c>
      <c r="BS841" s="27">
        <v>1.9510000000000001</v>
      </c>
      <c r="BT841" s="27">
        <v>1.9510000000000001</v>
      </c>
      <c r="BU841" s="27">
        <v>1.9510000000000001</v>
      </c>
      <c r="BV841" s="27">
        <v>1.9510000000000001</v>
      </c>
      <c r="BW841" s="27">
        <v>1.9710000000000001</v>
      </c>
      <c r="BX841" s="27">
        <v>2.0259999999999998</v>
      </c>
      <c r="BY841" s="27">
        <v>2.1440000000000001</v>
      </c>
      <c r="BZ841" s="27">
        <v>2.1440000000000001</v>
      </c>
      <c r="CA841" s="27">
        <v>2.0950000000000002</v>
      </c>
      <c r="CB841" s="27">
        <v>1.9950000000000001</v>
      </c>
      <c r="CC841" s="27">
        <v>1.8879999999999999</v>
      </c>
      <c r="CD841" s="27">
        <v>1.8859999999999999</v>
      </c>
      <c r="CE841" s="27">
        <v>1.8859999999999999</v>
      </c>
      <c r="CF841" s="27">
        <v>1.8859999999999999</v>
      </c>
      <c r="CG841" s="27">
        <v>1.8859999999999999</v>
      </c>
      <c r="CH841" s="27">
        <v>1.883</v>
      </c>
      <c r="CI841" s="27">
        <v>1.905</v>
      </c>
      <c r="CJ841" s="27">
        <v>1.982</v>
      </c>
      <c r="CK841" s="27">
        <v>2.0760000000000001</v>
      </c>
      <c r="CL841" s="27">
        <v>2.0939999999999999</v>
      </c>
      <c r="CM841" s="27">
        <v>2.0449999999999999</v>
      </c>
      <c r="CN841" s="27">
        <v>1.9450000000000001</v>
      </c>
      <c r="CO841" s="27">
        <v>1.8380000000000001</v>
      </c>
      <c r="CP841" s="27">
        <v>1.8360000000000001</v>
      </c>
      <c r="CQ841" s="27">
        <v>1.8360000000000001</v>
      </c>
      <c r="CR841" s="27">
        <v>1.8360000000000001</v>
      </c>
      <c r="CS841" s="27">
        <v>1.8360000000000001</v>
      </c>
      <c r="CT841" s="27">
        <v>1.833</v>
      </c>
      <c r="CU841" s="27">
        <v>1.855</v>
      </c>
      <c r="CV841" s="27">
        <v>1.9319999999999999</v>
      </c>
      <c r="CW841" s="27">
        <v>2.0259999999999998</v>
      </c>
      <c r="CX841" s="27">
        <v>2.0790000000000002</v>
      </c>
      <c r="CY841" s="27">
        <v>2.0299999999999998</v>
      </c>
      <c r="CZ841" s="27">
        <v>1.93</v>
      </c>
      <c r="DA841" s="27">
        <v>1.823</v>
      </c>
      <c r="DB841" s="27">
        <v>1.821</v>
      </c>
      <c r="DC841" s="27">
        <v>1.821</v>
      </c>
      <c r="DD841" s="27">
        <v>1.821</v>
      </c>
      <c r="DE841" s="27">
        <v>1.821</v>
      </c>
      <c r="DF841" s="27">
        <v>1.8180000000000001</v>
      </c>
      <c r="DG841" s="27">
        <v>1.84</v>
      </c>
      <c r="DH841" s="27">
        <v>1.917</v>
      </c>
      <c r="DI841" s="27">
        <v>2.0110000000000001</v>
      </c>
      <c r="DJ841" s="27">
        <v>2.1190000000000002</v>
      </c>
      <c r="DK841" s="27">
        <v>2.0699999999999998</v>
      </c>
      <c r="DL841" s="27">
        <v>1.97</v>
      </c>
      <c r="DM841" s="27">
        <v>1.863</v>
      </c>
      <c r="DN841" s="27">
        <v>1.861</v>
      </c>
      <c r="DO841" s="27">
        <v>1.861</v>
      </c>
      <c r="DP841" s="27">
        <v>1.861</v>
      </c>
      <c r="DQ841" s="27">
        <v>1.861</v>
      </c>
      <c r="DR841" s="27">
        <v>1.8580000000000001</v>
      </c>
      <c r="DS841" s="27">
        <v>1.88</v>
      </c>
      <c r="DT841" s="27">
        <v>1.9570000000000001</v>
      </c>
      <c r="DU841" s="27">
        <v>2.0510000000000002</v>
      </c>
      <c r="DV841" s="27">
        <v>2.169</v>
      </c>
      <c r="DW841" s="27">
        <v>2.12</v>
      </c>
      <c r="DX841" s="27">
        <v>2.02</v>
      </c>
      <c r="DY841" s="27">
        <v>1.913</v>
      </c>
      <c r="DZ841" s="27">
        <v>1.911</v>
      </c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</row>
    <row r="842" spans="1:199" customFormat="1" x14ac:dyDescent="0.25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x14ac:dyDescent="0.25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x14ac:dyDescent="0.25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x14ac:dyDescent="0.25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5">
      <c r="A846" s="31">
        <f t="shared" si="214"/>
        <v>4</v>
      </c>
      <c r="B846" s="31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19">
        <f t="shared" si="204"/>
        <v>6.8000000000001393E-3</v>
      </c>
      <c r="G846" s="19">
        <f t="shared" si="206"/>
        <v>-6.5583333333333105E-2</v>
      </c>
      <c r="H846" s="19">
        <f t="shared" si="207"/>
        <v>0</v>
      </c>
      <c r="I846" s="19">
        <f t="shared" si="208"/>
        <v>-6.5583333333333105E-2</v>
      </c>
      <c r="J846" s="21">
        <f>VLOOKUP(C846,'Nymex hist.'!A:B,2,0)</f>
        <v>2.21</v>
      </c>
      <c r="K846" s="21">
        <f t="shared" si="203"/>
        <v>2.2343999999999999</v>
      </c>
      <c r="L846" s="21">
        <f t="shared" si="205"/>
        <v>2.2412000000000001</v>
      </c>
      <c r="M846" s="21">
        <f t="shared" si="209"/>
        <v>2.0459999999999998</v>
      </c>
      <c r="N846" s="21">
        <f t="shared" si="210"/>
        <v>1.9804166666666667</v>
      </c>
      <c r="O846" s="21">
        <f t="shared" si="211"/>
        <v>1.9804166666666667</v>
      </c>
      <c r="P846" s="21">
        <f t="shared" si="212"/>
        <v>1.9954166666666664</v>
      </c>
      <c r="Q846" s="21">
        <f t="shared" si="213"/>
        <v>2.0304166666666665</v>
      </c>
      <c r="R846" s="8">
        <v>35194</v>
      </c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9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>
        <v>2.21</v>
      </c>
      <c r="BH846" s="27">
        <v>2.2669999999999999</v>
      </c>
      <c r="BI846" s="27">
        <v>2.2549999999999999</v>
      </c>
      <c r="BJ846" s="27">
        <v>2.2200000000000002</v>
      </c>
      <c r="BK846" s="27">
        <v>2.2200000000000002</v>
      </c>
      <c r="BL846" s="27">
        <v>2.2519999999999998</v>
      </c>
      <c r="BM846" s="27">
        <v>2.3170000000000002</v>
      </c>
      <c r="BN846" s="27">
        <v>2.3170000000000002</v>
      </c>
      <c r="BO846" s="27">
        <v>2.2400000000000002</v>
      </c>
      <c r="BP846" s="27">
        <v>2.08</v>
      </c>
      <c r="BQ846" s="27">
        <v>1.9550000000000001</v>
      </c>
      <c r="BR846" s="27">
        <v>1.9550000000000001</v>
      </c>
      <c r="BS846" s="27">
        <v>1.9550000000000001</v>
      </c>
      <c r="BT846" s="27">
        <v>1.9550000000000001</v>
      </c>
      <c r="BU846" s="27">
        <v>1.9550000000000001</v>
      </c>
      <c r="BV846" s="27">
        <v>1.9550000000000001</v>
      </c>
      <c r="BW846" s="27">
        <v>1.978</v>
      </c>
      <c r="BX846" s="27">
        <v>2.0409999999999999</v>
      </c>
      <c r="BY846" s="27">
        <v>2.1659999999999999</v>
      </c>
      <c r="BZ846" s="27">
        <v>2.1659999999999999</v>
      </c>
      <c r="CA846" s="27">
        <v>2.12</v>
      </c>
      <c r="CB846" s="27">
        <v>2.016</v>
      </c>
      <c r="CC846" s="27">
        <v>1.905</v>
      </c>
      <c r="CD846" s="27">
        <v>1.903</v>
      </c>
      <c r="CE846" s="27">
        <v>1.903</v>
      </c>
      <c r="CF846" s="27">
        <v>1.903</v>
      </c>
      <c r="CG846" s="27">
        <v>1.903</v>
      </c>
      <c r="CH846" s="27">
        <v>1.903</v>
      </c>
      <c r="CI846" s="27">
        <v>1.9279999999999999</v>
      </c>
      <c r="CJ846" s="27">
        <v>2.0089999999999999</v>
      </c>
      <c r="CK846" s="27">
        <v>2.1059999999999999</v>
      </c>
      <c r="CL846" s="27">
        <v>2.1659999999999999</v>
      </c>
      <c r="CM846" s="27">
        <v>2.12</v>
      </c>
      <c r="CN846" s="27">
        <v>2.016</v>
      </c>
      <c r="CO846" s="27">
        <v>1.905</v>
      </c>
      <c r="CP846" s="27">
        <v>1.903</v>
      </c>
      <c r="CQ846" s="27">
        <v>1.903</v>
      </c>
      <c r="CR846" s="27">
        <v>1.903</v>
      </c>
      <c r="CS846" s="27">
        <v>1.903</v>
      </c>
      <c r="CT846" s="27">
        <v>1.903</v>
      </c>
      <c r="CU846" s="27">
        <v>1.9279999999999999</v>
      </c>
      <c r="CV846" s="27">
        <v>2.0089999999999999</v>
      </c>
      <c r="CW846" s="27">
        <v>2.1059999999999999</v>
      </c>
      <c r="CX846" s="27">
        <v>2.181</v>
      </c>
      <c r="CY846" s="27">
        <v>2.1349999999999998</v>
      </c>
      <c r="CZ846" s="27">
        <v>2.0310000000000001</v>
      </c>
      <c r="DA846" s="27">
        <v>1.92</v>
      </c>
      <c r="DB846" s="27">
        <v>1.9179999999999999</v>
      </c>
      <c r="DC846" s="27">
        <v>1.9179999999999999</v>
      </c>
      <c r="DD846" s="27">
        <v>1.9179999999999999</v>
      </c>
      <c r="DE846" s="27">
        <v>1.9179999999999999</v>
      </c>
      <c r="DF846" s="27">
        <v>1.9179999999999999</v>
      </c>
      <c r="DG846" s="27">
        <v>1.9430000000000001</v>
      </c>
      <c r="DH846" s="27">
        <v>2.024</v>
      </c>
      <c r="DI846" s="27">
        <v>2.121</v>
      </c>
      <c r="DJ846" s="27">
        <v>2.2160000000000002</v>
      </c>
      <c r="DK846" s="27">
        <v>2.17</v>
      </c>
      <c r="DL846" s="27">
        <v>2.0659999999999998</v>
      </c>
      <c r="DM846" s="27">
        <v>1.9550000000000001</v>
      </c>
      <c r="DN846" s="27">
        <v>1.9530000000000001</v>
      </c>
      <c r="DO846" s="27">
        <v>1.9530000000000001</v>
      </c>
      <c r="DP846" s="27">
        <v>1.9530000000000001</v>
      </c>
      <c r="DQ846" s="27">
        <v>1.9530000000000001</v>
      </c>
      <c r="DR846" s="27">
        <v>1.9530000000000001</v>
      </c>
      <c r="DS846" s="27">
        <v>1.978</v>
      </c>
      <c r="DT846" s="27">
        <v>2.0590000000000002</v>
      </c>
      <c r="DU846" s="27">
        <v>2.1560000000000001</v>
      </c>
      <c r="DV846" s="27">
        <v>2.266</v>
      </c>
      <c r="DW846" s="27">
        <v>2.2200000000000002</v>
      </c>
      <c r="DX846" s="27">
        <v>2.1160000000000001</v>
      </c>
      <c r="DY846" s="27">
        <v>2.0049999999999999</v>
      </c>
      <c r="DZ846" s="27">
        <v>2.0030000000000001</v>
      </c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</row>
    <row r="847" spans="1:199" customFormat="1" x14ac:dyDescent="0.25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x14ac:dyDescent="0.25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x14ac:dyDescent="0.25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x14ac:dyDescent="0.25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5">
      <c r="A851" s="31">
        <f t="shared" si="214"/>
        <v>4</v>
      </c>
      <c r="B851" s="31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19">
        <f t="shared" si="204"/>
        <v>-1.440000000000019E-2</v>
      </c>
      <c r="G851" s="19">
        <f t="shared" si="206"/>
        <v>-5.3583333333333538E-2</v>
      </c>
      <c r="H851" s="19">
        <f t="shared" si="207"/>
        <v>0</v>
      </c>
      <c r="I851" s="19">
        <f t="shared" si="208"/>
        <v>-5.3583333333333538E-2</v>
      </c>
      <c r="J851" s="21">
        <f>VLOOKUP(C851,'Nymex hist.'!A:B,2,0)</f>
        <v>2.302</v>
      </c>
      <c r="K851" s="21">
        <f t="shared" ref="K851:K882" si="218">AVERAGE(BE851:BK851)</f>
        <v>2.3074000000000003</v>
      </c>
      <c r="L851" s="21">
        <f t="shared" si="205"/>
        <v>2.2930000000000001</v>
      </c>
      <c r="M851" s="21">
        <f t="shared" si="209"/>
        <v>2.0645000000000002</v>
      </c>
      <c r="N851" s="21">
        <f t="shared" si="210"/>
        <v>2.0109166666666667</v>
      </c>
      <c r="O851" s="21">
        <f t="shared" si="211"/>
        <v>2.0109166666666667</v>
      </c>
      <c r="P851" s="21">
        <f t="shared" si="212"/>
        <v>2.0259166666666664</v>
      </c>
      <c r="Q851" s="21">
        <f t="shared" si="213"/>
        <v>2.0609166666666665</v>
      </c>
      <c r="R851" s="8">
        <v>35201</v>
      </c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9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>
        <v>2.302</v>
      </c>
      <c r="BH851" s="27">
        <v>2.335</v>
      </c>
      <c r="BI851" s="27">
        <v>2.33</v>
      </c>
      <c r="BJ851" s="27">
        <v>2.29</v>
      </c>
      <c r="BK851" s="27">
        <v>2.2799999999999998</v>
      </c>
      <c r="BL851" s="27">
        <v>2.31</v>
      </c>
      <c r="BM851" s="27">
        <v>2.38</v>
      </c>
      <c r="BN851" s="27">
        <v>2.3849999999999998</v>
      </c>
      <c r="BO851" s="27">
        <v>2.2850000000000001</v>
      </c>
      <c r="BP851" s="27">
        <v>2.105</v>
      </c>
      <c r="BQ851" s="27">
        <v>1.96</v>
      </c>
      <c r="BR851" s="27">
        <v>1.96</v>
      </c>
      <c r="BS851" s="27">
        <v>1.96</v>
      </c>
      <c r="BT851" s="27">
        <v>1.96</v>
      </c>
      <c r="BU851" s="27">
        <v>1.96</v>
      </c>
      <c r="BV851" s="27">
        <v>1.9610000000000001</v>
      </c>
      <c r="BW851" s="27">
        <v>1.986</v>
      </c>
      <c r="BX851" s="27">
        <v>2.0590000000000002</v>
      </c>
      <c r="BY851" s="27">
        <v>2.1930000000000001</v>
      </c>
      <c r="BZ851" s="27">
        <v>2.198</v>
      </c>
      <c r="CA851" s="27">
        <v>2.1520000000000001</v>
      </c>
      <c r="CB851" s="27">
        <v>2.048</v>
      </c>
      <c r="CC851" s="27">
        <v>1.9350000000000001</v>
      </c>
      <c r="CD851" s="27">
        <v>1.9330000000000001</v>
      </c>
      <c r="CE851" s="27">
        <v>1.9330000000000001</v>
      </c>
      <c r="CF851" s="27">
        <v>1.9330000000000001</v>
      </c>
      <c r="CG851" s="27">
        <v>1.9330000000000001</v>
      </c>
      <c r="CH851" s="27">
        <v>1.9330000000000001</v>
      </c>
      <c r="CI851" s="27">
        <v>1.958</v>
      </c>
      <c r="CJ851" s="27">
        <v>2.0390000000000001</v>
      </c>
      <c r="CK851" s="27">
        <v>2.1360000000000001</v>
      </c>
      <c r="CL851" s="27">
        <v>2.198</v>
      </c>
      <c r="CM851" s="27">
        <v>2.1520000000000001</v>
      </c>
      <c r="CN851" s="27">
        <v>2.048</v>
      </c>
      <c r="CO851" s="27">
        <v>1.9350000000000001</v>
      </c>
      <c r="CP851" s="27">
        <v>1.9330000000000001</v>
      </c>
      <c r="CQ851" s="27">
        <v>1.9330000000000001</v>
      </c>
      <c r="CR851" s="27">
        <v>1.9330000000000001</v>
      </c>
      <c r="CS851" s="27">
        <v>1.9330000000000001</v>
      </c>
      <c r="CT851" s="27">
        <v>1.9330000000000001</v>
      </c>
      <c r="CU851" s="27">
        <v>1.958</v>
      </c>
      <c r="CV851" s="27">
        <v>2.0390000000000001</v>
      </c>
      <c r="CW851" s="27">
        <v>2.1360000000000001</v>
      </c>
      <c r="CX851" s="27">
        <v>2.2130000000000001</v>
      </c>
      <c r="CY851" s="27">
        <v>2.1669999999999998</v>
      </c>
      <c r="CZ851" s="27">
        <v>2.0630000000000002</v>
      </c>
      <c r="DA851" s="27">
        <v>1.95</v>
      </c>
      <c r="DB851" s="27">
        <v>1.948</v>
      </c>
      <c r="DC851" s="27">
        <v>1.948</v>
      </c>
      <c r="DD851" s="27">
        <v>1.948</v>
      </c>
      <c r="DE851" s="27">
        <v>1.948</v>
      </c>
      <c r="DF851" s="27">
        <v>1.948</v>
      </c>
      <c r="DG851" s="27">
        <v>1.9730000000000001</v>
      </c>
      <c r="DH851" s="27">
        <v>2.0539999999999998</v>
      </c>
      <c r="DI851" s="27">
        <v>2.1509999999999998</v>
      </c>
      <c r="DJ851" s="27">
        <v>2.2480000000000002</v>
      </c>
      <c r="DK851" s="27">
        <v>2.202</v>
      </c>
      <c r="DL851" s="27">
        <v>2.0979999999999999</v>
      </c>
      <c r="DM851" s="27">
        <v>1.9850000000000001</v>
      </c>
      <c r="DN851" s="27">
        <v>1.9830000000000001</v>
      </c>
      <c r="DO851" s="27">
        <v>1.9830000000000001</v>
      </c>
      <c r="DP851" s="27">
        <v>1.9830000000000001</v>
      </c>
      <c r="DQ851" s="27">
        <v>1.9830000000000001</v>
      </c>
      <c r="DR851" s="27">
        <v>1.9830000000000001</v>
      </c>
      <c r="DS851" s="27">
        <v>2.008</v>
      </c>
      <c r="DT851" s="27">
        <v>2.089</v>
      </c>
      <c r="DU851" s="27">
        <v>2.1859999999999999</v>
      </c>
      <c r="DV851" s="27">
        <v>2.298</v>
      </c>
      <c r="DW851" s="27">
        <v>2.2519999999999998</v>
      </c>
      <c r="DX851" s="27">
        <v>2.1480000000000001</v>
      </c>
      <c r="DY851" s="27">
        <v>2.0350000000000001</v>
      </c>
      <c r="DZ851" s="27">
        <v>2.0329999999999999</v>
      </c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</row>
    <row r="852" spans="1:199" customFormat="1" x14ac:dyDescent="0.25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x14ac:dyDescent="0.25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x14ac:dyDescent="0.25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x14ac:dyDescent="0.25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5">
      <c r="A856" s="31">
        <f t="shared" si="214"/>
        <v>4</v>
      </c>
      <c r="B856" s="31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19">
        <f t="shared" si="204"/>
        <v>-2.9399999999999871E-2</v>
      </c>
      <c r="G856" s="19">
        <f t="shared" si="206"/>
        <v>-5.5833333333334068E-2</v>
      </c>
      <c r="H856" s="19">
        <f t="shared" si="207"/>
        <v>0</v>
      </c>
      <c r="I856" s="19">
        <f t="shared" si="208"/>
        <v>-5.5833333333334068E-2</v>
      </c>
      <c r="J856" s="21">
        <f>VLOOKUP(C856,'Nymex hist.'!A:B,2,0)</f>
        <v>2.3370000000000002</v>
      </c>
      <c r="K856" s="21">
        <f t="shared" si="218"/>
        <v>2.3536000000000001</v>
      </c>
      <c r="L856" s="21">
        <f t="shared" si="205"/>
        <v>2.3242000000000003</v>
      </c>
      <c r="M856" s="21">
        <f t="shared" si="209"/>
        <v>2.0831666666666671</v>
      </c>
      <c r="N856" s="21">
        <f t="shared" si="210"/>
        <v>2.027333333333333</v>
      </c>
      <c r="O856" s="21">
        <f t="shared" si="211"/>
        <v>2.027333333333333</v>
      </c>
      <c r="P856" s="21">
        <f t="shared" si="212"/>
        <v>2.0373333333333341</v>
      </c>
      <c r="Q856" s="21">
        <f t="shared" si="213"/>
        <v>2.067333333333333</v>
      </c>
      <c r="R856" s="8">
        <v>35208</v>
      </c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9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>
        <v>2.3370000000000002</v>
      </c>
      <c r="BH856" s="27">
        <v>2.37</v>
      </c>
      <c r="BI856" s="27">
        <v>2.3860000000000001</v>
      </c>
      <c r="BJ856" s="27">
        <v>2.3519999999999999</v>
      </c>
      <c r="BK856" s="27">
        <v>2.323</v>
      </c>
      <c r="BL856" s="27">
        <v>2.3450000000000002</v>
      </c>
      <c r="BM856" s="27">
        <v>2.411</v>
      </c>
      <c r="BN856" s="27">
        <v>2.415</v>
      </c>
      <c r="BO856" s="27">
        <v>2.3149999999999999</v>
      </c>
      <c r="BP856" s="27">
        <v>2.1349999999999998</v>
      </c>
      <c r="BQ856" s="27">
        <v>1.99</v>
      </c>
      <c r="BR856" s="27">
        <v>1.9750000000000001</v>
      </c>
      <c r="BS856" s="27">
        <v>1.9730000000000001</v>
      </c>
      <c r="BT856" s="27">
        <v>1.972</v>
      </c>
      <c r="BU856" s="27">
        <v>1.9710000000000001</v>
      </c>
      <c r="BV856" s="27">
        <v>1.97</v>
      </c>
      <c r="BW856" s="27">
        <v>1.9950000000000001</v>
      </c>
      <c r="BX856" s="27">
        <v>2.0819999999999999</v>
      </c>
      <c r="BY856" s="27">
        <v>2.2050000000000001</v>
      </c>
      <c r="BZ856" s="27">
        <v>2.2080000000000002</v>
      </c>
      <c r="CA856" s="27">
        <v>2.1659999999999999</v>
      </c>
      <c r="CB856" s="27">
        <v>2.0659999999999998</v>
      </c>
      <c r="CC856" s="27">
        <v>1.956</v>
      </c>
      <c r="CD856" s="27">
        <v>1.9530000000000001</v>
      </c>
      <c r="CE856" s="27">
        <v>1.9530000000000001</v>
      </c>
      <c r="CF856" s="27">
        <v>1.9530000000000001</v>
      </c>
      <c r="CG856" s="27">
        <v>1.9530000000000001</v>
      </c>
      <c r="CH856" s="27">
        <v>1.9530000000000001</v>
      </c>
      <c r="CI856" s="27">
        <v>1.9730000000000001</v>
      </c>
      <c r="CJ856" s="27">
        <v>2.0489999999999999</v>
      </c>
      <c r="CK856" s="27">
        <v>2.145</v>
      </c>
      <c r="CL856" s="27">
        <v>2.2080000000000002</v>
      </c>
      <c r="CM856" s="27">
        <v>2.1659999999999999</v>
      </c>
      <c r="CN856" s="27">
        <v>2.0659999999999998</v>
      </c>
      <c r="CO856" s="27">
        <v>1.956</v>
      </c>
      <c r="CP856" s="27">
        <v>1.9530000000000001</v>
      </c>
      <c r="CQ856" s="27">
        <v>1.9530000000000001</v>
      </c>
      <c r="CR856" s="27">
        <v>1.9530000000000001</v>
      </c>
      <c r="CS856" s="27">
        <v>1.9530000000000001</v>
      </c>
      <c r="CT856" s="27">
        <v>1.9530000000000001</v>
      </c>
      <c r="CU856" s="27">
        <v>1.9730000000000001</v>
      </c>
      <c r="CV856" s="27">
        <v>2.0489999999999999</v>
      </c>
      <c r="CW856" s="27">
        <v>2.145</v>
      </c>
      <c r="CX856" s="27">
        <v>2.218</v>
      </c>
      <c r="CY856" s="27">
        <v>2.1760000000000002</v>
      </c>
      <c r="CZ856" s="27">
        <v>2.0760000000000001</v>
      </c>
      <c r="DA856" s="27">
        <v>1.966</v>
      </c>
      <c r="DB856" s="27">
        <v>1.9630000000000001</v>
      </c>
      <c r="DC856" s="27">
        <v>1.9630000000000001</v>
      </c>
      <c r="DD856" s="27">
        <v>1.9630000000000001</v>
      </c>
      <c r="DE856" s="27">
        <v>1.9630000000000001</v>
      </c>
      <c r="DF856" s="27">
        <v>1.9630000000000001</v>
      </c>
      <c r="DG856" s="27">
        <v>1.9830000000000001</v>
      </c>
      <c r="DH856" s="27">
        <v>2.0590000000000002</v>
      </c>
      <c r="DI856" s="27">
        <v>2.1549999999999998</v>
      </c>
      <c r="DJ856" s="27">
        <v>2.2480000000000002</v>
      </c>
      <c r="DK856" s="27">
        <v>2.206</v>
      </c>
      <c r="DL856" s="27">
        <v>2.1059999999999999</v>
      </c>
      <c r="DM856" s="27">
        <v>1.996</v>
      </c>
      <c r="DN856" s="27">
        <v>1.9930000000000001</v>
      </c>
      <c r="DO856" s="27">
        <v>1.9930000000000001</v>
      </c>
      <c r="DP856" s="27">
        <v>1.9930000000000001</v>
      </c>
      <c r="DQ856" s="27">
        <v>1.9930000000000001</v>
      </c>
      <c r="DR856" s="27">
        <v>1.9930000000000001</v>
      </c>
      <c r="DS856" s="27">
        <v>2.0129999999999999</v>
      </c>
      <c r="DT856" s="27">
        <v>2.089</v>
      </c>
      <c r="DU856" s="27">
        <v>2.1850000000000001</v>
      </c>
      <c r="DV856" s="27">
        <v>2.2930000000000001</v>
      </c>
      <c r="DW856" s="27">
        <v>2.2509999999999999</v>
      </c>
      <c r="DX856" s="27">
        <v>2.1509999999999998</v>
      </c>
      <c r="DY856" s="27">
        <v>2.0409999999999999</v>
      </c>
      <c r="DZ856" s="27">
        <v>2.0379999999999998</v>
      </c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</row>
    <row r="857" spans="1:199" customFormat="1" x14ac:dyDescent="0.25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x14ac:dyDescent="0.25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x14ac:dyDescent="0.25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5">
      <c r="A860" s="31">
        <f t="shared" si="214"/>
        <v>4</v>
      </c>
      <c r="B860" s="31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19">
        <f t="shared" si="204"/>
        <v>2.0000000000002238E-3</v>
      </c>
      <c r="G860" s="19">
        <f t="shared" si="206"/>
        <v>-8.9333333333332821E-2</v>
      </c>
      <c r="H860" s="19">
        <f t="shared" si="207"/>
        <v>-8.9166666666664618E-3</v>
      </c>
      <c r="I860" s="19">
        <f t="shared" si="208"/>
        <v>-9.8249999999999282E-2</v>
      </c>
      <c r="J860" s="21">
        <f>VLOOKUP(C860,'Nymex hist.'!A:B,2,0)</f>
        <v>2.3959999999999999</v>
      </c>
      <c r="K860" s="21">
        <f t="shared" si="218"/>
        <v>2.3973999999999998</v>
      </c>
      <c r="L860" s="21">
        <f t="shared" si="205"/>
        <v>2.3994</v>
      </c>
      <c r="M860" s="21">
        <f t="shared" si="209"/>
        <v>2.1187499999999995</v>
      </c>
      <c r="N860" s="21">
        <f t="shared" si="210"/>
        <v>2.0294166666666666</v>
      </c>
      <c r="O860" s="21">
        <f t="shared" si="211"/>
        <v>2.0205000000000002</v>
      </c>
      <c r="P860" s="21">
        <f t="shared" si="212"/>
        <v>2.0205000000000002</v>
      </c>
      <c r="Q860" s="21">
        <f t="shared" si="213"/>
        <v>2.0505000000000004</v>
      </c>
      <c r="R860" s="8">
        <v>35215</v>
      </c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9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>
        <v>2.3610000000000002</v>
      </c>
      <c r="BH860" s="27">
        <v>2.3959999999999999</v>
      </c>
      <c r="BI860" s="27">
        <v>2.44</v>
      </c>
      <c r="BJ860" s="27">
        <v>2.4049999999999998</v>
      </c>
      <c r="BK860" s="27">
        <v>2.3849999999999998</v>
      </c>
      <c r="BL860" s="27">
        <v>2.407</v>
      </c>
      <c r="BM860" s="27">
        <v>2.4849999999999999</v>
      </c>
      <c r="BN860" s="27">
        <v>2.4950000000000001</v>
      </c>
      <c r="BO860" s="27">
        <v>2.395</v>
      </c>
      <c r="BP860" s="27">
        <v>2.2149999999999999</v>
      </c>
      <c r="BQ860" s="27">
        <v>2.0699999999999998</v>
      </c>
      <c r="BR860" s="27">
        <v>2.02</v>
      </c>
      <c r="BS860" s="27">
        <v>2.0049999999999999</v>
      </c>
      <c r="BT860" s="27">
        <v>2</v>
      </c>
      <c r="BU860" s="27">
        <v>1.99</v>
      </c>
      <c r="BV860" s="27">
        <v>1.97</v>
      </c>
      <c r="BW860" s="27">
        <v>1.99</v>
      </c>
      <c r="BX860" s="27">
        <v>2.0750000000000002</v>
      </c>
      <c r="BY860" s="27">
        <v>2.2000000000000002</v>
      </c>
      <c r="BZ860" s="27">
        <v>2.2000000000000002</v>
      </c>
      <c r="CA860" s="27">
        <v>2.1429999999999998</v>
      </c>
      <c r="CB860" s="27">
        <v>2.0449999999999999</v>
      </c>
      <c r="CC860" s="27">
        <v>1.9610000000000001</v>
      </c>
      <c r="CD860" s="27">
        <v>1.9610000000000001</v>
      </c>
      <c r="CE860" s="27">
        <v>1.9610000000000001</v>
      </c>
      <c r="CF860" s="27">
        <v>1.964</v>
      </c>
      <c r="CG860" s="27">
        <v>1.964</v>
      </c>
      <c r="CH860" s="27">
        <v>1.964</v>
      </c>
      <c r="CI860" s="27">
        <v>1.9810000000000001</v>
      </c>
      <c r="CJ860" s="27">
        <v>2.0569999999999999</v>
      </c>
      <c r="CK860" s="27">
        <v>2.1520000000000001</v>
      </c>
      <c r="CL860" s="27">
        <v>2.19</v>
      </c>
      <c r="CM860" s="27">
        <v>2.133</v>
      </c>
      <c r="CN860" s="27">
        <v>2.0350000000000001</v>
      </c>
      <c r="CO860" s="27">
        <v>1.9510000000000001</v>
      </c>
      <c r="CP860" s="27">
        <v>1.9510000000000001</v>
      </c>
      <c r="CQ860" s="27">
        <v>1.964</v>
      </c>
      <c r="CR860" s="27">
        <v>1.954</v>
      </c>
      <c r="CS860" s="27">
        <v>1.954</v>
      </c>
      <c r="CT860" s="27">
        <v>1.954</v>
      </c>
      <c r="CU860" s="27">
        <v>1.9710000000000001</v>
      </c>
      <c r="CV860" s="27">
        <v>2.0470000000000002</v>
      </c>
      <c r="CW860" s="27">
        <v>2.1419999999999999</v>
      </c>
      <c r="CX860" s="27">
        <v>2.19</v>
      </c>
      <c r="CY860" s="27">
        <v>2.133</v>
      </c>
      <c r="CZ860" s="27">
        <v>2.0350000000000001</v>
      </c>
      <c r="DA860" s="27">
        <v>1.9510000000000001</v>
      </c>
      <c r="DB860" s="27">
        <v>1.9510000000000001</v>
      </c>
      <c r="DC860" s="27">
        <v>1.964</v>
      </c>
      <c r="DD860" s="27">
        <v>1.954</v>
      </c>
      <c r="DE860" s="27">
        <v>1.954</v>
      </c>
      <c r="DF860" s="27">
        <v>1.954</v>
      </c>
      <c r="DG860" s="27">
        <v>1.9710000000000001</v>
      </c>
      <c r="DH860" s="27">
        <v>2.0470000000000002</v>
      </c>
      <c r="DI860" s="27">
        <v>2.1419999999999999</v>
      </c>
      <c r="DJ860" s="27">
        <v>2.2200000000000002</v>
      </c>
      <c r="DK860" s="27">
        <v>2.1629999999999998</v>
      </c>
      <c r="DL860" s="27">
        <v>2.0649999999999999</v>
      </c>
      <c r="DM860" s="27">
        <v>1.9810000000000001</v>
      </c>
      <c r="DN860" s="27">
        <v>1.9810000000000001</v>
      </c>
      <c r="DO860" s="27">
        <v>1.994</v>
      </c>
      <c r="DP860" s="27">
        <v>1.984</v>
      </c>
      <c r="DQ860" s="27">
        <v>1.984</v>
      </c>
      <c r="DR860" s="27">
        <v>1.984</v>
      </c>
      <c r="DS860" s="27">
        <v>2.0009999999999999</v>
      </c>
      <c r="DT860" s="27">
        <v>2.077</v>
      </c>
      <c r="DU860" s="27">
        <v>2.1720000000000002</v>
      </c>
      <c r="DV860" s="27">
        <v>2.2599999999999998</v>
      </c>
      <c r="DW860" s="27">
        <v>2.2029999999999998</v>
      </c>
      <c r="DX860" s="27">
        <v>2.105</v>
      </c>
      <c r="DY860" s="27">
        <v>2.0209999999999999</v>
      </c>
      <c r="DZ860" s="27">
        <v>2.0209999999999999</v>
      </c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</row>
    <row r="861" spans="1:199" customFormat="1" x14ac:dyDescent="0.25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x14ac:dyDescent="0.25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x14ac:dyDescent="0.25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x14ac:dyDescent="0.25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5">
      <c r="A865" s="31">
        <f t="shared" si="214"/>
        <v>4</v>
      </c>
      <c r="B865" s="31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19">
        <f t="shared" si="204"/>
        <v>-1.3649999999999718E-2</v>
      </c>
      <c r="G865" s="19">
        <f t="shared" si="206"/>
        <v>-9.6333333333333382E-2</v>
      </c>
      <c r="H865" s="19">
        <f t="shared" si="207"/>
        <v>-2.7249999999999774E-2</v>
      </c>
      <c r="I865" s="19">
        <f t="shared" si="208"/>
        <v>-0.12358333333333316</v>
      </c>
      <c r="J865" s="21">
        <f>VLOOKUP(C865,'Nymex hist.'!A:B,2,0)</f>
        <v>2.3620000000000001</v>
      </c>
      <c r="K865" s="21">
        <f t="shared" si="218"/>
        <v>2.3912499999999999</v>
      </c>
      <c r="L865" s="21">
        <f t="shared" si="205"/>
        <v>2.3776000000000002</v>
      </c>
      <c r="M865" s="21">
        <f t="shared" si="209"/>
        <v>2.0975833333333331</v>
      </c>
      <c r="N865" s="21">
        <f t="shared" si="210"/>
        <v>2.0012499999999998</v>
      </c>
      <c r="O865" s="21">
        <f t="shared" si="211"/>
        <v>1.974</v>
      </c>
      <c r="P865" s="21">
        <f t="shared" si="212"/>
        <v>1.974</v>
      </c>
      <c r="Q865" s="21">
        <f t="shared" si="213"/>
        <v>1.994</v>
      </c>
      <c r="R865" s="8">
        <v>35222</v>
      </c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9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>
        <v>2.3620000000000001</v>
      </c>
      <c r="BI865" s="27">
        <v>2.4239999999999999</v>
      </c>
      <c r="BJ865" s="27">
        <v>2.4020000000000001</v>
      </c>
      <c r="BK865" s="27">
        <v>2.3769999999999998</v>
      </c>
      <c r="BL865" s="27">
        <v>2.39</v>
      </c>
      <c r="BM865" s="27">
        <v>2.4550000000000001</v>
      </c>
      <c r="BN865" s="27">
        <v>2.4620000000000002</v>
      </c>
      <c r="BO865" s="27">
        <v>2.3759999999999999</v>
      </c>
      <c r="BP865" s="27">
        <v>2.2050000000000001</v>
      </c>
      <c r="BQ865" s="27">
        <v>2.0579999999999998</v>
      </c>
      <c r="BR865" s="27">
        <v>2.0049999999999999</v>
      </c>
      <c r="BS865" s="27">
        <v>1.99</v>
      </c>
      <c r="BT865" s="27">
        <v>1.9850000000000001</v>
      </c>
      <c r="BU865" s="27">
        <v>1.97</v>
      </c>
      <c r="BV865" s="27">
        <v>1.9450000000000001</v>
      </c>
      <c r="BW865" s="27">
        <v>1.96</v>
      </c>
      <c r="BX865" s="27">
        <v>2.0449999999999999</v>
      </c>
      <c r="BY865" s="27">
        <v>2.17</v>
      </c>
      <c r="BZ865" s="27">
        <v>2.17</v>
      </c>
      <c r="CA865" s="27">
        <v>2.1150000000000002</v>
      </c>
      <c r="CB865" s="27">
        <v>2.0169999999999999</v>
      </c>
      <c r="CC865" s="27">
        <v>1.9330000000000001</v>
      </c>
      <c r="CD865" s="27">
        <v>1.9330000000000001</v>
      </c>
      <c r="CE865" s="27">
        <v>1.9330000000000001</v>
      </c>
      <c r="CF865" s="27">
        <v>1.9359999999999999</v>
      </c>
      <c r="CG865" s="27">
        <v>1.9359999999999999</v>
      </c>
      <c r="CH865" s="27">
        <v>1.9359999999999999</v>
      </c>
      <c r="CI865" s="27">
        <v>1.9530000000000001</v>
      </c>
      <c r="CJ865" s="27">
        <v>2.0289999999999999</v>
      </c>
      <c r="CK865" s="27">
        <v>2.1240000000000001</v>
      </c>
      <c r="CL865" s="27">
        <v>2.14</v>
      </c>
      <c r="CM865" s="27">
        <v>2.085</v>
      </c>
      <c r="CN865" s="27">
        <v>1.9870000000000001</v>
      </c>
      <c r="CO865" s="27">
        <v>1.903</v>
      </c>
      <c r="CP865" s="27">
        <v>1.903</v>
      </c>
      <c r="CQ865" s="27">
        <v>1.9359999999999999</v>
      </c>
      <c r="CR865" s="27">
        <v>1.9059999999999999</v>
      </c>
      <c r="CS865" s="27">
        <v>1.9059999999999999</v>
      </c>
      <c r="CT865" s="27">
        <v>1.9059999999999999</v>
      </c>
      <c r="CU865" s="27">
        <v>1.923</v>
      </c>
      <c r="CV865" s="27">
        <v>1.9990000000000001</v>
      </c>
      <c r="CW865" s="27">
        <v>2.0939999999999999</v>
      </c>
      <c r="CX865" s="27">
        <v>2.14</v>
      </c>
      <c r="CY865" s="27">
        <v>2.085</v>
      </c>
      <c r="CZ865" s="27">
        <v>1.9870000000000001</v>
      </c>
      <c r="DA865" s="27">
        <v>1.903</v>
      </c>
      <c r="DB865" s="27">
        <v>1.903</v>
      </c>
      <c r="DC865" s="27">
        <v>1.9359999999999999</v>
      </c>
      <c r="DD865" s="27">
        <v>1.9059999999999999</v>
      </c>
      <c r="DE865" s="27">
        <v>1.9059999999999999</v>
      </c>
      <c r="DF865" s="27">
        <v>1.9059999999999999</v>
      </c>
      <c r="DG865" s="27">
        <v>1.923</v>
      </c>
      <c r="DH865" s="27">
        <v>1.9990000000000001</v>
      </c>
      <c r="DI865" s="27">
        <v>2.0939999999999999</v>
      </c>
      <c r="DJ865" s="27">
        <v>2.16</v>
      </c>
      <c r="DK865" s="27">
        <v>2.105</v>
      </c>
      <c r="DL865" s="27">
        <v>2.0070000000000001</v>
      </c>
      <c r="DM865" s="27">
        <v>1.923</v>
      </c>
      <c r="DN865" s="27">
        <v>1.923</v>
      </c>
      <c r="DO865" s="27">
        <v>1.956</v>
      </c>
      <c r="DP865" s="27">
        <v>1.9259999999999999</v>
      </c>
      <c r="DQ865" s="27">
        <v>1.9259999999999999</v>
      </c>
      <c r="DR865" s="27">
        <v>1.9259999999999999</v>
      </c>
      <c r="DS865" s="27">
        <v>1.9430000000000001</v>
      </c>
      <c r="DT865" s="27">
        <v>2.0190000000000001</v>
      </c>
      <c r="DU865" s="27">
        <v>2.1139999999999999</v>
      </c>
      <c r="DV865" s="27">
        <v>2.2000000000000002</v>
      </c>
      <c r="DW865" s="27">
        <v>2.145</v>
      </c>
      <c r="DX865" s="27">
        <v>2.0470000000000002</v>
      </c>
      <c r="DY865" s="27">
        <v>1.9630000000000001</v>
      </c>
      <c r="DZ865" s="27">
        <v>1.9630000000000001</v>
      </c>
      <c r="EA865" s="27">
        <v>1.996</v>
      </c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</row>
    <row r="866" spans="1:199" customFormat="1" x14ac:dyDescent="0.25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x14ac:dyDescent="0.25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x14ac:dyDescent="0.25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x14ac:dyDescent="0.25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5">
      <c r="A870" s="31">
        <f t="shared" si="214"/>
        <v>4</v>
      </c>
      <c r="B870" s="31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19">
        <f t="shared" si="204"/>
        <v>-2.6599999999999735E-2</v>
      </c>
      <c r="G870" s="19">
        <f t="shared" si="206"/>
        <v>-0.14674999999999994</v>
      </c>
      <c r="H870" s="19">
        <f t="shared" si="207"/>
        <v>-3.3583333333333076E-2</v>
      </c>
      <c r="I870" s="19">
        <f t="shared" si="208"/>
        <v>-0.18033333333333301</v>
      </c>
      <c r="J870" s="21">
        <f>VLOOKUP(C870,'Nymex hist.'!A:B,2,0)</f>
        <v>2.4940000000000002</v>
      </c>
      <c r="K870" s="21">
        <f t="shared" si="218"/>
        <v>2.532</v>
      </c>
      <c r="L870" s="21">
        <f t="shared" si="205"/>
        <v>2.5054000000000003</v>
      </c>
      <c r="M870" s="21">
        <f t="shared" si="209"/>
        <v>2.1739166666666665</v>
      </c>
      <c r="N870" s="21">
        <f t="shared" si="210"/>
        <v>2.0271666666666666</v>
      </c>
      <c r="O870" s="21">
        <f t="shared" si="211"/>
        <v>1.9935833333333335</v>
      </c>
      <c r="P870" s="21">
        <f t="shared" si="212"/>
        <v>1.9935833333333335</v>
      </c>
      <c r="Q870" s="21">
        <f t="shared" si="213"/>
        <v>2.0135833333333335</v>
      </c>
      <c r="R870" s="8">
        <v>35229</v>
      </c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9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>
        <v>2.4940000000000002</v>
      </c>
      <c r="BI870" s="27">
        <v>2.5590000000000002</v>
      </c>
      <c r="BJ870" s="27">
        <v>2.5449999999999999</v>
      </c>
      <c r="BK870" s="27">
        <v>2.5299999999999998</v>
      </c>
      <c r="BL870" s="27">
        <v>2.5430000000000001</v>
      </c>
      <c r="BM870" s="27">
        <v>2.5950000000000002</v>
      </c>
      <c r="BN870" s="27">
        <v>2.5950000000000002</v>
      </c>
      <c r="BO870" s="27">
        <v>2.492</v>
      </c>
      <c r="BP870" s="27">
        <v>2.302</v>
      </c>
      <c r="BQ870" s="27">
        <v>2.1469999999999998</v>
      </c>
      <c r="BR870" s="27">
        <v>2.077</v>
      </c>
      <c r="BS870" s="27">
        <v>2.052</v>
      </c>
      <c r="BT870" s="27">
        <v>2.0470000000000002</v>
      </c>
      <c r="BU870" s="27">
        <v>2.032</v>
      </c>
      <c r="BV870" s="27">
        <v>2.012</v>
      </c>
      <c r="BW870" s="27">
        <v>2.0169999999999999</v>
      </c>
      <c r="BX870" s="27">
        <v>2.097</v>
      </c>
      <c r="BY870" s="27">
        <v>2.2170000000000001</v>
      </c>
      <c r="BZ870" s="27">
        <v>2.2050000000000001</v>
      </c>
      <c r="CA870" s="27">
        <v>2.145</v>
      </c>
      <c r="CB870" s="27">
        <v>2.0459999999999998</v>
      </c>
      <c r="CC870" s="27">
        <v>1.9610000000000001</v>
      </c>
      <c r="CD870" s="27">
        <v>1.9610000000000001</v>
      </c>
      <c r="CE870" s="27">
        <v>1.9610000000000001</v>
      </c>
      <c r="CF870" s="27">
        <v>1.9610000000000001</v>
      </c>
      <c r="CG870" s="27">
        <v>1.9610000000000001</v>
      </c>
      <c r="CH870" s="27">
        <v>1.9590000000000001</v>
      </c>
      <c r="CI870" s="27">
        <v>1.9750000000000001</v>
      </c>
      <c r="CJ870" s="27">
        <v>2.0499999999999998</v>
      </c>
      <c r="CK870" s="27">
        <v>2.141</v>
      </c>
      <c r="CL870" s="27">
        <v>2.17</v>
      </c>
      <c r="CM870" s="27">
        <v>2.11</v>
      </c>
      <c r="CN870" s="27">
        <v>2.0110000000000001</v>
      </c>
      <c r="CO870" s="27">
        <v>1.9259999999999999</v>
      </c>
      <c r="CP870" s="27">
        <v>1.9259999999999999</v>
      </c>
      <c r="CQ870" s="27">
        <v>1.9430000000000001</v>
      </c>
      <c r="CR870" s="27">
        <v>1.9259999999999999</v>
      </c>
      <c r="CS870" s="27">
        <v>1.9259999999999999</v>
      </c>
      <c r="CT870" s="27">
        <v>1.9239999999999999</v>
      </c>
      <c r="CU870" s="27">
        <v>1.94</v>
      </c>
      <c r="CV870" s="27">
        <v>2.0150000000000001</v>
      </c>
      <c r="CW870" s="27">
        <v>2.1059999999999999</v>
      </c>
      <c r="CX870" s="27">
        <v>2.17</v>
      </c>
      <c r="CY870" s="27">
        <v>2.11</v>
      </c>
      <c r="CZ870" s="27">
        <v>2.0110000000000001</v>
      </c>
      <c r="DA870" s="27">
        <v>1.9259999999999999</v>
      </c>
      <c r="DB870" s="27">
        <v>1.9259999999999999</v>
      </c>
      <c r="DC870" s="27">
        <v>1.9430000000000001</v>
      </c>
      <c r="DD870" s="27">
        <v>1.9259999999999999</v>
      </c>
      <c r="DE870" s="27">
        <v>1.9259999999999999</v>
      </c>
      <c r="DF870" s="27">
        <v>1.9239999999999999</v>
      </c>
      <c r="DG870" s="27">
        <v>1.94</v>
      </c>
      <c r="DH870" s="27">
        <v>2.0150000000000001</v>
      </c>
      <c r="DI870" s="27">
        <v>2.1059999999999999</v>
      </c>
      <c r="DJ870" s="27">
        <v>2.19</v>
      </c>
      <c r="DK870" s="27">
        <v>2.13</v>
      </c>
      <c r="DL870" s="27">
        <v>2.0310000000000001</v>
      </c>
      <c r="DM870" s="27">
        <v>1.946</v>
      </c>
      <c r="DN870" s="27">
        <v>1.946</v>
      </c>
      <c r="DO870" s="27">
        <v>1.9630000000000001</v>
      </c>
      <c r="DP870" s="27">
        <v>1.946</v>
      </c>
      <c r="DQ870" s="27">
        <v>1.946</v>
      </c>
      <c r="DR870" s="27">
        <v>1.944</v>
      </c>
      <c r="DS870" s="27">
        <v>1.96</v>
      </c>
      <c r="DT870" s="27">
        <v>2.0350000000000001</v>
      </c>
      <c r="DU870" s="27">
        <v>2.1259999999999999</v>
      </c>
      <c r="DV870" s="27">
        <v>2.23</v>
      </c>
      <c r="DW870" s="27">
        <v>2.17</v>
      </c>
      <c r="DX870" s="27">
        <v>2.0710000000000002</v>
      </c>
      <c r="DY870" s="27">
        <v>1.986</v>
      </c>
      <c r="DZ870" s="27">
        <v>1.986</v>
      </c>
      <c r="EA870" s="27">
        <v>2.0030000000000001</v>
      </c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</row>
    <row r="871" spans="1:199" customFormat="1" x14ac:dyDescent="0.25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x14ac:dyDescent="0.25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x14ac:dyDescent="0.25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x14ac:dyDescent="0.25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5">
      <c r="A875" s="31">
        <f t="shared" si="214"/>
        <v>4</v>
      </c>
      <c r="B875" s="31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19">
        <f t="shared" si="204"/>
        <v>-3.9899999999999824E-2</v>
      </c>
      <c r="G875" s="19">
        <f t="shared" si="206"/>
        <v>-0.20333333333333359</v>
      </c>
      <c r="H875" s="19">
        <f t="shared" si="207"/>
        <v>-3.8166666666666682E-2</v>
      </c>
      <c r="I875" s="19">
        <f t="shared" si="208"/>
        <v>-0.24150000000000027</v>
      </c>
      <c r="J875" s="21">
        <f>VLOOKUP(C875,'Nymex hist.'!A:B,2,0)</f>
        <v>2.617</v>
      </c>
      <c r="K875" s="21">
        <f t="shared" si="218"/>
        <v>2.6674999999999995</v>
      </c>
      <c r="L875" s="21">
        <f t="shared" si="205"/>
        <v>2.6275999999999997</v>
      </c>
      <c r="M875" s="21">
        <f t="shared" si="209"/>
        <v>2.2167500000000002</v>
      </c>
      <c r="N875" s="21">
        <f t="shared" si="210"/>
        <v>2.0134166666666666</v>
      </c>
      <c r="O875" s="21">
        <f t="shared" si="211"/>
        <v>1.97525</v>
      </c>
      <c r="P875" s="21">
        <f t="shared" si="212"/>
        <v>1.9652499999999995</v>
      </c>
      <c r="Q875" s="21">
        <f t="shared" si="213"/>
        <v>1.97525</v>
      </c>
      <c r="R875" s="8">
        <v>35236</v>
      </c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9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>
        <v>2.617</v>
      </c>
      <c r="BI875" s="27">
        <v>2.6819999999999999</v>
      </c>
      <c r="BJ875" s="27">
        <v>2.6960000000000002</v>
      </c>
      <c r="BK875" s="27">
        <v>2.6749999999999998</v>
      </c>
      <c r="BL875" s="27">
        <v>2.6760000000000002</v>
      </c>
      <c r="BM875" s="27">
        <v>2.7250000000000001</v>
      </c>
      <c r="BN875" s="27">
        <v>2.722</v>
      </c>
      <c r="BO875" s="27">
        <v>2.61</v>
      </c>
      <c r="BP875" s="27">
        <v>2.4049999999999998</v>
      </c>
      <c r="BQ875" s="27">
        <v>2.2149999999999999</v>
      </c>
      <c r="BR875" s="27">
        <v>2.125</v>
      </c>
      <c r="BS875" s="27">
        <v>2.09</v>
      </c>
      <c r="BT875" s="27">
        <v>2.08</v>
      </c>
      <c r="BU875" s="27">
        <v>2.0449999999999999</v>
      </c>
      <c r="BV875" s="27">
        <v>2.0150000000000001</v>
      </c>
      <c r="BW875" s="27">
        <v>2.0150000000000001</v>
      </c>
      <c r="BX875" s="27">
        <v>2.085</v>
      </c>
      <c r="BY875" s="27">
        <v>2.194</v>
      </c>
      <c r="BZ875" s="27">
        <v>2.1840000000000002</v>
      </c>
      <c r="CA875" s="27">
        <v>2.1309999999999998</v>
      </c>
      <c r="CB875" s="27">
        <v>2.0329999999999999</v>
      </c>
      <c r="CC875" s="27">
        <v>1.948</v>
      </c>
      <c r="CD875" s="27">
        <v>1.948</v>
      </c>
      <c r="CE875" s="27">
        <v>1.948</v>
      </c>
      <c r="CF875" s="27">
        <v>1.948</v>
      </c>
      <c r="CG875" s="27">
        <v>1.948</v>
      </c>
      <c r="CH875" s="27">
        <v>1.946</v>
      </c>
      <c r="CI875" s="27">
        <v>1.962</v>
      </c>
      <c r="CJ875" s="27">
        <v>2.0369999999999999</v>
      </c>
      <c r="CK875" s="27">
        <v>2.1280000000000001</v>
      </c>
      <c r="CL875" s="27">
        <v>2.1440000000000001</v>
      </c>
      <c r="CM875" s="27">
        <v>2.0910000000000002</v>
      </c>
      <c r="CN875" s="27">
        <v>1.9930000000000001</v>
      </c>
      <c r="CO875" s="27">
        <v>1.9079999999999999</v>
      </c>
      <c r="CP875" s="27">
        <v>1.9079999999999999</v>
      </c>
      <c r="CQ875" s="27">
        <v>1.93</v>
      </c>
      <c r="CR875" s="27">
        <v>1.9079999999999999</v>
      </c>
      <c r="CS875" s="27">
        <v>1.9079999999999999</v>
      </c>
      <c r="CT875" s="27">
        <v>1.9059999999999999</v>
      </c>
      <c r="CU875" s="27">
        <v>1.9219999999999999</v>
      </c>
      <c r="CV875" s="27">
        <v>1.9970000000000001</v>
      </c>
      <c r="CW875" s="27">
        <v>2.0880000000000001</v>
      </c>
      <c r="CX875" s="27">
        <v>2.1339999999999999</v>
      </c>
      <c r="CY875" s="27">
        <v>2.081</v>
      </c>
      <c r="CZ875" s="27">
        <v>1.9830000000000001</v>
      </c>
      <c r="DA875" s="27">
        <v>1.8979999999999999</v>
      </c>
      <c r="DB875" s="27">
        <v>1.8979999999999999</v>
      </c>
      <c r="DC875" s="27">
        <v>1.92</v>
      </c>
      <c r="DD875" s="27">
        <v>1.8979999999999999</v>
      </c>
      <c r="DE875" s="27">
        <v>1.8979999999999999</v>
      </c>
      <c r="DF875" s="27">
        <v>1.8959999999999999</v>
      </c>
      <c r="DG875" s="27">
        <v>1.9119999999999999</v>
      </c>
      <c r="DH875" s="27">
        <v>1.9870000000000001</v>
      </c>
      <c r="DI875" s="27">
        <v>2.0779999999999998</v>
      </c>
      <c r="DJ875" s="27">
        <v>2.1440000000000001</v>
      </c>
      <c r="DK875" s="27">
        <v>2.0910000000000002</v>
      </c>
      <c r="DL875" s="27">
        <v>1.9930000000000001</v>
      </c>
      <c r="DM875" s="27">
        <v>1.9079999999999999</v>
      </c>
      <c r="DN875" s="27">
        <v>1.9079999999999999</v>
      </c>
      <c r="DO875" s="27">
        <v>1.93</v>
      </c>
      <c r="DP875" s="27">
        <v>1.9079999999999999</v>
      </c>
      <c r="DQ875" s="27">
        <v>1.9079999999999999</v>
      </c>
      <c r="DR875" s="27">
        <v>1.9059999999999999</v>
      </c>
      <c r="DS875" s="27">
        <v>1.9219999999999999</v>
      </c>
      <c r="DT875" s="27">
        <v>1.9970000000000001</v>
      </c>
      <c r="DU875" s="27">
        <v>2.0880000000000001</v>
      </c>
      <c r="DV875" s="27">
        <v>2.1739999999999999</v>
      </c>
      <c r="DW875" s="27">
        <v>2.121</v>
      </c>
      <c r="DX875" s="27">
        <v>2.0230000000000001</v>
      </c>
      <c r="DY875" s="27">
        <v>1.9379999999999999</v>
      </c>
      <c r="DZ875" s="27">
        <v>1.9379999999999999</v>
      </c>
      <c r="EA875" s="27">
        <v>1.96</v>
      </c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</row>
    <row r="876" spans="1:199" customFormat="1" x14ac:dyDescent="0.25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x14ac:dyDescent="0.25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x14ac:dyDescent="0.25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x14ac:dyDescent="0.25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5">
      <c r="A880" s="31">
        <f t="shared" si="214"/>
        <v>4</v>
      </c>
      <c r="B880" s="31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19">
        <f t="shared" si="204"/>
        <v>-3.9899999999999824E-2</v>
      </c>
      <c r="G880" s="19">
        <f t="shared" si="206"/>
        <v>-0.24025000000000052</v>
      </c>
      <c r="H880" s="19">
        <f t="shared" si="207"/>
        <v>-5.749999999999944E-2</v>
      </c>
      <c r="I880" s="19">
        <f t="shared" si="208"/>
        <v>-0.29774999999999996</v>
      </c>
      <c r="J880" s="21">
        <f>VLOOKUP(C880,'Nymex hist.'!A:B,2,0)</f>
        <v>2.7869999999999999</v>
      </c>
      <c r="K880" s="21">
        <f t="shared" si="218"/>
        <v>2.7315</v>
      </c>
      <c r="L880" s="21">
        <f t="shared" si="205"/>
        <v>2.6916000000000002</v>
      </c>
      <c r="M880" s="21">
        <f t="shared" si="209"/>
        <v>2.2946666666666666</v>
      </c>
      <c r="N880" s="21">
        <f t="shared" si="210"/>
        <v>2.0544166666666661</v>
      </c>
      <c r="O880" s="21">
        <f t="shared" si="211"/>
        <v>1.9969166666666667</v>
      </c>
      <c r="P880" s="21">
        <f t="shared" si="212"/>
        <v>1.9769166666666662</v>
      </c>
      <c r="Q880" s="21">
        <f t="shared" si="213"/>
        <v>1.9869166666666669</v>
      </c>
      <c r="R880" s="8">
        <v>35243</v>
      </c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9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>
        <v>2.6459999999999999</v>
      </c>
      <c r="BI880" s="27">
        <v>2.7869999999999999</v>
      </c>
      <c r="BJ880" s="27">
        <v>2.7559999999999998</v>
      </c>
      <c r="BK880" s="27">
        <v>2.7370000000000001</v>
      </c>
      <c r="BL880" s="27">
        <v>2.75</v>
      </c>
      <c r="BM880" s="27">
        <v>2.7850000000000001</v>
      </c>
      <c r="BN880" s="27">
        <v>2.78</v>
      </c>
      <c r="BO880" s="27">
        <v>2.6680000000000001</v>
      </c>
      <c r="BP880" s="27">
        <v>2.4750000000000001</v>
      </c>
      <c r="BQ880" s="27">
        <v>2.2949999999999999</v>
      </c>
      <c r="BR880" s="27">
        <v>2.2000000000000002</v>
      </c>
      <c r="BS880" s="27">
        <v>2.165</v>
      </c>
      <c r="BT880" s="27">
        <v>2.1549999999999998</v>
      </c>
      <c r="BU880" s="27">
        <v>2.13</v>
      </c>
      <c r="BV880" s="27">
        <v>2.11</v>
      </c>
      <c r="BW880" s="27">
        <v>2.11</v>
      </c>
      <c r="BX880" s="27">
        <v>2.1779999999999999</v>
      </c>
      <c r="BY880" s="27">
        <v>2.27</v>
      </c>
      <c r="BZ880" s="27">
        <v>2.25</v>
      </c>
      <c r="CA880" s="27">
        <v>2.1850000000000001</v>
      </c>
      <c r="CB880" s="27">
        <v>2.08</v>
      </c>
      <c r="CC880" s="27">
        <v>1.9850000000000001</v>
      </c>
      <c r="CD880" s="27">
        <v>1.9850000000000001</v>
      </c>
      <c r="CE880" s="27">
        <v>1.9850000000000001</v>
      </c>
      <c r="CF880" s="27">
        <v>1.9850000000000001</v>
      </c>
      <c r="CG880" s="27">
        <v>1.9850000000000001</v>
      </c>
      <c r="CH880" s="27">
        <v>1.982</v>
      </c>
      <c r="CI880" s="27">
        <v>1.994</v>
      </c>
      <c r="CJ880" s="27">
        <v>2.0720000000000001</v>
      </c>
      <c r="CK880" s="27">
        <v>2.165</v>
      </c>
      <c r="CL880" s="27">
        <v>2.1549999999999998</v>
      </c>
      <c r="CM880" s="27">
        <v>2.1349999999999998</v>
      </c>
      <c r="CN880" s="27">
        <v>2.0299999999999998</v>
      </c>
      <c r="CO880" s="27">
        <v>1.9350000000000001</v>
      </c>
      <c r="CP880" s="27">
        <v>1.9350000000000001</v>
      </c>
      <c r="CQ880" s="27">
        <v>1.89</v>
      </c>
      <c r="CR880" s="27">
        <v>1.9350000000000001</v>
      </c>
      <c r="CS880" s="27">
        <v>1.9350000000000001</v>
      </c>
      <c r="CT880" s="27">
        <v>1.9319999999999999</v>
      </c>
      <c r="CU880" s="27">
        <v>1.944</v>
      </c>
      <c r="CV880" s="27">
        <v>2.0219999999999998</v>
      </c>
      <c r="CW880" s="27">
        <v>2.1150000000000002</v>
      </c>
      <c r="CX880" s="27">
        <v>2.1349999999999998</v>
      </c>
      <c r="CY880" s="27">
        <v>2.1150000000000002</v>
      </c>
      <c r="CZ880" s="27">
        <v>2.0099999999999998</v>
      </c>
      <c r="DA880" s="27">
        <v>1.915</v>
      </c>
      <c r="DB880" s="27">
        <v>1.915</v>
      </c>
      <c r="DC880" s="27">
        <v>1.87</v>
      </c>
      <c r="DD880" s="27">
        <v>1.915</v>
      </c>
      <c r="DE880" s="27">
        <v>1.915</v>
      </c>
      <c r="DF880" s="27">
        <v>1.9119999999999999</v>
      </c>
      <c r="DG880" s="27">
        <v>1.9239999999999999</v>
      </c>
      <c r="DH880" s="27">
        <v>2.0019999999999998</v>
      </c>
      <c r="DI880" s="27">
        <v>2.0950000000000002</v>
      </c>
      <c r="DJ880" s="27">
        <v>2.145</v>
      </c>
      <c r="DK880" s="27">
        <v>2.125</v>
      </c>
      <c r="DL880" s="27">
        <v>2.02</v>
      </c>
      <c r="DM880" s="27">
        <v>1.925</v>
      </c>
      <c r="DN880" s="27">
        <v>1.925</v>
      </c>
      <c r="DO880" s="27">
        <v>1.88</v>
      </c>
      <c r="DP880" s="27">
        <v>1.925</v>
      </c>
      <c r="DQ880" s="27">
        <v>1.925</v>
      </c>
      <c r="DR880" s="27">
        <v>1.9219999999999999</v>
      </c>
      <c r="DS880" s="27">
        <v>1.9339999999999999</v>
      </c>
      <c r="DT880" s="27">
        <v>2.012</v>
      </c>
      <c r="DU880" s="27">
        <v>2.105</v>
      </c>
      <c r="DV880" s="27">
        <v>2.1749999999999998</v>
      </c>
      <c r="DW880" s="27">
        <v>2.1549999999999998</v>
      </c>
      <c r="DX880" s="27">
        <v>2.0499999999999998</v>
      </c>
      <c r="DY880" s="27">
        <v>1.9550000000000001</v>
      </c>
      <c r="DZ880" s="27">
        <v>1.9550000000000001</v>
      </c>
      <c r="EA880" s="27">
        <v>1.91</v>
      </c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</row>
    <row r="881" spans="1:199" customFormat="1" x14ac:dyDescent="0.25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x14ac:dyDescent="0.25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x14ac:dyDescent="0.25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x14ac:dyDescent="0.25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x14ac:dyDescent="0.25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x14ac:dyDescent="0.25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x14ac:dyDescent="0.25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5">
      <c r="A888" s="31">
        <f t="shared" si="214"/>
        <v>4</v>
      </c>
      <c r="B888" s="31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19">
        <f t="shared" si="220"/>
        <v>-0.12193333333333367</v>
      </c>
      <c r="G888" s="19">
        <f t="shared" si="206"/>
        <v>-0.19775000000000098</v>
      </c>
      <c r="H888" s="19">
        <f t="shared" si="207"/>
        <v>-5.3749999999999742E-2</v>
      </c>
      <c r="I888" s="19">
        <f t="shared" si="208"/>
        <v>-0.25150000000000072</v>
      </c>
      <c r="J888" s="21">
        <f>VLOOKUP(C888,'Nymex hist.'!A:B,2,0)</f>
        <v>2.6960000000000002</v>
      </c>
      <c r="K888" s="21">
        <f t="shared" si="219"/>
        <v>2.6963333333333335</v>
      </c>
      <c r="L888" s="21">
        <f t="shared" si="221"/>
        <v>2.5743999999999998</v>
      </c>
      <c r="M888" s="21">
        <f t="shared" si="209"/>
        <v>2.2052500000000008</v>
      </c>
      <c r="N888" s="21">
        <f t="shared" si="210"/>
        <v>2.0074999999999998</v>
      </c>
      <c r="O888" s="21">
        <f t="shared" si="211"/>
        <v>1.9537500000000001</v>
      </c>
      <c r="P888" s="21">
        <f t="shared" si="212"/>
        <v>1.9337500000000001</v>
      </c>
      <c r="Q888" s="21">
        <f t="shared" si="213"/>
        <v>1.9437500000000003</v>
      </c>
      <c r="R888" s="8">
        <v>35257</v>
      </c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9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>
        <v>2.6960000000000002</v>
      </c>
      <c r="BJ888" s="27">
        <v>2.7240000000000002</v>
      </c>
      <c r="BK888" s="27">
        <v>2.669</v>
      </c>
      <c r="BL888" s="27">
        <v>2.6619999999999999</v>
      </c>
      <c r="BM888" s="27">
        <v>2.6850000000000001</v>
      </c>
      <c r="BN888" s="27">
        <v>2.68</v>
      </c>
      <c r="BO888" s="27">
        <v>2.52</v>
      </c>
      <c r="BP888" s="27">
        <v>2.3250000000000002</v>
      </c>
      <c r="BQ888" s="27">
        <v>2.2000000000000002</v>
      </c>
      <c r="BR888" s="27">
        <v>2.11</v>
      </c>
      <c r="BS888" s="27">
        <v>2.085</v>
      </c>
      <c r="BT888" s="27">
        <v>2.0760000000000001</v>
      </c>
      <c r="BU888" s="27">
        <v>2.052</v>
      </c>
      <c r="BV888" s="27">
        <v>2.0449999999999999</v>
      </c>
      <c r="BW888" s="27">
        <v>2.0449999999999999</v>
      </c>
      <c r="BX888" s="27">
        <v>2.1150000000000002</v>
      </c>
      <c r="BY888" s="27">
        <v>2.21</v>
      </c>
      <c r="BZ888" s="27">
        <v>2.2000000000000002</v>
      </c>
      <c r="CA888" s="27">
        <v>2.137</v>
      </c>
      <c r="CB888" s="27">
        <v>2.032</v>
      </c>
      <c r="CC888" s="27">
        <v>1.9370000000000001</v>
      </c>
      <c r="CD888" s="27">
        <v>1.9370000000000001</v>
      </c>
      <c r="CE888" s="27">
        <v>1.9370000000000001</v>
      </c>
      <c r="CF888" s="27">
        <v>1.9370000000000001</v>
      </c>
      <c r="CG888" s="27">
        <v>1.9370000000000001</v>
      </c>
      <c r="CH888" s="27">
        <v>1.9370000000000001</v>
      </c>
      <c r="CI888" s="27">
        <v>1.946</v>
      </c>
      <c r="CJ888" s="27">
        <v>2.0289999999999999</v>
      </c>
      <c r="CK888" s="27">
        <v>2.1240000000000001</v>
      </c>
      <c r="CL888" s="27">
        <v>2.1240000000000001</v>
      </c>
      <c r="CM888" s="27">
        <v>2.0870000000000002</v>
      </c>
      <c r="CN888" s="27">
        <v>1.982</v>
      </c>
      <c r="CO888" s="27">
        <v>1.887</v>
      </c>
      <c r="CP888" s="27">
        <v>1.887</v>
      </c>
      <c r="CQ888" s="27">
        <v>1.8680000000000001</v>
      </c>
      <c r="CR888" s="27">
        <v>1.887</v>
      </c>
      <c r="CS888" s="27">
        <v>1.887</v>
      </c>
      <c r="CT888" s="27">
        <v>1.887</v>
      </c>
      <c r="CU888" s="27">
        <v>1.8959999999999999</v>
      </c>
      <c r="CV888" s="27">
        <v>1.9790000000000001</v>
      </c>
      <c r="CW888" s="27">
        <v>2.0739999999999998</v>
      </c>
      <c r="CX888" s="27">
        <v>2.1040000000000001</v>
      </c>
      <c r="CY888" s="27">
        <v>2.0670000000000002</v>
      </c>
      <c r="CZ888" s="27">
        <v>1.962</v>
      </c>
      <c r="DA888" s="27">
        <v>1.867</v>
      </c>
      <c r="DB888" s="27">
        <v>1.867</v>
      </c>
      <c r="DC888" s="27">
        <v>1.8480000000000001</v>
      </c>
      <c r="DD888" s="27">
        <v>1.867</v>
      </c>
      <c r="DE888" s="27">
        <v>1.867</v>
      </c>
      <c r="DF888" s="27">
        <v>1.867</v>
      </c>
      <c r="DG888" s="27">
        <v>1.8759999999999999</v>
      </c>
      <c r="DH888" s="27">
        <v>1.9590000000000001</v>
      </c>
      <c r="DI888" s="27">
        <v>2.0539999999999998</v>
      </c>
      <c r="DJ888" s="27">
        <v>2.1139999999999999</v>
      </c>
      <c r="DK888" s="27">
        <v>2.077</v>
      </c>
      <c r="DL888" s="27">
        <v>1.972</v>
      </c>
      <c r="DM888" s="27">
        <v>1.877</v>
      </c>
      <c r="DN888" s="27">
        <v>1.877</v>
      </c>
      <c r="DO888" s="27">
        <v>1.8580000000000001</v>
      </c>
      <c r="DP888" s="27">
        <v>1.877</v>
      </c>
      <c r="DQ888" s="27">
        <v>1.877</v>
      </c>
      <c r="DR888" s="27">
        <v>1.877</v>
      </c>
      <c r="DS888" s="27">
        <v>1.8859999999999999</v>
      </c>
      <c r="DT888" s="27">
        <v>1.9690000000000001</v>
      </c>
      <c r="DU888" s="27">
        <v>2.0640000000000001</v>
      </c>
      <c r="DV888" s="27">
        <v>2.1440000000000001</v>
      </c>
      <c r="DW888" s="27">
        <v>2.1070000000000002</v>
      </c>
      <c r="DX888" s="27">
        <v>2.0019999999999998</v>
      </c>
      <c r="DY888" s="27">
        <v>1.907</v>
      </c>
      <c r="DZ888" s="27">
        <v>1.907</v>
      </c>
      <c r="EA888" s="27">
        <v>1.8879999999999999</v>
      </c>
      <c r="EB888" s="27">
        <v>1.907</v>
      </c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</row>
    <row r="889" spans="1:199" customFormat="1" x14ac:dyDescent="0.25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x14ac:dyDescent="0.25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x14ac:dyDescent="0.25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x14ac:dyDescent="0.25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5">
      <c r="A893" s="31">
        <f t="shared" si="214"/>
        <v>4</v>
      </c>
      <c r="B893" s="31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19">
        <f t="shared" si="220"/>
        <v>-7.8200000000000269E-2</v>
      </c>
      <c r="G893" s="19">
        <f t="shared" si="206"/>
        <v>-8.0500000000000238E-2</v>
      </c>
      <c r="H893" s="19">
        <f t="shared" si="207"/>
        <v>-5.2000000000000046E-2</v>
      </c>
      <c r="I893" s="19">
        <f t="shared" si="208"/>
        <v>-0.13250000000000028</v>
      </c>
      <c r="J893" s="21">
        <f>VLOOKUP(C893,'Nymex hist.'!A:B,2,0)</f>
        <v>2.4300000000000002</v>
      </c>
      <c r="K893" s="21">
        <f t="shared" si="219"/>
        <v>2.4290000000000003</v>
      </c>
      <c r="L893" s="21">
        <f t="shared" si="221"/>
        <v>2.3508</v>
      </c>
      <c r="M893" s="21">
        <f t="shared" si="209"/>
        <v>2.0963333333333338</v>
      </c>
      <c r="N893" s="21">
        <f t="shared" si="210"/>
        <v>2.0158333333333336</v>
      </c>
      <c r="O893" s="21">
        <f t="shared" si="211"/>
        <v>1.9638333333333335</v>
      </c>
      <c r="P893" s="21">
        <f t="shared" si="212"/>
        <v>1.9438333333333333</v>
      </c>
      <c r="Q893" s="21">
        <f t="shared" si="213"/>
        <v>1.9538333333333331</v>
      </c>
      <c r="R893" s="8">
        <v>35264</v>
      </c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9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>
        <v>2.4300000000000002</v>
      </c>
      <c r="BJ893" s="27">
        <v>2.4220000000000002</v>
      </c>
      <c r="BK893" s="27">
        <v>2.4350000000000001</v>
      </c>
      <c r="BL893" s="27">
        <v>2.4249999999999998</v>
      </c>
      <c r="BM893" s="27">
        <v>2.4430000000000001</v>
      </c>
      <c r="BN893" s="27">
        <v>2.4460000000000002</v>
      </c>
      <c r="BO893" s="27">
        <v>2.2799999999999998</v>
      </c>
      <c r="BP893" s="27">
        <v>2.16</v>
      </c>
      <c r="BQ893" s="27">
        <v>2.0449999999999999</v>
      </c>
      <c r="BR893" s="27">
        <v>1.98</v>
      </c>
      <c r="BS893" s="27">
        <v>1.9850000000000001</v>
      </c>
      <c r="BT893" s="27">
        <v>1.9950000000000001</v>
      </c>
      <c r="BU893" s="27">
        <v>1.9950000000000001</v>
      </c>
      <c r="BV893" s="27">
        <v>1.9950000000000001</v>
      </c>
      <c r="BW893" s="27">
        <v>1.9950000000000001</v>
      </c>
      <c r="BX893" s="27">
        <v>2.085</v>
      </c>
      <c r="BY893" s="27">
        <v>2.1949999999999998</v>
      </c>
      <c r="BZ893" s="27">
        <v>2.2050000000000001</v>
      </c>
      <c r="CA893" s="27">
        <v>2.1429999999999998</v>
      </c>
      <c r="CB893" s="27">
        <v>2.0390000000000001</v>
      </c>
      <c r="CC893" s="27">
        <v>1.946</v>
      </c>
      <c r="CD893" s="27">
        <v>1.946</v>
      </c>
      <c r="CE893" s="27">
        <v>1.946</v>
      </c>
      <c r="CF893" s="27">
        <v>1.946</v>
      </c>
      <c r="CG893" s="27">
        <v>1.946</v>
      </c>
      <c r="CH893" s="27">
        <v>1.946</v>
      </c>
      <c r="CI893" s="27">
        <v>1.9550000000000001</v>
      </c>
      <c r="CJ893" s="27">
        <v>2.0390000000000001</v>
      </c>
      <c r="CK893" s="27">
        <v>2.133</v>
      </c>
      <c r="CL893" s="27">
        <v>2.133</v>
      </c>
      <c r="CM893" s="27">
        <v>2.093</v>
      </c>
      <c r="CN893" s="27">
        <v>1.9890000000000001</v>
      </c>
      <c r="CO893" s="27">
        <v>1.8959999999999999</v>
      </c>
      <c r="CP893" s="27">
        <v>1.8959999999999999</v>
      </c>
      <c r="CQ893" s="27">
        <v>1.8939999999999999</v>
      </c>
      <c r="CR893" s="27">
        <v>1.8959999999999999</v>
      </c>
      <c r="CS893" s="27">
        <v>1.8959999999999999</v>
      </c>
      <c r="CT893" s="27">
        <v>1.8959999999999999</v>
      </c>
      <c r="CU893" s="27">
        <v>1.905</v>
      </c>
      <c r="CV893" s="27">
        <v>1.9890000000000001</v>
      </c>
      <c r="CW893" s="27">
        <v>2.0830000000000002</v>
      </c>
      <c r="CX893" s="27">
        <v>2.113</v>
      </c>
      <c r="CY893" s="27">
        <v>2.073</v>
      </c>
      <c r="CZ893" s="27">
        <v>1.9690000000000001</v>
      </c>
      <c r="DA893" s="27">
        <v>1.8759999999999999</v>
      </c>
      <c r="DB893" s="27">
        <v>1.8759999999999999</v>
      </c>
      <c r="DC893" s="27">
        <v>1.8740000000000001</v>
      </c>
      <c r="DD893" s="27">
        <v>1.8759999999999999</v>
      </c>
      <c r="DE893" s="27">
        <v>1.8759999999999999</v>
      </c>
      <c r="DF893" s="27">
        <v>1.8759999999999999</v>
      </c>
      <c r="DG893" s="27">
        <v>1.885</v>
      </c>
      <c r="DH893" s="27">
        <v>1.9690000000000001</v>
      </c>
      <c r="DI893" s="27">
        <v>2.0630000000000002</v>
      </c>
      <c r="DJ893" s="27">
        <v>2.1230000000000002</v>
      </c>
      <c r="DK893" s="27">
        <v>2.0830000000000002</v>
      </c>
      <c r="DL893" s="27">
        <v>1.9790000000000001</v>
      </c>
      <c r="DM893" s="27">
        <v>1.8859999999999999</v>
      </c>
      <c r="DN893" s="27">
        <v>1.8859999999999999</v>
      </c>
      <c r="DO893" s="27">
        <v>1.8839999999999999</v>
      </c>
      <c r="DP893" s="27">
        <v>1.8859999999999999</v>
      </c>
      <c r="DQ893" s="27">
        <v>1.8859999999999999</v>
      </c>
      <c r="DR893" s="27">
        <v>1.8859999999999999</v>
      </c>
      <c r="DS893" s="27">
        <v>1.895</v>
      </c>
      <c r="DT893" s="27">
        <v>1.9790000000000001</v>
      </c>
      <c r="DU893" s="27">
        <v>2.073</v>
      </c>
      <c r="DV893" s="27">
        <v>2.153</v>
      </c>
      <c r="DW893" s="27">
        <v>2.113</v>
      </c>
      <c r="DX893" s="27">
        <v>2.0089999999999999</v>
      </c>
      <c r="DY893" s="27">
        <v>1.9159999999999999</v>
      </c>
      <c r="DZ893" s="27">
        <v>1.9159999999999999</v>
      </c>
      <c r="EA893" s="27">
        <v>1.9139999999999999</v>
      </c>
      <c r="EB893" s="27">
        <v>1.9159999999999999</v>
      </c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</row>
    <row r="894" spans="1:199" customFormat="1" x14ac:dyDescent="0.25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x14ac:dyDescent="0.25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x14ac:dyDescent="0.25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x14ac:dyDescent="0.25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5">
      <c r="A898" s="31">
        <f t="shared" si="214"/>
        <v>4</v>
      </c>
      <c r="B898" s="31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19">
        <f t="shared" si="220"/>
        <v>2.0000000000002238E-3</v>
      </c>
      <c r="G898" s="19">
        <f t="shared" si="206"/>
        <v>-7.8749999999999432E-2</v>
      </c>
      <c r="H898" s="19">
        <f t="shared" si="207"/>
        <v>-5.0833333333333508E-2</v>
      </c>
      <c r="I898" s="19">
        <f t="shared" si="208"/>
        <v>-0.12958333333333294</v>
      </c>
      <c r="J898" s="21">
        <f>VLOOKUP(C898,'Nymex hist.'!A:B,2,0)</f>
        <v>2.3220000000000001</v>
      </c>
      <c r="K898" s="21">
        <f t="shared" si="219"/>
        <v>2.2599999999999998</v>
      </c>
      <c r="L898" s="21">
        <f t="shared" si="221"/>
        <v>2.262</v>
      </c>
      <c r="M898" s="21">
        <f t="shared" si="209"/>
        <v>2.1062499999999997</v>
      </c>
      <c r="N898" s="21">
        <f t="shared" si="210"/>
        <v>2.0275000000000003</v>
      </c>
      <c r="O898" s="21">
        <f t="shared" si="211"/>
        <v>1.9766666666666668</v>
      </c>
      <c r="P898" s="21">
        <f t="shared" si="212"/>
        <v>1.956666666666667</v>
      </c>
      <c r="Q898" s="21">
        <f t="shared" si="213"/>
        <v>1.9666666666666666</v>
      </c>
      <c r="R898" s="8">
        <v>35271</v>
      </c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9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>
        <v>2.3220000000000001</v>
      </c>
      <c r="BJ898" s="27">
        <v>2.2490000000000001</v>
      </c>
      <c r="BK898" s="27">
        <v>2.2090000000000001</v>
      </c>
      <c r="BL898" s="27">
        <v>2.25</v>
      </c>
      <c r="BM898" s="27">
        <v>2.3149999999999999</v>
      </c>
      <c r="BN898" s="27">
        <v>2.3250000000000002</v>
      </c>
      <c r="BO898" s="27">
        <v>2.25</v>
      </c>
      <c r="BP898" s="27">
        <v>2.17</v>
      </c>
      <c r="BQ898" s="27">
        <v>2.09</v>
      </c>
      <c r="BR898" s="27">
        <v>2.0099999999999998</v>
      </c>
      <c r="BS898" s="27">
        <v>2.02</v>
      </c>
      <c r="BT898" s="27">
        <v>2.0299999999999998</v>
      </c>
      <c r="BU898" s="27">
        <v>2.0299999999999998</v>
      </c>
      <c r="BV898" s="27">
        <v>2.0249999999999999</v>
      </c>
      <c r="BW898" s="27">
        <v>2.02</v>
      </c>
      <c r="BX898" s="27">
        <v>2.105</v>
      </c>
      <c r="BY898" s="27">
        <v>2.2000000000000002</v>
      </c>
      <c r="BZ898" s="27">
        <v>2.2050000000000001</v>
      </c>
      <c r="CA898" s="27">
        <v>2.15</v>
      </c>
      <c r="CB898" s="27">
        <v>2.0459999999999998</v>
      </c>
      <c r="CC898" s="27">
        <v>1.96</v>
      </c>
      <c r="CD898" s="27">
        <v>1.96</v>
      </c>
      <c r="CE898" s="27">
        <v>1.96</v>
      </c>
      <c r="CF898" s="27">
        <v>1.96</v>
      </c>
      <c r="CG898" s="27">
        <v>1.96</v>
      </c>
      <c r="CH898" s="27">
        <v>1.96</v>
      </c>
      <c r="CI898" s="27">
        <v>1.9690000000000001</v>
      </c>
      <c r="CJ898" s="27">
        <v>2.0529999999999999</v>
      </c>
      <c r="CK898" s="27">
        <v>2.1469999999999998</v>
      </c>
      <c r="CL898" s="27">
        <v>2.1469999999999998</v>
      </c>
      <c r="CM898" s="27">
        <v>2.1</v>
      </c>
      <c r="CN898" s="27">
        <v>1.996</v>
      </c>
      <c r="CO898" s="27">
        <v>1.91</v>
      </c>
      <c r="CP898" s="27">
        <v>1.91</v>
      </c>
      <c r="CQ898" s="27">
        <v>1.9079999999999999</v>
      </c>
      <c r="CR898" s="27">
        <v>1.91</v>
      </c>
      <c r="CS898" s="27">
        <v>1.91</v>
      </c>
      <c r="CT898" s="27">
        <v>1.91</v>
      </c>
      <c r="CU898" s="27">
        <v>1.919</v>
      </c>
      <c r="CV898" s="27">
        <v>2.0030000000000001</v>
      </c>
      <c r="CW898" s="27">
        <v>2.097</v>
      </c>
      <c r="CX898" s="27">
        <v>2.1269999999999998</v>
      </c>
      <c r="CY898" s="27">
        <v>2.08</v>
      </c>
      <c r="CZ898" s="27">
        <v>1.976</v>
      </c>
      <c r="DA898" s="27">
        <v>1.89</v>
      </c>
      <c r="DB898" s="27">
        <v>1.89</v>
      </c>
      <c r="DC898" s="27">
        <v>1.8879999999999999</v>
      </c>
      <c r="DD898" s="27">
        <v>1.89</v>
      </c>
      <c r="DE898" s="27">
        <v>1.89</v>
      </c>
      <c r="DF898" s="27">
        <v>1.89</v>
      </c>
      <c r="DG898" s="27">
        <v>1.899</v>
      </c>
      <c r="DH898" s="27">
        <v>1.9830000000000001</v>
      </c>
      <c r="DI898" s="27">
        <v>2.077</v>
      </c>
      <c r="DJ898" s="27">
        <v>2.137</v>
      </c>
      <c r="DK898" s="27">
        <v>2.09</v>
      </c>
      <c r="DL898" s="27">
        <v>1.986</v>
      </c>
      <c r="DM898" s="27">
        <v>1.9</v>
      </c>
      <c r="DN898" s="27">
        <v>1.9</v>
      </c>
      <c r="DO898" s="27">
        <v>1.8979999999999999</v>
      </c>
      <c r="DP898" s="27">
        <v>1.9</v>
      </c>
      <c r="DQ898" s="27">
        <v>1.9</v>
      </c>
      <c r="DR898" s="27">
        <v>1.9</v>
      </c>
      <c r="DS898" s="27">
        <v>1.909</v>
      </c>
      <c r="DT898" s="27">
        <v>1.9930000000000001</v>
      </c>
      <c r="DU898" s="27">
        <v>2.0870000000000002</v>
      </c>
      <c r="DV898" s="27">
        <v>2.1669999999999998</v>
      </c>
      <c r="DW898" s="27">
        <v>2.12</v>
      </c>
      <c r="DX898" s="27">
        <v>2.016</v>
      </c>
      <c r="DY898" s="27">
        <v>1.93</v>
      </c>
      <c r="DZ898" s="27">
        <v>1.93</v>
      </c>
      <c r="EA898" s="27">
        <v>1.9279999999999999</v>
      </c>
      <c r="EB898" s="27">
        <v>1.93</v>
      </c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</row>
    <row r="899" spans="1:199" customFormat="1" x14ac:dyDescent="0.25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x14ac:dyDescent="0.25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x14ac:dyDescent="0.25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x14ac:dyDescent="0.25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5">
      <c r="A903" s="31">
        <f t="shared" si="230"/>
        <v>4</v>
      </c>
      <c r="B903" s="31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19">
        <f t="shared" si="220"/>
        <v>5.6700000000000195E-2</v>
      </c>
      <c r="G903" s="19">
        <f t="shared" si="222"/>
        <v>-9.7166666666666401E-2</v>
      </c>
      <c r="H903" s="19">
        <f t="shared" si="223"/>
        <v>-5.1166666666666805E-2</v>
      </c>
      <c r="I903" s="19">
        <f t="shared" si="224"/>
        <v>-0.14833333333333321</v>
      </c>
      <c r="J903" s="21">
        <f>VLOOKUP(C903,'Nymex hist.'!A:B,2,0)</f>
        <v>2.2759999999999998</v>
      </c>
      <c r="K903" s="21">
        <f t="shared" si="219"/>
        <v>2.2854999999999999</v>
      </c>
      <c r="L903" s="21">
        <f t="shared" si="221"/>
        <v>2.3422000000000001</v>
      </c>
      <c r="M903" s="21">
        <f t="shared" si="225"/>
        <v>2.1414166666666667</v>
      </c>
      <c r="N903" s="21">
        <f t="shared" si="226"/>
        <v>2.0442500000000003</v>
      </c>
      <c r="O903" s="21">
        <f t="shared" si="227"/>
        <v>1.9930833333333335</v>
      </c>
      <c r="P903" s="21">
        <f t="shared" si="228"/>
        <v>1.9730833333333333</v>
      </c>
      <c r="Q903" s="21">
        <f t="shared" si="229"/>
        <v>1.9830833333333333</v>
      </c>
      <c r="R903" s="8">
        <v>35278</v>
      </c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9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>
        <v>2.2759999999999998</v>
      </c>
      <c r="BK903" s="27">
        <v>2.2949999999999999</v>
      </c>
      <c r="BL903" s="27">
        <v>2.3690000000000002</v>
      </c>
      <c r="BM903" s="27">
        <v>2.4129999999999998</v>
      </c>
      <c r="BN903" s="27">
        <v>2.4180000000000001</v>
      </c>
      <c r="BO903" s="27">
        <v>2.3130000000000002</v>
      </c>
      <c r="BP903" s="27">
        <v>2.198</v>
      </c>
      <c r="BQ903" s="27">
        <v>2.113</v>
      </c>
      <c r="BR903" s="27">
        <v>2.0499999999999998</v>
      </c>
      <c r="BS903" s="27">
        <v>2.0499999999999998</v>
      </c>
      <c r="BT903" s="27">
        <v>2.0499999999999998</v>
      </c>
      <c r="BU903" s="27">
        <v>2.0499999999999998</v>
      </c>
      <c r="BV903" s="27">
        <v>2.0499999999999998</v>
      </c>
      <c r="BW903" s="27">
        <v>2.0499999999999998</v>
      </c>
      <c r="BX903" s="27">
        <v>2.13</v>
      </c>
      <c r="BY903" s="27">
        <v>2.2250000000000001</v>
      </c>
      <c r="BZ903" s="27">
        <v>2.2250000000000001</v>
      </c>
      <c r="CA903" s="27">
        <v>2.165</v>
      </c>
      <c r="CB903" s="27">
        <v>2.0609999999999999</v>
      </c>
      <c r="CC903" s="27">
        <v>1.9750000000000001</v>
      </c>
      <c r="CD903" s="27">
        <v>1.9750000000000001</v>
      </c>
      <c r="CE903" s="27">
        <v>1.9750000000000001</v>
      </c>
      <c r="CF903" s="27">
        <v>1.9750000000000001</v>
      </c>
      <c r="CG903" s="27">
        <v>1.9750000000000001</v>
      </c>
      <c r="CH903" s="27">
        <v>1.9750000000000001</v>
      </c>
      <c r="CI903" s="27">
        <v>1.9750000000000001</v>
      </c>
      <c r="CJ903" s="27">
        <v>2.0750000000000002</v>
      </c>
      <c r="CK903" s="27">
        <v>2.1800000000000002</v>
      </c>
      <c r="CL903" s="27">
        <v>2.1800000000000002</v>
      </c>
      <c r="CM903" s="27">
        <v>2.105</v>
      </c>
      <c r="CN903" s="27">
        <v>2.0110000000000001</v>
      </c>
      <c r="CO903" s="27">
        <v>1.925</v>
      </c>
      <c r="CP903" s="27">
        <v>1.925</v>
      </c>
      <c r="CQ903" s="27">
        <v>1.9159999999999999</v>
      </c>
      <c r="CR903" s="27">
        <v>1.925</v>
      </c>
      <c r="CS903" s="27">
        <v>1.925</v>
      </c>
      <c r="CT903" s="27">
        <v>1.925</v>
      </c>
      <c r="CU903" s="27">
        <v>1.925</v>
      </c>
      <c r="CV903" s="27">
        <v>2.0249999999999999</v>
      </c>
      <c r="CW903" s="27">
        <v>2.13</v>
      </c>
      <c r="CX903" s="27">
        <v>2.16</v>
      </c>
      <c r="CY903" s="27">
        <v>2.085</v>
      </c>
      <c r="CZ903" s="27">
        <v>1.9910000000000001</v>
      </c>
      <c r="DA903" s="27">
        <v>1.905</v>
      </c>
      <c r="DB903" s="27">
        <v>1.905</v>
      </c>
      <c r="DC903" s="27">
        <v>1.8959999999999999</v>
      </c>
      <c r="DD903" s="27">
        <v>1.905</v>
      </c>
      <c r="DE903" s="27">
        <v>1.905</v>
      </c>
      <c r="DF903" s="27">
        <v>1.905</v>
      </c>
      <c r="DG903" s="27">
        <v>1.905</v>
      </c>
      <c r="DH903" s="27">
        <v>2.0049999999999999</v>
      </c>
      <c r="DI903" s="27">
        <v>2.11</v>
      </c>
      <c r="DJ903" s="27">
        <v>2.17</v>
      </c>
      <c r="DK903" s="27">
        <v>2.0950000000000002</v>
      </c>
      <c r="DL903" s="27">
        <v>2.0009999999999999</v>
      </c>
      <c r="DM903" s="27">
        <v>1.915</v>
      </c>
      <c r="DN903" s="27">
        <v>1.915</v>
      </c>
      <c r="DO903" s="27">
        <v>1.9059999999999999</v>
      </c>
      <c r="DP903" s="27">
        <v>1.915</v>
      </c>
      <c r="DQ903" s="27">
        <v>1.915</v>
      </c>
      <c r="DR903" s="27">
        <v>1.915</v>
      </c>
      <c r="DS903" s="27">
        <v>1.915</v>
      </c>
      <c r="DT903" s="27">
        <v>2.0150000000000001</v>
      </c>
      <c r="DU903" s="27">
        <v>2.12</v>
      </c>
      <c r="DV903" s="27">
        <v>2.2000000000000002</v>
      </c>
      <c r="DW903" s="27">
        <v>2.125</v>
      </c>
      <c r="DX903" s="27">
        <v>2.0310000000000001</v>
      </c>
      <c r="DY903" s="27">
        <v>1.9450000000000001</v>
      </c>
      <c r="DZ903" s="27">
        <v>1.9450000000000001</v>
      </c>
      <c r="EA903" s="27">
        <v>1.9359999999999999</v>
      </c>
      <c r="EB903" s="27">
        <v>1.9450000000000001</v>
      </c>
      <c r="EC903" s="27">
        <v>1.9450000000000001</v>
      </c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</row>
    <row r="904" spans="1:199" customFormat="1" x14ac:dyDescent="0.25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x14ac:dyDescent="0.25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x14ac:dyDescent="0.25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x14ac:dyDescent="0.25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5">
      <c r="A908" s="31">
        <f t="shared" si="230"/>
        <v>4</v>
      </c>
      <c r="B908" s="31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19">
        <f t="shared" si="220"/>
        <v>0.11490000000000045</v>
      </c>
      <c r="G908" s="19">
        <f t="shared" si="222"/>
        <v>-7.6666666666666217E-2</v>
      </c>
      <c r="H908" s="19">
        <f t="shared" si="223"/>
        <v>-4.750000000000032E-2</v>
      </c>
      <c r="I908" s="19">
        <f t="shared" si="224"/>
        <v>-0.12416666666666654</v>
      </c>
      <c r="J908" s="21">
        <f>VLOOKUP(C908,'Nymex hist.'!A:B,2,0)</f>
        <v>2.0680000000000001</v>
      </c>
      <c r="K908" s="21">
        <f t="shared" si="219"/>
        <v>2.0964999999999998</v>
      </c>
      <c r="L908" s="21">
        <f t="shared" si="221"/>
        <v>2.2114000000000003</v>
      </c>
      <c r="M908" s="21">
        <f t="shared" si="225"/>
        <v>2.0758333333333328</v>
      </c>
      <c r="N908" s="21">
        <f t="shared" si="226"/>
        <v>1.9991666666666665</v>
      </c>
      <c r="O908" s="21">
        <f t="shared" si="227"/>
        <v>1.9516666666666662</v>
      </c>
      <c r="P908" s="21">
        <f t="shared" si="228"/>
        <v>1.9316666666666666</v>
      </c>
      <c r="Q908" s="21">
        <f t="shared" si="229"/>
        <v>1.9416666666666671</v>
      </c>
      <c r="R908" s="8">
        <v>35285</v>
      </c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9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>
        <v>2.0680000000000001</v>
      </c>
      <c r="BK908" s="27">
        <v>2.125</v>
      </c>
      <c r="BL908" s="27">
        <v>2.2000000000000002</v>
      </c>
      <c r="BM908" s="27">
        <v>2.2759999999999998</v>
      </c>
      <c r="BN908" s="27">
        <v>2.2810000000000001</v>
      </c>
      <c r="BO908" s="27">
        <v>2.2000000000000002</v>
      </c>
      <c r="BP908" s="27">
        <v>2.1</v>
      </c>
      <c r="BQ908" s="27">
        <v>2.0419999999999998</v>
      </c>
      <c r="BR908" s="27">
        <v>2</v>
      </c>
      <c r="BS908" s="27">
        <v>2.0019999999999998</v>
      </c>
      <c r="BT908" s="27">
        <v>2.0049999999999999</v>
      </c>
      <c r="BU908" s="27">
        <v>2.0049999999999999</v>
      </c>
      <c r="BV908" s="27">
        <v>2.0049999999999999</v>
      </c>
      <c r="BW908" s="27">
        <v>2.0049999999999999</v>
      </c>
      <c r="BX908" s="27">
        <v>2.08</v>
      </c>
      <c r="BY908" s="27">
        <v>2.1850000000000001</v>
      </c>
      <c r="BZ908" s="27">
        <v>2.1850000000000001</v>
      </c>
      <c r="CA908" s="27">
        <v>2.11</v>
      </c>
      <c r="CB908" s="27">
        <v>2.0099999999999998</v>
      </c>
      <c r="CC908" s="27">
        <v>1.93</v>
      </c>
      <c r="CD908" s="27">
        <v>1.93</v>
      </c>
      <c r="CE908" s="27">
        <v>1.93</v>
      </c>
      <c r="CF908" s="27">
        <v>1.93</v>
      </c>
      <c r="CG908" s="27">
        <v>1.93</v>
      </c>
      <c r="CH908" s="27">
        <v>1.93</v>
      </c>
      <c r="CI908" s="27">
        <v>1.93</v>
      </c>
      <c r="CJ908" s="27">
        <v>2.0350000000000001</v>
      </c>
      <c r="CK908" s="27">
        <v>2.14</v>
      </c>
      <c r="CL908" s="27">
        <v>2.14</v>
      </c>
      <c r="CM908" s="27">
        <v>2.0750000000000002</v>
      </c>
      <c r="CN908" s="27">
        <v>1.96</v>
      </c>
      <c r="CO908" s="27">
        <v>1.88</v>
      </c>
      <c r="CP908" s="27">
        <v>1.88</v>
      </c>
      <c r="CQ908" s="27">
        <v>1.89</v>
      </c>
      <c r="CR908" s="27">
        <v>1.88</v>
      </c>
      <c r="CS908" s="27">
        <v>1.88</v>
      </c>
      <c r="CT908" s="27">
        <v>1.88</v>
      </c>
      <c r="CU908" s="27">
        <v>1.88</v>
      </c>
      <c r="CV908" s="27">
        <v>1.9850000000000001</v>
      </c>
      <c r="CW908" s="27">
        <v>2.09</v>
      </c>
      <c r="CX908" s="27">
        <v>2.12</v>
      </c>
      <c r="CY908" s="27">
        <v>2.0550000000000002</v>
      </c>
      <c r="CZ908" s="27">
        <v>1.94</v>
      </c>
      <c r="DA908" s="27">
        <v>1.86</v>
      </c>
      <c r="DB908" s="27">
        <v>1.86</v>
      </c>
      <c r="DC908" s="27">
        <v>1.87</v>
      </c>
      <c r="DD908" s="27">
        <v>1.86</v>
      </c>
      <c r="DE908" s="27">
        <v>1.86</v>
      </c>
      <c r="DF908" s="27">
        <v>1.86</v>
      </c>
      <c r="DG908" s="27">
        <v>1.86</v>
      </c>
      <c r="DH908" s="27">
        <v>1.9650000000000001</v>
      </c>
      <c r="DI908" s="27">
        <v>2.0699999999999998</v>
      </c>
      <c r="DJ908" s="27">
        <v>2.13</v>
      </c>
      <c r="DK908" s="27">
        <v>2.0649999999999999</v>
      </c>
      <c r="DL908" s="27">
        <v>1.95</v>
      </c>
      <c r="DM908" s="27">
        <v>1.87</v>
      </c>
      <c r="DN908" s="27">
        <v>1.87</v>
      </c>
      <c r="DO908" s="27">
        <v>1.88</v>
      </c>
      <c r="DP908" s="27">
        <v>1.87</v>
      </c>
      <c r="DQ908" s="27">
        <v>1.87</v>
      </c>
      <c r="DR908" s="27">
        <v>1.87</v>
      </c>
      <c r="DS908" s="27">
        <v>1.87</v>
      </c>
      <c r="DT908" s="27">
        <v>1.9750000000000001</v>
      </c>
      <c r="DU908" s="27">
        <v>2.08</v>
      </c>
      <c r="DV908" s="27">
        <v>2.16</v>
      </c>
      <c r="DW908" s="27">
        <v>2.0950000000000002</v>
      </c>
      <c r="DX908" s="27">
        <v>1.98</v>
      </c>
      <c r="DY908" s="27">
        <v>1.9</v>
      </c>
      <c r="DZ908" s="27">
        <v>1.9</v>
      </c>
      <c r="EA908" s="27">
        <v>1.91</v>
      </c>
      <c r="EB908" s="27">
        <v>1.9</v>
      </c>
      <c r="EC908" s="27">
        <v>1.9</v>
      </c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</row>
    <row r="909" spans="1:199" customFormat="1" x14ac:dyDescent="0.25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x14ac:dyDescent="0.25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x14ac:dyDescent="0.25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x14ac:dyDescent="0.25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5">
      <c r="A913" s="31">
        <f t="shared" si="230"/>
        <v>4</v>
      </c>
      <c r="B913" s="31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19">
        <f t="shared" si="220"/>
        <v>0.14799999999999969</v>
      </c>
      <c r="G913" s="19">
        <f t="shared" si="222"/>
        <v>-7.5166666666666604E-2</v>
      </c>
      <c r="H913" s="19">
        <f t="shared" si="223"/>
        <v>-3.9416666666666655E-2</v>
      </c>
      <c r="I913" s="19">
        <f t="shared" si="224"/>
        <v>-0.11458333333333326</v>
      </c>
      <c r="J913" s="21">
        <f>VLOOKUP(C913,'Nymex hist.'!A:B,2,0)</f>
        <v>2.04</v>
      </c>
      <c r="K913" s="21">
        <f t="shared" si="219"/>
        <v>2.073</v>
      </c>
      <c r="L913" s="21">
        <f t="shared" si="221"/>
        <v>2.2209999999999996</v>
      </c>
      <c r="M913" s="21">
        <f t="shared" si="225"/>
        <v>2.0834999999999999</v>
      </c>
      <c r="N913" s="21">
        <f t="shared" si="226"/>
        <v>2.0083333333333333</v>
      </c>
      <c r="O913" s="21">
        <f t="shared" si="227"/>
        <v>1.9689166666666666</v>
      </c>
      <c r="P913" s="21">
        <f t="shared" si="228"/>
        <v>1.9489166666666666</v>
      </c>
      <c r="Q913" s="21">
        <f t="shared" si="229"/>
        <v>1.9589166666666664</v>
      </c>
      <c r="R913" s="8">
        <v>35292</v>
      </c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9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>
        <v>2.04</v>
      </c>
      <c r="BK913" s="27">
        <v>2.1059999999999999</v>
      </c>
      <c r="BL913" s="27">
        <v>2.2050000000000001</v>
      </c>
      <c r="BM913" s="27">
        <v>2.2799999999999998</v>
      </c>
      <c r="BN913" s="27">
        <v>2.29</v>
      </c>
      <c r="BO913" s="27">
        <v>2.2149999999999999</v>
      </c>
      <c r="BP913" s="27">
        <v>2.1150000000000002</v>
      </c>
      <c r="BQ913" s="27">
        <v>2.052</v>
      </c>
      <c r="BR913" s="27">
        <v>2.0099999999999998</v>
      </c>
      <c r="BS913" s="27">
        <v>2.0099999999999998</v>
      </c>
      <c r="BT913" s="27">
        <v>2.0099999999999998</v>
      </c>
      <c r="BU913" s="27">
        <v>2.0099999999999998</v>
      </c>
      <c r="BV913" s="27">
        <v>2.0099999999999998</v>
      </c>
      <c r="BW913" s="27">
        <v>2.0099999999999998</v>
      </c>
      <c r="BX913" s="27">
        <v>2.085</v>
      </c>
      <c r="BY913" s="27">
        <v>2.1850000000000001</v>
      </c>
      <c r="BZ913" s="27">
        <v>2.1850000000000001</v>
      </c>
      <c r="CA913" s="27">
        <v>2.1120000000000001</v>
      </c>
      <c r="CB913" s="27">
        <v>2.0190000000000001</v>
      </c>
      <c r="CC913" s="27">
        <v>1.9419999999999999</v>
      </c>
      <c r="CD913" s="27">
        <v>1.9419999999999999</v>
      </c>
      <c r="CE913" s="27">
        <v>1.9419999999999999</v>
      </c>
      <c r="CF913" s="27">
        <v>1.9419999999999999</v>
      </c>
      <c r="CG913" s="27">
        <v>1.9419999999999999</v>
      </c>
      <c r="CH913" s="27">
        <v>1.9419999999999999</v>
      </c>
      <c r="CI913" s="27">
        <v>1.9419999999999999</v>
      </c>
      <c r="CJ913" s="27">
        <v>2.0449999999999999</v>
      </c>
      <c r="CK913" s="27">
        <v>2.145</v>
      </c>
      <c r="CL913" s="27">
        <v>2.14</v>
      </c>
      <c r="CM913" s="27">
        <v>2.085</v>
      </c>
      <c r="CN913" s="27">
        <v>1.9790000000000001</v>
      </c>
      <c r="CO913" s="27">
        <v>1.9019999999999999</v>
      </c>
      <c r="CP913" s="27">
        <v>1.9019999999999999</v>
      </c>
      <c r="CQ913" s="27">
        <v>1.901</v>
      </c>
      <c r="CR913" s="27">
        <v>1.9019999999999999</v>
      </c>
      <c r="CS913" s="27">
        <v>1.9019999999999999</v>
      </c>
      <c r="CT913" s="27">
        <v>1.9019999999999999</v>
      </c>
      <c r="CU913" s="27">
        <v>1.9019999999999999</v>
      </c>
      <c r="CV913" s="27">
        <v>2.0049999999999999</v>
      </c>
      <c r="CW913" s="27">
        <v>2.105</v>
      </c>
      <c r="CX913" s="27">
        <v>2.12</v>
      </c>
      <c r="CY913" s="27">
        <v>2.0649999999999999</v>
      </c>
      <c r="CZ913" s="27">
        <v>1.9590000000000001</v>
      </c>
      <c r="DA913" s="27">
        <v>1.8819999999999999</v>
      </c>
      <c r="DB913" s="27">
        <v>1.8819999999999999</v>
      </c>
      <c r="DC913" s="27">
        <v>1.881</v>
      </c>
      <c r="DD913" s="27">
        <v>1.8819999999999999</v>
      </c>
      <c r="DE913" s="27">
        <v>1.8819999999999999</v>
      </c>
      <c r="DF913" s="27">
        <v>1.8819999999999999</v>
      </c>
      <c r="DG913" s="27">
        <v>1.8819999999999999</v>
      </c>
      <c r="DH913" s="27">
        <v>1.9850000000000001</v>
      </c>
      <c r="DI913" s="27">
        <v>2.085</v>
      </c>
      <c r="DJ913" s="27">
        <v>2.13</v>
      </c>
      <c r="DK913" s="27">
        <v>2.0750000000000002</v>
      </c>
      <c r="DL913" s="27">
        <v>1.9690000000000001</v>
      </c>
      <c r="DM913" s="27">
        <v>1.8919999999999999</v>
      </c>
      <c r="DN913" s="27">
        <v>1.8919999999999999</v>
      </c>
      <c r="DO913" s="27">
        <v>1.891</v>
      </c>
      <c r="DP913" s="27">
        <v>1.8919999999999999</v>
      </c>
      <c r="DQ913" s="27">
        <v>1.8919999999999999</v>
      </c>
      <c r="DR913" s="27">
        <v>1.8919999999999999</v>
      </c>
      <c r="DS913" s="27">
        <v>1.8919999999999999</v>
      </c>
      <c r="DT913" s="27">
        <v>1.9950000000000001</v>
      </c>
      <c r="DU913" s="27">
        <v>2.0950000000000002</v>
      </c>
      <c r="DV913" s="27">
        <v>2.1549999999999998</v>
      </c>
      <c r="DW913" s="27">
        <v>2.1</v>
      </c>
      <c r="DX913" s="27">
        <v>1.994</v>
      </c>
      <c r="DY913" s="27">
        <v>1.917</v>
      </c>
      <c r="DZ913" s="27">
        <v>1.917</v>
      </c>
      <c r="EA913" s="27">
        <v>1.9159999999999999</v>
      </c>
      <c r="EB913" s="27">
        <v>1.917</v>
      </c>
      <c r="EC913" s="27">
        <v>1.917</v>
      </c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</row>
    <row r="914" spans="1:199" customFormat="1" x14ac:dyDescent="0.25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x14ac:dyDescent="0.25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x14ac:dyDescent="0.25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x14ac:dyDescent="0.25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5">
      <c r="A918" s="31">
        <f t="shared" si="230"/>
        <v>4</v>
      </c>
      <c r="B918" s="31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19">
        <f t="shared" si="220"/>
        <v>0.21799999999999997</v>
      </c>
      <c r="G918" s="19">
        <f t="shared" si="222"/>
        <v>-7.6833333333333309E-2</v>
      </c>
      <c r="H918" s="19">
        <f t="shared" si="223"/>
        <v>-3.9416666666666211E-2</v>
      </c>
      <c r="I918" s="19">
        <f t="shared" si="224"/>
        <v>-0.11624999999999952</v>
      </c>
      <c r="J918" s="21">
        <f>VLOOKUP(C918,'Nymex hist.'!A:B,2,0)</f>
        <v>1.921</v>
      </c>
      <c r="K918" s="21">
        <f t="shared" si="234"/>
        <v>1.96</v>
      </c>
      <c r="L918" s="21">
        <f t="shared" si="221"/>
        <v>2.1779999999999999</v>
      </c>
      <c r="M918" s="21">
        <f t="shared" si="225"/>
        <v>2.0765833333333332</v>
      </c>
      <c r="N918" s="21">
        <f t="shared" si="226"/>
        <v>1.9997499999999999</v>
      </c>
      <c r="O918" s="21">
        <f t="shared" si="227"/>
        <v>1.9603333333333337</v>
      </c>
      <c r="P918" s="21">
        <f t="shared" si="228"/>
        <v>1.9403333333333335</v>
      </c>
      <c r="Q918" s="21">
        <f t="shared" si="229"/>
        <v>1.950333333333333</v>
      </c>
      <c r="R918" s="8">
        <v>35299</v>
      </c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9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>
        <v>1.921</v>
      </c>
      <c r="BK918" s="27">
        <v>1.9990000000000001</v>
      </c>
      <c r="BL918" s="27">
        <v>2.1240000000000001</v>
      </c>
      <c r="BM918" s="27">
        <v>2.2320000000000002</v>
      </c>
      <c r="BN918" s="27">
        <v>2.2450000000000001</v>
      </c>
      <c r="BO918" s="27">
        <v>2.1840000000000002</v>
      </c>
      <c r="BP918" s="27">
        <v>2.105</v>
      </c>
      <c r="BQ918" s="27">
        <v>2.0550000000000002</v>
      </c>
      <c r="BR918" s="27">
        <v>2.0099999999999998</v>
      </c>
      <c r="BS918" s="27">
        <v>2.0099999999999998</v>
      </c>
      <c r="BT918" s="27">
        <v>2.0099999999999998</v>
      </c>
      <c r="BU918" s="27">
        <v>2.0099999999999998</v>
      </c>
      <c r="BV918" s="27">
        <v>2.0099999999999998</v>
      </c>
      <c r="BW918" s="27">
        <v>2.0150000000000001</v>
      </c>
      <c r="BX918" s="27">
        <v>2.085</v>
      </c>
      <c r="BY918" s="27">
        <v>2.1800000000000002</v>
      </c>
      <c r="BZ918" s="27">
        <v>2.1800000000000002</v>
      </c>
      <c r="CA918" s="27">
        <v>2.105</v>
      </c>
      <c r="CB918" s="27">
        <v>2.0099999999999998</v>
      </c>
      <c r="CC918" s="27">
        <v>1.9330000000000001</v>
      </c>
      <c r="CD918" s="27">
        <v>1.9330000000000001</v>
      </c>
      <c r="CE918" s="27">
        <v>1.9330000000000001</v>
      </c>
      <c r="CF918" s="27">
        <v>1.9330000000000001</v>
      </c>
      <c r="CG918" s="27">
        <v>1.9330000000000001</v>
      </c>
      <c r="CH918" s="27">
        <v>1.9330000000000001</v>
      </c>
      <c r="CI918" s="27">
        <v>1.9330000000000001</v>
      </c>
      <c r="CJ918" s="27">
        <v>2.0379999999999998</v>
      </c>
      <c r="CK918" s="27">
        <v>2.133</v>
      </c>
      <c r="CL918" s="27">
        <v>2.133</v>
      </c>
      <c r="CM918" s="27">
        <v>2.0779999999999998</v>
      </c>
      <c r="CN918" s="27">
        <v>1.97</v>
      </c>
      <c r="CO918" s="27">
        <v>1.893</v>
      </c>
      <c r="CP918" s="27">
        <v>1.893</v>
      </c>
      <c r="CQ918" s="27">
        <v>1.8939999999999999</v>
      </c>
      <c r="CR918" s="27">
        <v>1.893</v>
      </c>
      <c r="CS918" s="27">
        <v>1.893</v>
      </c>
      <c r="CT918" s="27">
        <v>1.893</v>
      </c>
      <c r="CU918" s="27">
        <v>1.893</v>
      </c>
      <c r="CV918" s="27">
        <v>1.998</v>
      </c>
      <c r="CW918" s="27">
        <v>2.093</v>
      </c>
      <c r="CX918" s="27">
        <v>2.113</v>
      </c>
      <c r="CY918" s="27">
        <v>2.0579999999999998</v>
      </c>
      <c r="CZ918" s="27">
        <v>1.95</v>
      </c>
      <c r="DA918" s="27">
        <v>1.873</v>
      </c>
      <c r="DB918" s="27">
        <v>1.873</v>
      </c>
      <c r="DC918" s="27">
        <v>1.8740000000000001</v>
      </c>
      <c r="DD918" s="27">
        <v>1.873</v>
      </c>
      <c r="DE918" s="27">
        <v>1.873</v>
      </c>
      <c r="DF918" s="27">
        <v>1.873</v>
      </c>
      <c r="DG918" s="27">
        <v>1.873</v>
      </c>
      <c r="DH918" s="27">
        <v>1.978</v>
      </c>
      <c r="DI918" s="27">
        <v>2.073</v>
      </c>
      <c r="DJ918" s="27">
        <v>2.1230000000000002</v>
      </c>
      <c r="DK918" s="27">
        <v>2.0680000000000001</v>
      </c>
      <c r="DL918" s="27">
        <v>1.96</v>
      </c>
      <c r="DM918" s="27">
        <v>1.883</v>
      </c>
      <c r="DN918" s="27">
        <v>1.883</v>
      </c>
      <c r="DO918" s="27">
        <v>1.8839999999999999</v>
      </c>
      <c r="DP918" s="27">
        <v>1.883</v>
      </c>
      <c r="DQ918" s="27">
        <v>1.883</v>
      </c>
      <c r="DR918" s="27">
        <v>1.883</v>
      </c>
      <c r="DS918" s="27">
        <v>1.883</v>
      </c>
      <c r="DT918" s="27">
        <v>1.988</v>
      </c>
      <c r="DU918" s="27">
        <v>2.0830000000000002</v>
      </c>
      <c r="DV918" s="27">
        <v>2.1429999999999998</v>
      </c>
      <c r="DW918" s="27">
        <v>2.0880000000000001</v>
      </c>
      <c r="DX918" s="27">
        <v>1.98</v>
      </c>
      <c r="DY918" s="27">
        <v>1.903</v>
      </c>
      <c r="DZ918" s="27">
        <v>1.903</v>
      </c>
      <c r="EA918" s="27">
        <v>1.9039999999999999</v>
      </c>
      <c r="EB918" s="27">
        <v>1.903</v>
      </c>
      <c r="EC918" s="27">
        <v>1.903</v>
      </c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</row>
    <row r="919" spans="1:199" customFormat="1" x14ac:dyDescent="0.25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x14ac:dyDescent="0.25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x14ac:dyDescent="0.25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x14ac:dyDescent="0.25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5">
      <c r="A923" s="31">
        <f t="shared" si="230"/>
        <v>4</v>
      </c>
      <c r="B923" s="31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19">
        <f t="shared" si="220"/>
        <v>0.26219999999999999</v>
      </c>
      <c r="G923" s="19">
        <f t="shared" si="222"/>
        <v>-4.8499999999999766E-2</v>
      </c>
      <c r="H923" s="19">
        <f t="shared" si="223"/>
        <v>-4.3250000000000011E-2</v>
      </c>
      <c r="I923" s="19">
        <f t="shared" si="224"/>
        <v>-9.1749999999999776E-2</v>
      </c>
      <c r="J923" s="21">
        <f>VLOOKUP(C923,'Nymex hist.'!A:B,2,0)</f>
        <v>1.907</v>
      </c>
      <c r="K923" s="21">
        <f t="shared" si="234"/>
        <v>1.88</v>
      </c>
      <c r="L923" s="21">
        <f t="shared" si="221"/>
        <v>2.1421999999999999</v>
      </c>
      <c r="M923" s="21">
        <f t="shared" si="225"/>
        <v>2.0574999999999997</v>
      </c>
      <c r="N923" s="21">
        <f t="shared" si="226"/>
        <v>2.0089999999999999</v>
      </c>
      <c r="O923" s="21">
        <f t="shared" si="227"/>
        <v>1.9657499999999999</v>
      </c>
      <c r="P923" s="21">
        <f t="shared" si="228"/>
        <v>1.9457500000000001</v>
      </c>
      <c r="Q923" s="21">
        <f t="shared" si="229"/>
        <v>1.9557499999999994</v>
      </c>
      <c r="R923" s="8">
        <v>35306</v>
      </c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9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>
        <v>1.853</v>
      </c>
      <c r="BK923" s="27">
        <v>1.907</v>
      </c>
      <c r="BL923" s="27">
        <v>2.0459999999999998</v>
      </c>
      <c r="BM923" s="27">
        <v>2.1800000000000002</v>
      </c>
      <c r="BN923" s="27">
        <v>2.23</v>
      </c>
      <c r="BO923" s="27">
        <v>2.165</v>
      </c>
      <c r="BP923" s="27">
        <v>2.09</v>
      </c>
      <c r="BQ923" s="27">
        <v>2.02</v>
      </c>
      <c r="BR923" s="27">
        <v>1.99</v>
      </c>
      <c r="BS923" s="27">
        <v>1.9850000000000001</v>
      </c>
      <c r="BT923" s="27">
        <v>1.9850000000000001</v>
      </c>
      <c r="BU923" s="27">
        <v>1.9850000000000001</v>
      </c>
      <c r="BV923" s="27">
        <v>1.9850000000000001</v>
      </c>
      <c r="BW923" s="27">
        <v>2.0049999999999999</v>
      </c>
      <c r="BX923" s="27">
        <v>2.0750000000000002</v>
      </c>
      <c r="BY923" s="27">
        <v>2.1749999999999998</v>
      </c>
      <c r="BZ923" s="27">
        <v>2.1749999999999998</v>
      </c>
      <c r="CA923" s="27">
        <v>2.11</v>
      </c>
      <c r="CB923" s="27">
        <v>2.02</v>
      </c>
      <c r="CC923" s="27">
        <v>1.948</v>
      </c>
      <c r="CD923" s="27">
        <v>1.948</v>
      </c>
      <c r="CE923" s="27">
        <v>1.948</v>
      </c>
      <c r="CF923" s="27">
        <v>1.948</v>
      </c>
      <c r="CG923" s="27">
        <v>1.948</v>
      </c>
      <c r="CH923" s="27">
        <v>1.948</v>
      </c>
      <c r="CI923" s="27">
        <v>1.948</v>
      </c>
      <c r="CJ923" s="27">
        <v>2.0430000000000001</v>
      </c>
      <c r="CK923" s="27">
        <v>2.1240000000000001</v>
      </c>
      <c r="CL923" s="27">
        <v>2.1240000000000001</v>
      </c>
      <c r="CM923" s="27">
        <v>2.0699999999999998</v>
      </c>
      <c r="CN923" s="27">
        <v>1.98</v>
      </c>
      <c r="CO923" s="27">
        <v>1.9079999999999999</v>
      </c>
      <c r="CP923" s="27">
        <v>1.9079999999999999</v>
      </c>
      <c r="CQ923" s="27">
        <v>1.88</v>
      </c>
      <c r="CR923" s="27">
        <v>1.9079999999999999</v>
      </c>
      <c r="CS923" s="27">
        <v>1.9079999999999999</v>
      </c>
      <c r="CT923" s="27">
        <v>1.9079999999999999</v>
      </c>
      <c r="CU923" s="27">
        <v>1.9079999999999999</v>
      </c>
      <c r="CV923" s="27">
        <v>2.0030000000000001</v>
      </c>
      <c r="CW923" s="27">
        <v>2.0840000000000001</v>
      </c>
      <c r="CX923" s="27">
        <v>2.1040000000000001</v>
      </c>
      <c r="CY923" s="27">
        <v>2.0499999999999998</v>
      </c>
      <c r="CZ923" s="27">
        <v>1.96</v>
      </c>
      <c r="DA923" s="27">
        <v>1.8879999999999999</v>
      </c>
      <c r="DB923" s="27">
        <v>1.8879999999999999</v>
      </c>
      <c r="DC923" s="27">
        <v>1.86</v>
      </c>
      <c r="DD923" s="27">
        <v>1.8879999999999999</v>
      </c>
      <c r="DE923" s="27">
        <v>1.8879999999999999</v>
      </c>
      <c r="DF923" s="27">
        <v>1.8879999999999999</v>
      </c>
      <c r="DG923" s="27">
        <v>1.8879999999999999</v>
      </c>
      <c r="DH923" s="27">
        <v>1.9830000000000001</v>
      </c>
      <c r="DI923" s="27">
        <v>2.0640000000000001</v>
      </c>
      <c r="DJ923" s="27">
        <v>2.1139999999999999</v>
      </c>
      <c r="DK923" s="27">
        <v>2.06</v>
      </c>
      <c r="DL923" s="27">
        <v>1.97</v>
      </c>
      <c r="DM923" s="27">
        <v>1.8979999999999999</v>
      </c>
      <c r="DN923" s="27">
        <v>1.8979999999999999</v>
      </c>
      <c r="DO923" s="27">
        <v>1.87</v>
      </c>
      <c r="DP923" s="27">
        <v>1.8979999999999999</v>
      </c>
      <c r="DQ923" s="27">
        <v>1.8979999999999999</v>
      </c>
      <c r="DR923" s="27">
        <v>1.8979999999999999</v>
      </c>
      <c r="DS923" s="27">
        <v>1.8979999999999999</v>
      </c>
      <c r="DT923" s="27">
        <v>1.9930000000000001</v>
      </c>
      <c r="DU923" s="27">
        <v>2.0739999999999998</v>
      </c>
      <c r="DV923" s="27">
        <v>2.1339999999999999</v>
      </c>
      <c r="DW923" s="27">
        <v>2.08</v>
      </c>
      <c r="DX923" s="27">
        <v>1.99</v>
      </c>
      <c r="DY923" s="27">
        <v>1.9179999999999999</v>
      </c>
      <c r="DZ923" s="27">
        <v>1.9179999999999999</v>
      </c>
      <c r="EA923" s="27">
        <v>1.89</v>
      </c>
      <c r="EB923" s="27">
        <v>1.9179999999999999</v>
      </c>
      <c r="EC923" s="27">
        <v>1.9179999999999999</v>
      </c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</row>
    <row r="924" spans="1:199" customFormat="1" x14ac:dyDescent="0.25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x14ac:dyDescent="0.25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x14ac:dyDescent="0.25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5">
      <c r="A927" s="31">
        <f t="shared" si="230"/>
        <v>4</v>
      </c>
      <c r="B927" s="31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19">
        <f t="shared" si="220"/>
        <v>0.28679999999999972</v>
      </c>
      <c r="G927" s="19">
        <f t="shared" si="222"/>
        <v>-1.499999999999968E-2</v>
      </c>
      <c r="H927" s="19">
        <f t="shared" si="223"/>
        <v>-2.2333333333333982E-2</v>
      </c>
      <c r="I927" s="19">
        <f t="shared" si="224"/>
        <v>-3.7333333333333663E-2</v>
      </c>
      <c r="J927" s="21">
        <f>VLOOKUP(C927,'Nymex hist.'!A:B,2,0)</f>
        <v>1.8089999999999999</v>
      </c>
      <c r="K927" s="21">
        <f t="shared" si="234"/>
        <v>1.8089999999999999</v>
      </c>
      <c r="L927" s="21">
        <f t="shared" si="221"/>
        <v>2.0957999999999997</v>
      </c>
      <c r="M927" s="21">
        <f t="shared" si="225"/>
        <v>1.9950000000000001</v>
      </c>
      <c r="N927" s="21">
        <f t="shared" si="226"/>
        <v>1.9800000000000004</v>
      </c>
      <c r="O927" s="21">
        <f t="shared" si="227"/>
        <v>1.9576666666666664</v>
      </c>
      <c r="P927" s="21">
        <f t="shared" si="228"/>
        <v>1.9526666666666663</v>
      </c>
      <c r="Q927" s="21">
        <f t="shared" si="229"/>
        <v>1.9576666666666664</v>
      </c>
      <c r="R927" s="8">
        <v>35313</v>
      </c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9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>
        <v>1.8089999999999999</v>
      </c>
      <c r="BL927" s="27">
        <v>1.9890000000000001</v>
      </c>
      <c r="BM927" s="27">
        <v>2.13</v>
      </c>
      <c r="BN927" s="27">
        <v>2.1949999999999998</v>
      </c>
      <c r="BO927" s="27">
        <v>2.125</v>
      </c>
      <c r="BP927" s="27">
        <v>2.04</v>
      </c>
      <c r="BQ927" s="27">
        <v>1.9550000000000001</v>
      </c>
      <c r="BR927" s="27">
        <v>1.925</v>
      </c>
      <c r="BS927" s="27">
        <v>1.91</v>
      </c>
      <c r="BT927" s="27">
        <v>1.91</v>
      </c>
      <c r="BU927" s="27">
        <v>1.91</v>
      </c>
      <c r="BV927" s="27">
        <v>1.91</v>
      </c>
      <c r="BW927" s="27">
        <v>1.93</v>
      </c>
      <c r="BX927" s="27">
        <v>2.0099999999999998</v>
      </c>
      <c r="BY927" s="27">
        <v>2.12</v>
      </c>
      <c r="BZ927" s="27">
        <v>2.12</v>
      </c>
      <c r="CA927" s="27">
        <v>2.06</v>
      </c>
      <c r="CB927" s="27">
        <v>1.98</v>
      </c>
      <c r="CC927" s="27">
        <v>1.925</v>
      </c>
      <c r="CD927" s="27">
        <v>1.925</v>
      </c>
      <c r="CE927" s="27">
        <v>1.925</v>
      </c>
      <c r="CF927" s="27">
        <v>1.925</v>
      </c>
      <c r="CG927" s="27">
        <v>1.925</v>
      </c>
      <c r="CH927" s="27">
        <v>1.925</v>
      </c>
      <c r="CI927" s="27">
        <v>1.925</v>
      </c>
      <c r="CJ927" s="27">
        <v>2.02</v>
      </c>
      <c r="CK927" s="27">
        <v>2.105</v>
      </c>
      <c r="CL927" s="27">
        <v>2.105</v>
      </c>
      <c r="CM927" s="27">
        <v>2.0569999999999999</v>
      </c>
      <c r="CN927" s="27">
        <v>1.97</v>
      </c>
      <c r="CO927" s="27">
        <v>1.9</v>
      </c>
      <c r="CP927" s="27">
        <v>1.9</v>
      </c>
      <c r="CQ927" s="27">
        <v>1.885</v>
      </c>
      <c r="CR927" s="27">
        <v>1.9</v>
      </c>
      <c r="CS927" s="27">
        <v>1.9</v>
      </c>
      <c r="CT927" s="27">
        <v>1.9</v>
      </c>
      <c r="CU927" s="27">
        <v>1.9</v>
      </c>
      <c r="CV927" s="27">
        <v>1.9950000000000001</v>
      </c>
      <c r="CW927" s="27">
        <v>2.08</v>
      </c>
      <c r="CX927" s="27">
        <v>2.1</v>
      </c>
      <c r="CY927" s="27">
        <v>2.052</v>
      </c>
      <c r="CZ927" s="27">
        <v>1.9650000000000001</v>
      </c>
      <c r="DA927" s="27">
        <v>1.895</v>
      </c>
      <c r="DB927" s="27">
        <v>1.895</v>
      </c>
      <c r="DC927" s="27">
        <v>1.88</v>
      </c>
      <c r="DD927" s="27">
        <v>1.895</v>
      </c>
      <c r="DE927" s="27">
        <v>1.895</v>
      </c>
      <c r="DF927" s="27">
        <v>1.895</v>
      </c>
      <c r="DG927" s="27">
        <v>1.895</v>
      </c>
      <c r="DH927" s="27">
        <v>1.99</v>
      </c>
      <c r="DI927" s="27">
        <v>2.0750000000000002</v>
      </c>
      <c r="DJ927" s="27">
        <v>2.105</v>
      </c>
      <c r="DK927" s="27">
        <v>2.0569999999999999</v>
      </c>
      <c r="DL927" s="27">
        <v>1.97</v>
      </c>
      <c r="DM927" s="27">
        <v>1.9</v>
      </c>
      <c r="DN927" s="27">
        <v>1.9</v>
      </c>
      <c r="DO927" s="27">
        <v>1.885</v>
      </c>
      <c r="DP927" s="27">
        <v>1.9</v>
      </c>
      <c r="DQ927" s="27">
        <v>1.9</v>
      </c>
      <c r="DR927" s="27">
        <v>1.9</v>
      </c>
      <c r="DS927" s="27">
        <v>1.9</v>
      </c>
      <c r="DT927" s="27">
        <v>1.9950000000000001</v>
      </c>
      <c r="DU927" s="27">
        <v>2.08</v>
      </c>
      <c r="DV927" s="27">
        <v>2.12</v>
      </c>
      <c r="DW927" s="27">
        <v>2.0720000000000001</v>
      </c>
      <c r="DX927" s="27">
        <v>1.9850000000000001</v>
      </c>
      <c r="DY927" s="27">
        <v>1.915</v>
      </c>
      <c r="DZ927" s="27">
        <v>1.915</v>
      </c>
      <c r="EA927" s="27">
        <v>1.9</v>
      </c>
      <c r="EB927" s="27">
        <v>1.915</v>
      </c>
      <c r="EC927" s="27">
        <v>1.915</v>
      </c>
      <c r="ED927" s="27">
        <v>1.915</v>
      </c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</row>
    <row r="928" spans="1:199" customFormat="1" x14ac:dyDescent="0.25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x14ac:dyDescent="0.25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x14ac:dyDescent="0.25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x14ac:dyDescent="0.25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5">
      <c r="A932" s="31">
        <f t="shared" si="230"/>
        <v>4</v>
      </c>
      <c r="B932" s="31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19">
        <f t="shared" si="220"/>
        <v>0.32879999999999998</v>
      </c>
      <c r="G932" s="19">
        <f t="shared" si="222"/>
        <v>-1.5749999999999709E-2</v>
      </c>
      <c r="H932" s="19">
        <f t="shared" si="223"/>
        <v>-1.3749999999999929E-2</v>
      </c>
      <c r="I932" s="19">
        <f t="shared" si="224"/>
        <v>-2.9499999999999638E-2</v>
      </c>
      <c r="J932" s="21">
        <f>VLOOKUP(C932,'Nymex hist.'!A:B,2,0)</f>
        <v>1.8129999999999999</v>
      </c>
      <c r="K932" s="21">
        <f t="shared" si="234"/>
        <v>1.8129999999999999</v>
      </c>
      <c r="L932" s="21">
        <f t="shared" si="221"/>
        <v>2.1417999999999999</v>
      </c>
      <c r="M932" s="21">
        <f t="shared" si="225"/>
        <v>2.0057499999999999</v>
      </c>
      <c r="N932" s="21">
        <f t="shared" si="226"/>
        <v>1.9900000000000002</v>
      </c>
      <c r="O932" s="21">
        <f t="shared" si="227"/>
        <v>1.9762500000000003</v>
      </c>
      <c r="P932" s="21">
        <f t="shared" si="228"/>
        <v>1.9692499999999999</v>
      </c>
      <c r="Q932" s="21">
        <f t="shared" si="229"/>
        <v>1.9742499999999998</v>
      </c>
      <c r="R932" s="8">
        <v>35320</v>
      </c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9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>
        <v>1.8129999999999999</v>
      </c>
      <c r="BL932" s="27">
        <v>2.0179999999999998</v>
      </c>
      <c r="BM932" s="27">
        <v>2.19</v>
      </c>
      <c r="BN932" s="27">
        <v>2.2450000000000001</v>
      </c>
      <c r="BO932" s="27">
        <v>2.1779999999999999</v>
      </c>
      <c r="BP932" s="27">
        <v>2.0779999999999998</v>
      </c>
      <c r="BQ932" s="27">
        <v>1.978</v>
      </c>
      <c r="BR932" s="27">
        <v>1.94</v>
      </c>
      <c r="BS932" s="27">
        <v>1.91</v>
      </c>
      <c r="BT932" s="27">
        <v>1.905</v>
      </c>
      <c r="BU932" s="27">
        <v>1.905</v>
      </c>
      <c r="BV932" s="27">
        <v>1.905</v>
      </c>
      <c r="BW932" s="27">
        <v>1.915</v>
      </c>
      <c r="BX932" s="27">
        <v>2</v>
      </c>
      <c r="BY932" s="27">
        <v>2.11</v>
      </c>
      <c r="BZ932" s="27">
        <v>2.11</v>
      </c>
      <c r="CA932" s="27">
        <v>2.0550000000000002</v>
      </c>
      <c r="CB932" s="27">
        <v>1.9850000000000001</v>
      </c>
      <c r="CC932" s="27">
        <v>1.94</v>
      </c>
      <c r="CD932" s="27">
        <v>1.94</v>
      </c>
      <c r="CE932" s="27">
        <v>1.94</v>
      </c>
      <c r="CF932" s="27">
        <v>1.94</v>
      </c>
      <c r="CG932" s="27">
        <v>1.94</v>
      </c>
      <c r="CH932" s="27">
        <v>1.94</v>
      </c>
      <c r="CI932" s="27">
        <v>1.94</v>
      </c>
      <c r="CJ932" s="27">
        <v>2.0350000000000001</v>
      </c>
      <c r="CK932" s="27">
        <v>2.1150000000000002</v>
      </c>
      <c r="CL932" s="27">
        <v>2.12</v>
      </c>
      <c r="CM932" s="27">
        <v>2.0649999999999999</v>
      </c>
      <c r="CN932" s="27">
        <v>1.9850000000000001</v>
      </c>
      <c r="CO932" s="27">
        <v>1.92</v>
      </c>
      <c r="CP932" s="27">
        <v>1.92</v>
      </c>
      <c r="CQ932" s="27">
        <v>1.915</v>
      </c>
      <c r="CR932" s="27">
        <v>1.92</v>
      </c>
      <c r="CS932" s="27">
        <v>1.92</v>
      </c>
      <c r="CT932" s="27">
        <v>1.92</v>
      </c>
      <c r="CU932" s="27">
        <v>1.92</v>
      </c>
      <c r="CV932" s="27">
        <v>2.0150000000000001</v>
      </c>
      <c r="CW932" s="27">
        <v>2.0950000000000002</v>
      </c>
      <c r="CX932" s="27">
        <v>2.113</v>
      </c>
      <c r="CY932" s="27">
        <v>2.0579999999999998</v>
      </c>
      <c r="CZ932" s="27">
        <v>1.978</v>
      </c>
      <c r="DA932" s="27">
        <v>1.913</v>
      </c>
      <c r="DB932" s="27">
        <v>1.913</v>
      </c>
      <c r="DC932" s="27">
        <v>1.9079999999999999</v>
      </c>
      <c r="DD932" s="27">
        <v>1.913</v>
      </c>
      <c r="DE932" s="27">
        <v>1.913</v>
      </c>
      <c r="DF932" s="27">
        <v>1.913</v>
      </c>
      <c r="DG932" s="27">
        <v>1.913</v>
      </c>
      <c r="DH932" s="27">
        <v>2.008</v>
      </c>
      <c r="DI932" s="27">
        <v>2.0880000000000001</v>
      </c>
      <c r="DJ932" s="27">
        <v>2.1179999999999999</v>
      </c>
      <c r="DK932" s="27">
        <v>2.0630000000000002</v>
      </c>
      <c r="DL932" s="27">
        <v>1.9830000000000001</v>
      </c>
      <c r="DM932" s="27">
        <v>1.9179999999999999</v>
      </c>
      <c r="DN932" s="27">
        <v>1.9179999999999999</v>
      </c>
      <c r="DO932" s="27">
        <v>1.913</v>
      </c>
      <c r="DP932" s="27">
        <v>1.9179999999999999</v>
      </c>
      <c r="DQ932" s="27">
        <v>1.9179999999999999</v>
      </c>
      <c r="DR932" s="27">
        <v>1.9179999999999999</v>
      </c>
      <c r="DS932" s="27">
        <v>1.9179999999999999</v>
      </c>
      <c r="DT932" s="27">
        <v>2.0129999999999999</v>
      </c>
      <c r="DU932" s="27">
        <v>2.093</v>
      </c>
      <c r="DV932" s="27">
        <v>2.1280000000000001</v>
      </c>
      <c r="DW932" s="27">
        <v>2.073</v>
      </c>
      <c r="DX932" s="27">
        <v>1.9930000000000001</v>
      </c>
      <c r="DY932" s="27">
        <v>1.9279999999999999</v>
      </c>
      <c r="DZ932" s="27">
        <v>1.9279999999999999</v>
      </c>
      <c r="EA932" s="27">
        <v>1.923</v>
      </c>
      <c r="EB932" s="27">
        <v>1.9279999999999999</v>
      </c>
      <c r="EC932" s="27">
        <v>1.9279999999999999</v>
      </c>
      <c r="ED932" s="27">
        <v>1.9279999999999999</v>
      </c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</row>
    <row r="933" spans="1:199" customFormat="1" x14ac:dyDescent="0.25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x14ac:dyDescent="0.25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x14ac:dyDescent="0.25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x14ac:dyDescent="0.25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5">
      <c r="A937" s="31">
        <f t="shared" si="230"/>
        <v>4</v>
      </c>
      <c r="B937" s="31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19">
        <f t="shared" si="220"/>
        <v>0.29259999999999975</v>
      </c>
      <c r="G937" s="19">
        <f t="shared" si="222"/>
        <v>-0.11116666666666619</v>
      </c>
      <c r="H937" s="19">
        <f t="shared" si="223"/>
        <v>-1.1250000000000204E-2</v>
      </c>
      <c r="I937" s="19">
        <f t="shared" si="224"/>
        <v>-0.1224166666666664</v>
      </c>
      <c r="J937" s="21">
        <f>VLOOKUP(C937,'Nymex hist.'!A:B,2,0)</f>
        <v>2.0630000000000002</v>
      </c>
      <c r="K937" s="21">
        <f t="shared" si="234"/>
        <v>2.0630000000000002</v>
      </c>
      <c r="L937" s="21">
        <f t="shared" si="221"/>
        <v>2.3555999999999999</v>
      </c>
      <c r="M937" s="21">
        <f t="shared" si="225"/>
        <v>2.094583333333333</v>
      </c>
      <c r="N937" s="21">
        <f t="shared" si="226"/>
        <v>1.9834166666666668</v>
      </c>
      <c r="O937" s="21">
        <f t="shared" si="227"/>
        <v>1.9721666666666666</v>
      </c>
      <c r="P937" s="21">
        <f t="shared" si="228"/>
        <v>1.9671666666666667</v>
      </c>
      <c r="Q937" s="21">
        <f t="shared" si="229"/>
        <v>1.9721666666666666</v>
      </c>
      <c r="R937" s="8">
        <v>35327</v>
      </c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9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>
        <v>2.0630000000000002</v>
      </c>
      <c r="BL937" s="27">
        <v>2.2570000000000001</v>
      </c>
      <c r="BM937" s="27">
        <v>2.4369999999999998</v>
      </c>
      <c r="BN937" s="27">
        <v>2.4569999999999999</v>
      </c>
      <c r="BO937" s="27">
        <v>2.38</v>
      </c>
      <c r="BP937" s="27">
        <v>2.2469999999999999</v>
      </c>
      <c r="BQ937" s="27">
        <v>2.0920000000000001</v>
      </c>
      <c r="BR937" s="27">
        <v>2.0299999999999998</v>
      </c>
      <c r="BS937" s="27">
        <v>1.98</v>
      </c>
      <c r="BT937" s="27">
        <v>1.9650000000000001</v>
      </c>
      <c r="BU937" s="27">
        <v>1.958</v>
      </c>
      <c r="BV937" s="27">
        <v>1.9530000000000001</v>
      </c>
      <c r="BW937" s="27">
        <v>1.9530000000000001</v>
      </c>
      <c r="BX937" s="27">
        <v>2.0099999999999998</v>
      </c>
      <c r="BY937" s="27">
        <v>2.11</v>
      </c>
      <c r="BZ937" s="27">
        <v>2.1150000000000002</v>
      </c>
      <c r="CA937" s="27">
        <v>2.0550000000000002</v>
      </c>
      <c r="CB937" s="27">
        <v>1.98</v>
      </c>
      <c r="CC937" s="27">
        <v>1.9350000000000001</v>
      </c>
      <c r="CD937" s="27">
        <v>1.9350000000000001</v>
      </c>
      <c r="CE937" s="27">
        <v>1.9350000000000001</v>
      </c>
      <c r="CF937" s="27">
        <v>1.9350000000000001</v>
      </c>
      <c r="CG937" s="27">
        <v>1.9350000000000001</v>
      </c>
      <c r="CH937" s="27">
        <v>1.9350000000000001</v>
      </c>
      <c r="CI937" s="27">
        <v>1.9350000000000001</v>
      </c>
      <c r="CJ937" s="27">
        <v>2.0059999999999998</v>
      </c>
      <c r="CK937" s="27">
        <v>2.1</v>
      </c>
      <c r="CL937" s="27">
        <v>2.105</v>
      </c>
      <c r="CM937" s="27">
        <v>2.0449999999999999</v>
      </c>
      <c r="CN937" s="27">
        <v>1.97</v>
      </c>
      <c r="CO937" s="27">
        <v>1.925</v>
      </c>
      <c r="CP937" s="27">
        <v>1.925</v>
      </c>
      <c r="CQ937" s="27">
        <v>1.91</v>
      </c>
      <c r="CR937" s="27">
        <v>1.925</v>
      </c>
      <c r="CS937" s="27">
        <v>1.925</v>
      </c>
      <c r="CT937" s="27">
        <v>1.925</v>
      </c>
      <c r="CU937" s="27">
        <v>1.925</v>
      </c>
      <c r="CV937" s="27">
        <v>1.996</v>
      </c>
      <c r="CW937" s="27">
        <v>2.09</v>
      </c>
      <c r="CX937" s="27">
        <v>2.1</v>
      </c>
      <c r="CY937" s="27">
        <v>2.04</v>
      </c>
      <c r="CZ937" s="27">
        <v>1.9650000000000001</v>
      </c>
      <c r="DA937" s="27">
        <v>1.92</v>
      </c>
      <c r="DB937" s="27">
        <v>1.92</v>
      </c>
      <c r="DC937" s="27">
        <v>1.905</v>
      </c>
      <c r="DD937" s="27">
        <v>1.92</v>
      </c>
      <c r="DE937" s="27">
        <v>1.92</v>
      </c>
      <c r="DF937" s="27">
        <v>1.92</v>
      </c>
      <c r="DG937" s="27">
        <v>1.92</v>
      </c>
      <c r="DH937" s="27">
        <v>1.9910000000000001</v>
      </c>
      <c r="DI937" s="27">
        <v>2.085</v>
      </c>
      <c r="DJ937" s="27">
        <v>2.105</v>
      </c>
      <c r="DK937" s="27">
        <v>2.0449999999999999</v>
      </c>
      <c r="DL937" s="27">
        <v>1.97</v>
      </c>
      <c r="DM937" s="27">
        <v>1.925</v>
      </c>
      <c r="DN937" s="27">
        <v>1.925</v>
      </c>
      <c r="DO937" s="27">
        <v>1.91</v>
      </c>
      <c r="DP937" s="27">
        <v>1.925</v>
      </c>
      <c r="DQ937" s="27">
        <v>1.925</v>
      </c>
      <c r="DR937" s="27">
        <v>1.925</v>
      </c>
      <c r="DS937" s="27">
        <v>1.925</v>
      </c>
      <c r="DT937" s="27">
        <v>1.996</v>
      </c>
      <c r="DU937" s="27">
        <v>2.09</v>
      </c>
      <c r="DV937" s="27">
        <v>2.1150000000000002</v>
      </c>
      <c r="DW937" s="27">
        <v>2.0550000000000002</v>
      </c>
      <c r="DX937" s="27">
        <v>1.98</v>
      </c>
      <c r="DY937" s="27">
        <v>1.9350000000000001</v>
      </c>
      <c r="DZ937" s="27">
        <v>1.9350000000000001</v>
      </c>
      <c r="EA937" s="27">
        <v>1.92</v>
      </c>
      <c r="EB937" s="27">
        <v>1.9350000000000001</v>
      </c>
      <c r="EC937" s="27">
        <v>1.9350000000000001</v>
      </c>
      <c r="ED937" s="27">
        <v>1.9350000000000001</v>
      </c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</row>
    <row r="938" spans="1:199" customFormat="1" x14ac:dyDescent="0.25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x14ac:dyDescent="0.25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x14ac:dyDescent="0.25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x14ac:dyDescent="0.25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5">
      <c r="A942" s="31">
        <f t="shared" si="230"/>
        <v>4</v>
      </c>
      <c r="B942" s="31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19">
        <f t="shared" si="220"/>
        <v>0.42959999999999998</v>
      </c>
      <c r="G942" s="19">
        <f t="shared" si="222"/>
        <v>-8.883333333333332E-2</v>
      </c>
      <c r="H942" s="19">
        <f t="shared" si="223"/>
        <v>-8.7500000000004796E-3</v>
      </c>
      <c r="I942" s="19">
        <f t="shared" si="224"/>
        <v>-9.7583333333333799E-2</v>
      </c>
      <c r="J942" s="21">
        <f>VLOOKUP(C942,'Nymex hist.'!A:B,2,0)</f>
        <v>2.137</v>
      </c>
      <c r="K942" s="21">
        <f t="shared" si="234"/>
        <v>1.8280000000000001</v>
      </c>
      <c r="L942" s="21">
        <f t="shared" si="221"/>
        <v>2.2576000000000001</v>
      </c>
      <c r="M942" s="21">
        <f t="shared" si="225"/>
        <v>2.0542500000000001</v>
      </c>
      <c r="N942" s="21">
        <f t="shared" si="226"/>
        <v>1.9654166666666668</v>
      </c>
      <c r="O942" s="21">
        <f t="shared" si="227"/>
        <v>1.9566666666666663</v>
      </c>
      <c r="P942" s="21">
        <f t="shared" si="228"/>
        <v>1.9566666666666663</v>
      </c>
      <c r="Q942" s="21">
        <f t="shared" si="229"/>
        <v>1.9616666666666667</v>
      </c>
      <c r="R942" s="8">
        <v>35334</v>
      </c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9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>
        <v>1.8280000000000001</v>
      </c>
      <c r="BL942" s="27">
        <v>2.137</v>
      </c>
      <c r="BM942" s="27">
        <v>2.33</v>
      </c>
      <c r="BN942" s="27">
        <v>2.3559999999999999</v>
      </c>
      <c r="BO942" s="27">
        <v>2.2850000000000001</v>
      </c>
      <c r="BP942" s="27">
        <v>2.1800000000000002</v>
      </c>
      <c r="BQ942" s="27">
        <v>2.048</v>
      </c>
      <c r="BR942" s="27">
        <v>1.9930000000000001</v>
      </c>
      <c r="BS942" s="27">
        <v>1.948</v>
      </c>
      <c r="BT942" s="27">
        <v>1.9350000000000001</v>
      </c>
      <c r="BU942" s="27">
        <v>1.9350000000000001</v>
      </c>
      <c r="BV942" s="27">
        <v>1.9350000000000001</v>
      </c>
      <c r="BW942" s="27">
        <v>1.94</v>
      </c>
      <c r="BX942" s="27">
        <v>1.998</v>
      </c>
      <c r="BY942" s="27">
        <v>2.0979999999999999</v>
      </c>
      <c r="BZ942" s="27">
        <v>2.0950000000000002</v>
      </c>
      <c r="CA942" s="27">
        <v>2.0299999999999998</v>
      </c>
      <c r="CB942" s="27">
        <v>1.96</v>
      </c>
      <c r="CC942" s="27">
        <v>1.92</v>
      </c>
      <c r="CD942" s="27">
        <v>1.92</v>
      </c>
      <c r="CE942" s="27">
        <v>1.92</v>
      </c>
      <c r="CF942" s="27">
        <v>1.92</v>
      </c>
      <c r="CG942" s="27">
        <v>1.92</v>
      </c>
      <c r="CH942" s="27">
        <v>1.92</v>
      </c>
      <c r="CI942" s="27">
        <v>1.92</v>
      </c>
      <c r="CJ942" s="27">
        <v>1.98</v>
      </c>
      <c r="CK942" s="27">
        <v>2.08</v>
      </c>
      <c r="CL942" s="27">
        <v>2.085</v>
      </c>
      <c r="CM942" s="27">
        <v>2.0249999999999999</v>
      </c>
      <c r="CN942" s="27">
        <v>1.9550000000000001</v>
      </c>
      <c r="CO942" s="27">
        <v>1.895</v>
      </c>
      <c r="CP942" s="27">
        <v>1.915</v>
      </c>
      <c r="CQ942" s="27">
        <v>1.895</v>
      </c>
      <c r="CR942" s="27">
        <v>1.915</v>
      </c>
      <c r="CS942" s="27">
        <v>1.915</v>
      </c>
      <c r="CT942" s="27">
        <v>1.915</v>
      </c>
      <c r="CU942" s="27">
        <v>1.915</v>
      </c>
      <c r="CV942" s="27">
        <v>1.9750000000000001</v>
      </c>
      <c r="CW942" s="27">
        <v>2.0750000000000002</v>
      </c>
      <c r="CX942" s="27">
        <v>2.085</v>
      </c>
      <c r="CY942" s="27">
        <v>2.0249999999999999</v>
      </c>
      <c r="CZ942" s="27">
        <v>1.9550000000000001</v>
      </c>
      <c r="DA942" s="27">
        <v>1.895</v>
      </c>
      <c r="DB942" s="27">
        <v>1.915</v>
      </c>
      <c r="DC942" s="27">
        <v>1.895</v>
      </c>
      <c r="DD942" s="27">
        <v>1.915</v>
      </c>
      <c r="DE942" s="27">
        <v>1.915</v>
      </c>
      <c r="DF942" s="27">
        <v>1.915</v>
      </c>
      <c r="DG942" s="27">
        <v>1.915</v>
      </c>
      <c r="DH942" s="27">
        <v>1.9750000000000001</v>
      </c>
      <c r="DI942" s="27">
        <v>2.0750000000000002</v>
      </c>
      <c r="DJ942" s="27">
        <v>2.09</v>
      </c>
      <c r="DK942" s="27">
        <v>2.0299999999999998</v>
      </c>
      <c r="DL942" s="27">
        <v>1.96</v>
      </c>
      <c r="DM942" s="27">
        <v>1.9</v>
      </c>
      <c r="DN942" s="27">
        <v>1.92</v>
      </c>
      <c r="DO942" s="27">
        <v>1.9</v>
      </c>
      <c r="DP942" s="27">
        <v>1.92</v>
      </c>
      <c r="DQ942" s="27">
        <v>1.92</v>
      </c>
      <c r="DR942" s="27">
        <v>1.92</v>
      </c>
      <c r="DS942" s="27">
        <v>1.92</v>
      </c>
      <c r="DT942" s="27">
        <v>1.98</v>
      </c>
      <c r="DU942" s="27">
        <v>2.08</v>
      </c>
      <c r="DV942" s="27">
        <v>2.1</v>
      </c>
      <c r="DW942" s="27">
        <v>2.04</v>
      </c>
      <c r="DX942" s="27">
        <v>1.97</v>
      </c>
      <c r="DY942" s="27">
        <v>1.91</v>
      </c>
      <c r="DZ942" s="27">
        <v>1.93</v>
      </c>
      <c r="EA942" s="27">
        <v>1.91</v>
      </c>
      <c r="EB942" s="27">
        <v>1.93</v>
      </c>
      <c r="EC942" s="27">
        <v>1.93</v>
      </c>
      <c r="ED942" s="27">
        <v>1.93</v>
      </c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</row>
    <row r="943" spans="1:199" customFormat="1" x14ac:dyDescent="0.25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x14ac:dyDescent="0.25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x14ac:dyDescent="0.25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x14ac:dyDescent="0.25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x14ac:dyDescent="0.25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x14ac:dyDescent="0.25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x14ac:dyDescent="0.25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x14ac:dyDescent="0.25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x14ac:dyDescent="0.25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x14ac:dyDescent="0.25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x14ac:dyDescent="0.25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x14ac:dyDescent="0.25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x14ac:dyDescent="0.25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x14ac:dyDescent="0.25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x14ac:dyDescent="0.25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x14ac:dyDescent="0.25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x14ac:dyDescent="0.25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x14ac:dyDescent="0.25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x14ac:dyDescent="0.25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x14ac:dyDescent="0.25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x14ac:dyDescent="0.25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x14ac:dyDescent="0.25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x14ac:dyDescent="0.25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x14ac:dyDescent="0.25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x14ac:dyDescent="0.25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x14ac:dyDescent="0.25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x14ac:dyDescent="0.25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x14ac:dyDescent="0.25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x14ac:dyDescent="0.25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x14ac:dyDescent="0.25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x14ac:dyDescent="0.25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x14ac:dyDescent="0.25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x14ac:dyDescent="0.25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x14ac:dyDescent="0.25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x14ac:dyDescent="0.25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x14ac:dyDescent="0.25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x14ac:dyDescent="0.25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x14ac:dyDescent="0.25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x14ac:dyDescent="0.25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x14ac:dyDescent="0.25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x14ac:dyDescent="0.25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x14ac:dyDescent="0.25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x14ac:dyDescent="0.25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x14ac:dyDescent="0.25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x14ac:dyDescent="0.25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x14ac:dyDescent="0.25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x14ac:dyDescent="0.25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x14ac:dyDescent="0.25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x14ac:dyDescent="0.25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x14ac:dyDescent="0.25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x14ac:dyDescent="0.25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x14ac:dyDescent="0.25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x14ac:dyDescent="0.25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x14ac:dyDescent="0.25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x14ac:dyDescent="0.25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x14ac:dyDescent="0.25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x14ac:dyDescent="0.25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x14ac:dyDescent="0.25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x14ac:dyDescent="0.25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x14ac:dyDescent="0.25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x14ac:dyDescent="0.25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x14ac:dyDescent="0.25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x14ac:dyDescent="0.25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x14ac:dyDescent="0.25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x14ac:dyDescent="0.25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5">
      <c r="A1008" s="31">
        <f t="shared" si="243"/>
        <v>4</v>
      </c>
      <c r="B1008" s="31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19">
        <f>L1008-K1008</f>
        <v>0.1153142857142857</v>
      </c>
      <c r="G1008" s="19">
        <f t="shared" si="235"/>
        <v>2.0333333333333314E-2</v>
      </c>
      <c r="H1008" s="19">
        <f t="shared" si="236"/>
        <v>1.0000000000000231E-2</v>
      </c>
      <c r="I1008" s="19">
        <f t="shared" si="237"/>
        <v>3.0333333333333545E-2</v>
      </c>
      <c r="J1008" s="21">
        <f>VLOOKUP(C1008,'Nymex hist.'!A:B,2,0)</f>
        <v>2.89</v>
      </c>
      <c r="K1008" s="21">
        <f t="shared" ref="K1008:K1039" si="247">AVERAGE(BQ1008:BW1008)</f>
        <v>2.2332857142857141</v>
      </c>
      <c r="L1008" s="21">
        <f>AVERAGE(BX1008:CB1008)</f>
        <v>2.3485999999999998</v>
      </c>
      <c r="M1008" s="21">
        <f t="shared" si="238"/>
        <v>2.2383333333333333</v>
      </c>
      <c r="N1008" s="21">
        <f t="shared" si="239"/>
        <v>2.2586666666666666</v>
      </c>
      <c r="O1008" s="21">
        <f t="shared" si="240"/>
        <v>2.2686666666666668</v>
      </c>
      <c r="P1008" s="21">
        <f t="shared" si="241"/>
        <v>2.2816666666666667</v>
      </c>
      <c r="Q1008" s="21">
        <f t="shared" si="242"/>
        <v>2.2966666666666669</v>
      </c>
      <c r="R1008" s="8">
        <v>35432</v>
      </c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9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>
        <v>2.89</v>
      </c>
      <c r="BP1008" s="27">
        <v>2.6230000000000002</v>
      </c>
      <c r="BQ1008" s="27">
        <v>2.35</v>
      </c>
      <c r="BR1008" s="27">
        <v>2.2349999999999999</v>
      </c>
      <c r="BS1008" s="27">
        <v>2.21</v>
      </c>
      <c r="BT1008" s="27">
        <v>2.2050000000000001</v>
      </c>
      <c r="BU1008" s="27">
        <v>2.202</v>
      </c>
      <c r="BV1008" s="27">
        <v>2.206</v>
      </c>
      <c r="BW1008" s="27">
        <v>2.2250000000000001</v>
      </c>
      <c r="BX1008" s="27">
        <v>2.3149999999999999</v>
      </c>
      <c r="BY1008" s="27">
        <v>2.395</v>
      </c>
      <c r="BZ1008" s="27">
        <v>2.4169999999999998</v>
      </c>
      <c r="CA1008" s="27">
        <v>2.343</v>
      </c>
      <c r="CB1008" s="27">
        <v>2.2730000000000001</v>
      </c>
      <c r="CC1008" s="27">
        <v>2.2040000000000002</v>
      </c>
      <c r="CD1008" s="27">
        <v>2.1779999999999999</v>
      </c>
      <c r="CE1008" s="27">
        <v>2.1539999999999999</v>
      </c>
      <c r="CF1008" s="27">
        <v>2.1629999999999998</v>
      </c>
      <c r="CG1008" s="27">
        <v>2.1659999999999999</v>
      </c>
      <c r="CH1008" s="27">
        <v>2.165</v>
      </c>
      <c r="CI1008" s="27">
        <v>2.177</v>
      </c>
      <c r="CJ1008" s="27">
        <v>2.2599999999999998</v>
      </c>
      <c r="CK1008" s="27">
        <v>2.36</v>
      </c>
      <c r="CL1008" s="27">
        <v>2.39</v>
      </c>
      <c r="CM1008" s="27">
        <v>2.355</v>
      </c>
      <c r="CN1008" s="27">
        <v>2.3010000000000002</v>
      </c>
      <c r="CO1008" s="27">
        <v>2.2559999999999998</v>
      </c>
      <c r="CP1008" s="27">
        <v>2.2559999999999998</v>
      </c>
      <c r="CQ1008" s="27">
        <v>2.2559999999999998</v>
      </c>
      <c r="CR1008" s="27">
        <v>2.2559999999999998</v>
      </c>
      <c r="CS1008" s="27">
        <v>2.1259999999999999</v>
      </c>
      <c r="CT1008" s="27">
        <v>2.125</v>
      </c>
      <c r="CU1008" s="27">
        <v>2.137</v>
      </c>
      <c r="CV1008" s="27">
        <v>2.2200000000000002</v>
      </c>
      <c r="CW1008" s="27">
        <v>2.4260000000000002</v>
      </c>
      <c r="CX1008" s="27">
        <v>2.4</v>
      </c>
      <c r="CY1008" s="27">
        <v>2.3650000000000002</v>
      </c>
      <c r="CZ1008" s="27">
        <v>2.3109999999999999</v>
      </c>
      <c r="DA1008" s="27">
        <v>2.266</v>
      </c>
      <c r="DB1008" s="27">
        <v>2.266</v>
      </c>
      <c r="DC1008" s="27">
        <v>2.266</v>
      </c>
      <c r="DD1008" s="27">
        <v>2.266</v>
      </c>
      <c r="DE1008" s="27">
        <v>2.1360000000000001</v>
      </c>
      <c r="DF1008" s="27">
        <v>2.1349999999999998</v>
      </c>
      <c r="DG1008" s="27">
        <v>2.1469999999999998</v>
      </c>
      <c r="DH1008" s="27">
        <v>2.23</v>
      </c>
      <c r="DI1008" s="27">
        <v>2.4359999999999999</v>
      </c>
      <c r="DJ1008" s="27">
        <v>2.4129999999999998</v>
      </c>
      <c r="DK1008" s="27">
        <v>2.3780000000000001</v>
      </c>
      <c r="DL1008" s="27">
        <v>2.3239999999999998</v>
      </c>
      <c r="DM1008" s="27">
        <v>2.2789999999999999</v>
      </c>
      <c r="DN1008" s="27">
        <v>2.2789999999999999</v>
      </c>
      <c r="DO1008" s="27">
        <v>2.2789999999999999</v>
      </c>
      <c r="DP1008" s="27">
        <v>2.2789999999999999</v>
      </c>
      <c r="DQ1008" s="27">
        <v>2.149</v>
      </c>
      <c r="DR1008" s="27">
        <v>2.1480000000000001</v>
      </c>
      <c r="DS1008" s="27">
        <v>2.16</v>
      </c>
      <c r="DT1008" s="27">
        <v>2.2429999999999999</v>
      </c>
      <c r="DU1008" s="27">
        <v>2.4489999999999998</v>
      </c>
      <c r="DV1008" s="27">
        <v>2.4279999999999999</v>
      </c>
      <c r="DW1008" s="27">
        <v>2.3929999999999998</v>
      </c>
      <c r="DX1008" s="27">
        <v>2.339</v>
      </c>
      <c r="DY1008" s="27">
        <v>2.294</v>
      </c>
      <c r="DZ1008" s="27">
        <v>2.294</v>
      </c>
      <c r="EA1008" s="27">
        <v>2.294</v>
      </c>
      <c r="EB1008" s="27">
        <v>2.294</v>
      </c>
      <c r="EC1008" s="27">
        <v>2.1640000000000001</v>
      </c>
      <c r="ED1008" s="27">
        <v>2.1629999999999998</v>
      </c>
      <c r="EE1008" s="27">
        <v>2.1749999999999998</v>
      </c>
      <c r="EF1008" s="27">
        <v>2.258</v>
      </c>
      <c r="EG1008" s="27">
        <v>2.464</v>
      </c>
      <c r="EH1008" s="27">
        <v>2.448</v>
      </c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</row>
    <row r="1009" spans="1:199" customFormat="1" x14ac:dyDescent="0.25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x14ac:dyDescent="0.25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x14ac:dyDescent="0.25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x14ac:dyDescent="0.25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5">
      <c r="A1013" s="31">
        <f t="shared" si="243"/>
        <v>4</v>
      </c>
      <c r="B1013" s="31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19">
        <f t="shared" si="248"/>
        <v>9.9571428571428644E-2</v>
      </c>
      <c r="G1013" s="19">
        <f t="shared" si="235"/>
        <v>1.8499999999999961E-2</v>
      </c>
      <c r="H1013" s="19">
        <f t="shared" si="236"/>
        <v>9.9999999999997868E-3</v>
      </c>
      <c r="I1013" s="19">
        <f t="shared" si="237"/>
        <v>2.8499999999999748E-2</v>
      </c>
      <c r="J1013" s="21">
        <f>VLOOKUP(C1013,'Nymex hist.'!A:B,2,0)</f>
        <v>3.4809999999999999</v>
      </c>
      <c r="K1013" s="21">
        <f t="shared" si="247"/>
        <v>2.2744285714285715</v>
      </c>
      <c r="L1013" s="21">
        <f t="shared" si="249"/>
        <v>2.3740000000000001</v>
      </c>
      <c r="M1013" s="21">
        <f t="shared" si="238"/>
        <v>2.2805833333333334</v>
      </c>
      <c r="N1013" s="21">
        <f t="shared" si="239"/>
        <v>2.2990833333333334</v>
      </c>
      <c r="O1013" s="21">
        <f t="shared" si="240"/>
        <v>2.3090833333333332</v>
      </c>
      <c r="P1013" s="21">
        <f t="shared" si="241"/>
        <v>2.3220833333333335</v>
      </c>
      <c r="Q1013" s="21">
        <f t="shared" si="242"/>
        <v>2.3370833333333336</v>
      </c>
      <c r="R1013" s="8">
        <v>35439</v>
      </c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9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>
        <v>3.4809999999999999</v>
      </c>
      <c r="BP1013" s="27">
        <v>3.0859999999999999</v>
      </c>
      <c r="BQ1013" s="27">
        <v>2.6080000000000001</v>
      </c>
      <c r="BR1013" s="27">
        <v>2.3159999999999998</v>
      </c>
      <c r="BS1013" s="27">
        <v>2.222</v>
      </c>
      <c r="BT1013" s="27">
        <v>2.2000000000000002</v>
      </c>
      <c r="BU1013" s="27">
        <v>2.19</v>
      </c>
      <c r="BV1013" s="27">
        <v>2.19</v>
      </c>
      <c r="BW1013" s="27">
        <v>2.1949999999999998</v>
      </c>
      <c r="BX1013" s="27">
        <v>2.31</v>
      </c>
      <c r="BY1013" s="27">
        <v>2.42</v>
      </c>
      <c r="BZ1013" s="27">
        <v>2.4500000000000002</v>
      </c>
      <c r="CA1013" s="27">
        <v>2.38</v>
      </c>
      <c r="CB1013" s="27">
        <v>2.31</v>
      </c>
      <c r="CC1013" s="27">
        <v>2.2450000000000001</v>
      </c>
      <c r="CD1013" s="27">
        <v>2.2250000000000001</v>
      </c>
      <c r="CE1013" s="27">
        <v>2.1960000000000002</v>
      </c>
      <c r="CF1013" s="27">
        <v>2.21</v>
      </c>
      <c r="CG1013" s="27">
        <v>2.2130000000000001</v>
      </c>
      <c r="CH1013" s="27">
        <v>2.2120000000000002</v>
      </c>
      <c r="CI1013" s="27">
        <v>2.2240000000000002</v>
      </c>
      <c r="CJ1013" s="27">
        <v>2.3010000000000002</v>
      </c>
      <c r="CK1013" s="27">
        <v>2.4009999999999998</v>
      </c>
      <c r="CL1013" s="27">
        <v>2.4340000000000002</v>
      </c>
      <c r="CM1013" s="27">
        <v>2.3940000000000001</v>
      </c>
      <c r="CN1013" s="27">
        <v>2.339</v>
      </c>
      <c r="CO1013" s="27">
        <v>2.294</v>
      </c>
      <c r="CP1013" s="27">
        <v>2.2890000000000001</v>
      </c>
      <c r="CQ1013" s="27">
        <v>2.286</v>
      </c>
      <c r="CR1013" s="27">
        <v>2.2909999999999999</v>
      </c>
      <c r="CS1013" s="27">
        <v>2.173</v>
      </c>
      <c r="CT1013" s="27">
        <v>2.1720000000000002</v>
      </c>
      <c r="CU1013" s="27">
        <v>2.1840000000000002</v>
      </c>
      <c r="CV1013" s="27">
        <v>2.2610000000000001</v>
      </c>
      <c r="CW1013" s="27">
        <v>2.472</v>
      </c>
      <c r="CX1013" s="27">
        <v>2.444</v>
      </c>
      <c r="CY1013" s="27">
        <v>2.4039999999999999</v>
      </c>
      <c r="CZ1013" s="27">
        <v>2.3490000000000002</v>
      </c>
      <c r="DA1013" s="27">
        <v>2.3039999999999998</v>
      </c>
      <c r="DB1013" s="27">
        <v>2.2989999999999999</v>
      </c>
      <c r="DC1013" s="27">
        <v>2.2959999999999998</v>
      </c>
      <c r="DD1013" s="27">
        <v>2.3010000000000002</v>
      </c>
      <c r="DE1013" s="27">
        <v>2.1829999999999998</v>
      </c>
      <c r="DF1013" s="27">
        <v>2.1819999999999999</v>
      </c>
      <c r="DG1013" s="27">
        <v>2.194</v>
      </c>
      <c r="DH1013" s="27">
        <v>2.2709999999999999</v>
      </c>
      <c r="DI1013" s="27">
        <v>2.4820000000000002</v>
      </c>
      <c r="DJ1013" s="27">
        <v>2.4569999999999999</v>
      </c>
      <c r="DK1013" s="27">
        <v>2.4169999999999998</v>
      </c>
      <c r="DL1013" s="27">
        <v>2.3620000000000001</v>
      </c>
      <c r="DM1013" s="27">
        <v>2.3170000000000002</v>
      </c>
      <c r="DN1013" s="27">
        <v>2.3119999999999998</v>
      </c>
      <c r="DO1013" s="27">
        <v>2.3090000000000002</v>
      </c>
      <c r="DP1013" s="27">
        <v>2.3140000000000001</v>
      </c>
      <c r="DQ1013" s="27">
        <v>2.1960000000000002</v>
      </c>
      <c r="DR1013" s="27">
        <v>2.1949999999999998</v>
      </c>
      <c r="DS1013" s="27">
        <v>2.2069999999999999</v>
      </c>
      <c r="DT1013" s="27">
        <v>2.2839999999999998</v>
      </c>
      <c r="DU1013" s="27">
        <v>2.4950000000000001</v>
      </c>
      <c r="DV1013" s="27">
        <v>2.472</v>
      </c>
      <c r="DW1013" s="27">
        <v>2.4319999999999999</v>
      </c>
      <c r="DX1013" s="27">
        <v>2.3769999999999998</v>
      </c>
      <c r="DY1013" s="27">
        <v>2.3319999999999999</v>
      </c>
      <c r="DZ1013" s="27">
        <v>2.327</v>
      </c>
      <c r="EA1013" s="27">
        <v>2.3239999999999998</v>
      </c>
      <c r="EB1013" s="27">
        <v>2.3290000000000002</v>
      </c>
      <c r="EC1013" s="27">
        <v>2.2109999999999999</v>
      </c>
      <c r="ED1013" s="27">
        <v>2.21</v>
      </c>
      <c r="EE1013" s="27">
        <v>2.222</v>
      </c>
      <c r="EF1013" s="27">
        <v>2.2989999999999999</v>
      </c>
      <c r="EG1013" s="27">
        <v>2.5099999999999998</v>
      </c>
      <c r="EH1013" s="27">
        <v>2.4969999999999999</v>
      </c>
      <c r="EI1013" s="27"/>
      <c r="EJ1013" s="27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</row>
    <row r="1014" spans="1:199" customFormat="1" x14ac:dyDescent="0.25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x14ac:dyDescent="0.25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x14ac:dyDescent="0.25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x14ac:dyDescent="0.25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5">
      <c r="A1018" s="31">
        <f t="shared" si="243"/>
        <v>4</v>
      </c>
      <c r="B1018" s="31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19">
        <f t="shared" si="248"/>
        <v>0.1032857142857142</v>
      </c>
      <c r="G1018" s="19">
        <f t="shared" si="235"/>
        <v>-1.725000000000021E-2</v>
      </c>
      <c r="H1018" s="19">
        <f t="shared" si="236"/>
        <v>0</v>
      </c>
      <c r="I1018" s="19">
        <f t="shared" si="237"/>
        <v>-1.725000000000021E-2</v>
      </c>
      <c r="J1018" s="21">
        <f>VLOOKUP(C1018,'Nymex hist.'!A:B,2,0)</f>
        <v>3.3410000000000002</v>
      </c>
      <c r="K1018" s="21">
        <f t="shared" si="247"/>
        <v>2.2607142857142857</v>
      </c>
      <c r="L1018" s="21">
        <f t="shared" si="249"/>
        <v>2.3639999999999999</v>
      </c>
      <c r="M1018" s="21">
        <f t="shared" si="238"/>
        <v>2.2524999999999999</v>
      </c>
      <c r="N1018" s="21">
        <f t="shared" si="239"/>
        <v>2.2352499999999997</v>
      </c>
      <c r="O1018" s="21">
        <f t="shared" si="240"/>
        <v>2.2352499999999997</v>
      </c>
      <c r="P1018" s="21">
        <f t="shared" si="241"/>
        <v>2.2402500000000001</v>
      </c>
      <c r="Q1018" s="21">
        <f t="shared" si="242"/>
        <v>2.2482500000000001</v>
      </c>
      <c r="R1018" s="8">
        <v>35446</v>
      </c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9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>
        <v>3.3410000000000002</v>
      </c>
      <c r="BP1018" s="27">
        <v>2.9089999999999998</v>
      </c>
      <c r="BQ1018" s="27">
        <v>2.52</v>
      </c>
      <c r="BR1018" s="27">
        <v>2.2999999999999998</v>
      </c>
      <c r="BS1018" s="27">
        <v>2.23</v>
      </c>
      <c r="BT1018" s="27">
        <v>2.2050000000000001</v>
      </c>
      <c r="BU1018" s="27">
        <v>2.1949999999999998</v>
      </c>
      <c r="BV1018" s="27">
        <v>2.1850000000000001</v>
      </c>
      <c r="BW1018" s="27">
        <v>2.19</v>
      </c>
      <c r="BX1018" s="27">
        <v>2.2949999999999999</v>
      </c>
      <c r="BY1018" s="27">
        <v>2.415</v>
      </c>
      <c r="BZ1018" s="27">
        <v>2.4449999999999998</v>
      </c>
      <c r="CA1018" s="27">
        <v>2.37</v>
      </c>
      <c r="CB1018" s="27">
        <v>2.2949999999999999</v>
      </c>
      <c r="CC1018" s="27">
        <v>2.2200000000000002</v>
      </c>
      <c r="CD1018" s="27">
        <v>2.1989999999999998</v>
      </c>
      <c r="CE1018" s="27">
        <v>2.1579999999999999</v>
      </c>
      <c r="CF1018" s="27">
        <v>2.1709999999999998</v>
      </c>
      <c r="CG1018" s="27">
        <v>2.1709999999999998</v>
      </c>
      <c r="CH1018" s="27">
        <v>2.173</v>
      </c>
      <c r="CI1018" s="27">
        <v>2.1880000000000002</v>
      </c>
      <c r="CJ1018" s="27">
        <v>2.27</v>
      </c>
      <c r="CK1018" s="27">
        <v>2.37</v>
      </c>
      <c r="CL1018" s="27">
        <v>2.39</v>
      </c>
      <c r="CM1018" s="27">
        <v>2.33</v>
      </c>
      <c r="CN1018" s="27">
        <v>2.2690000000000001</v>
      </c>
      <c r="CO1018" s="27">
        <v>2.2229999999999999</v>
      </c>
      <c r="CP1018" s="27">
        <v>2.19</v>
      </c>
      <c r="CQ1018" s="27">
        <v>2.1859999999999999</v>
      </c>
      <c r="CR1018" s="27">
        <v>2.1840000000000002</v>
      </c>
      <c r="CS1018" s="27">
        <v>2.1309999999999998</v>
      </c>
      <c r="CT1018" s="27">
        <v>2.133</v>
      </c>
      <c r="CU1018" s="27">
        <v>2.1480000000000001</v>
      </c>
      <c r="CV1018" s="27">
        <v>2.23</v>
      </c>
      <c r="CW1018" s="27">
        <v>2.4089999999999998</v>
      </c>
      <c r="CX1018" s="27">
        <v>2.39</v>
      </c>
      <c r="CY1018" s="27">
        <v>2.33</v>
      </c>
      <c r="CZ1018" s="27">
        <v>2.2690000000000001</v>
      </c>
      <c r="DA1018" s="27">
        <v>2.2229999999999999</v>
      </c>
      <c r="DB1018" s="27">
        <v>2.19</v>
      </c>
      <c r="DC1018" s="27">
        <v>2.1859999999999999</v>
      </c>
      <c r="DD1018" s="27">
        <v>2.1840000000000002</v>
      </c>
      <c r="DE1018" s="27">
        <v>2.1309999999999998</v>
      </c>
      <c r="DF1018" s="27">
        <v>2.133</v>
      </c>
      <c r="DG1018" s="27">
        <v>2.1480000000000001</v>
      </c>
      <c r="DH1018" s="27">
        <v>2.23</v>
      </c>
      <c r="DI1018" s="27">
        <v>2.4089999999999998</v>
      </c>
      <c r="DJ1018" s="27">
        <v>2.395</v>
      </c>
      <c r="DK1018" s="27">
        <v>2.335</v>
      </c>
      <c r="DL1018" s="27">
        <v>2.274</v>
      </c>
      <c r="DM1018" s="27">
        <v>2.2280000000000002</v>
      </c>
      <c r="DN1018" s="27">
        <v>2.1949999999999998</v>
      </c>
      <c r="DO1018" s="27">
        <v>2.1909999999999998</v>
      </c>
      <c r="DP1018" s="27">
        <v>2.1890000000000001</v>
      </c>
      <c r="DQ1018" s="27">
        <v>2.1360000000000001</v>
      </c>
      <c r="DR1018" s="27">
        <v>2.1379999999999999</v>
      </c>
      <c r="DS1018" s="27">
        <v>2.153</v>
      </c>
      <c r="DT1018" s="27">
        <v>2.2349999999999999</v>
      </c>
      <c r="DU1018" s="27">
        <v>2.4140000000000001</v>
      </c>
      <c r="DV1018" s="27">
        <v>2.403</v>
      </c>
      <c r="DW1018" s="27">
        <v>2.343</v>
      </c>
      <c r="DX1018" s="27">
        <v>2.282</v>
      </c>
      <c r="DY1018" s="27">
        <v>2.2360000000000002</v>
      </c>
      <c r="DZ1018" s="27">
        <v>2.2029999999999998</v>
      </c>
      <c r="EA1018" s="27">
        <v>2.1989999999999998</v>
      </c>
      <c r="EB1018" s="27">
        <v>2.1970000000000001</v>
      </c>
      <c r="EC1018" s="27">
        <v>2.1440000000000001</v>
      </c>
      <c r="ED1018" s="27">
        <v>2.1459999999999999</v>
      </c>
      <c r="EE1018" s="27">
        <v>2.161</v>
      </c>
      <c r="EF1018" s="27">
        <v>2.2429999999999999</v>
      </c>
      <c r="EG1018" s="27">
        <v>2.4220000000000002</v>
      </c>
      <c r="EH1018" s="27">
        <v>2.415</v>
      </c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</row>
    <row r="1019" spans="1:199" customFormat="1" x14ac:dyDescent="0.25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x14ac:dyDescent="0.25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x14ac:dyDescent="0.25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x14ac:dyDescent="0.25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5">
      <c r="A1023" s="31">
        <f t="shared" si="243"/>
        <v>4</v>
      </c>
      <c r="B1023" s="31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19">
        <f t="shared" si="248"/>
        <v>0.14397142857142864</v>
      </c>
      <c r="G1023" s="19">
        <f t="shared" si="235"/>
        <v>-4.1249999999999787E-2</v>
      </c>
      <c r="H1023" s="19">
        <f t="shared" si="236"/>
        <v>-4.9999999999998934E-3</v>
      </c>
      <c r="I1023" s="19">
        <f t="shared" si="237"/>
        <v>-4.624999999999968E-2</v>
      </c>
      <c r="J1023" s="21">
        <f>VLOOKUP(C1023,'Nymex hist.'!A:B,2,0)</f>
        <v>2.794</v>
      </c>
      <c r="K1023" s="21">
        <f t="shared" si="247"/>
        <v>2.1224285714285713</v>
      </c>
      <c r="L1023" s="21">
        <f t="shared" si="249"/>
        <v>2.2664</v>
      </c>
      <c r="M1023" s="21">
        <f t="shared" si="238"/>
        <v>2.1565833333333333</v>
      </c>
      <c r="N1023" s="21">
        <f t="shared" si="239"/>
        <v>2.1153333333333335</v>
      </c>
      <c r="O1023" s="21">
        <f t="shared" si="240"/>
        <v>2.1103333333333336</v>
      </c>
      <c r="P1023" s="21">
        <f t="shared" si="241"/>
        <v>2.1103333333333336</v>
      </c>
      <c r="Q1023" s="21">
        <f t="shared" si="242"/>
        <v>2.1153333333333335</v>
      </c>
      <c r="R1023" s="8">
        <v>35453</v>
      </c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9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>
        <v>2.794</v>
      </c>
      <c r="BP1023" s="27">
        <v>2.5329999999999999</v>
      </c>
      <c r="BQ1023" s="27">
        <v>2.2570000000000001</v>
      </c>
      <c r="BR1023" s="27">
        <v>2.1</v>
      </c>
      <c r="BS1023" s="27">
        <v>2.09</v>
      </c>
      <c r="BT1023" s="27">
        <v>2.0950000000000002</v>
      </c>
      <c r="BU1023" s="27">
        <v>2.1</v>
      </c>
      <c r="BV1023" s="27">
        <v>2.105</v>
      </c>
      <c r="BW1023" s="27">
        <v>2.11</v>
      </c>
      <c r="BX1023" s="27">
        <v>2.2050000000000001</v>
      </c>
      <c r="BY1023" s="27">
        <v>2.3119999999999998</v>
      </c>
      <c r="BZ1023" s="27">
        <v>2.3450000000000002</v>
      </c>
      <c r="CA1023" s="27">
        <v>2.27</v>
      </c>
      <c r="CB1023" s="27">
        <v>2.2000000000000002</v>
      </c>
      <c r="CC1023" s="27">
        <v>2.1160000000000001</v>
      </c>
      <c r="CD1023" s="27">
        <v>2.1</v>
      </c>
      <c r="CE1023" s="27">
        <v>2.0750000000000002</v>
      </c>
      <c r="CF1023" s="27">
        <v>2.0840000000000001</v>
      </c>
      <c r="CG1023" s="27">
        <v>2.08</v>
      </c>
      <c r="CH1023" s="27">
        <v>2.08</v>
      </c>
      <c r="CI1023" s="27">
        <v>2.0920000000000001</v>
      </c>
      <c r="CJ1023" s="27">
        <v>2.17</v>
      </c>
      <c r="CK1023" s="27">
        <v>2.2669999999999999</v>
      </c>
      <c r="CL1023" s="27">
        <v>2.282</v>
      </c>
      <c r="CM1023" s="27">
        <v>2.2120000000000002</v>
      </c>
      <c r="CN1023" s="27">
        <v>2.15</v>
      </c>
      <c r="CO1023" s="27">
        <v>2.08</v>
      </c>
      <c r="CP1023" s="27">
        <v>2.056</v>
      </c>
      <c r="CQ1023" s="27">
        <v>2.044</v>
      </c>
      <c r="CR1023" s="27">
        <v>2.044</v>
      </c>
      <c r="CS1023" s="27">
        <v>2.04</v>
      </c>
      <c r="CT1023" s="27">
        <v>2.04</v>
      </c>
      <c r="CU1023" s="27">
        <v>2.052</v>
      </c>
      <c r="CV1023" s="27">
        <v>2.13</v>
      </c>
      <c r="CW1023" s="27">
        <v>2.254</v>
      </c>
      <c r="CX1023" s="27">
        <v>2.2770000000000001</v>
      </c>
      <c r="CY1023" s="27">
        <v>2.2069999999999999</v>
      </c>
      <c r="CZ1023" s="27">
        <v>2.145</v>
      </c>
      <c r="DA1023" s="27">
        <v>2.0750000000000002</v>
      </c>
      <c r="DB1023" s="27">
        <v>2.0510000000000002</v>
      </c>
      <c r="DC1023" s="27">
        <v>2.0390000000000001</v>
      </c>
      <c r="DD1023" s="27">
        <v>2.0390000000000001</v>
      </c>
      <c r="DE1023" s="27">
        <v>2.0350000000000001</v>
      </c>
      <c r="DF1023" s="27">
        <v>2.0350000000000001</v>
      </c>
      <c r="DG1023" s="27">
        <v>2.0470000000000002</v>
      </c>
      <c r="DH1023" s="27">
        <v>2.125</v>
      </c>
      <c r="DI1023" s="27">
        <v>2.2490000000000001</v>
      </c>
      <c r="DJ1023" s="27">
        <v>2.2770000000000001</v>
      </c>
      <c r="DK1023" s="27">
        <v>2.2069999999999999</v>
      </c>
      <c r="DL1023" s="27">
        <v>2.145</v>
      </c>
      <c r="DM1023" s="27">
        <v>2.0750000000000002</v>
      </c>
      <c r="DN1023" s="27">
        <v>2.0510000000000002</v>
      </c>
      <c r="DO1023" s="27">
        <v>2.0390000000000001</v>
      </c>
      <c r="DP1023" s="27">
        <v>2.0390000000000001</v>
      </c>
      <c r="DQ1023" s="27">
        <v>2.0350000000000001</v>
      </c>
      <c r="DR1023" s="27">
        <v>2.0350000000000001</v>
      </c>
      <c r="DS1023" s="27">
        <v>2.0470000000000002</v>
      </c>
      <c r="DT1023" s="27">
        <v>2.125</v>
      </c>
      <c r="DU1023" s="27">
        <v>2.2490000000000001</v>
      </c>
      <c r="DV1023" s="27">
        <v>2.282</v>
      </c>
      <c r="DW1023" s="27">
        <v>2.2120000000000002</v>
      </c>
      <c r="DX1023" s="27">
        <v>2.15</v>
      </c>
      <c r="DY1023" s="27">
        <v>2.08</v>
      </c>
      <c r="DZ1023" s="27">
        <v>2.056</v>
      </c>
      <c r="EA1023" s="27">
        <v>2.044</v>
      </c>
      <c r="EB1023" s="27">
        <v>2.044</v>
      </c>
      <c r="EC1023" s="27">
        <v>2.04</v>
      </c>
      <c r="ED1023" s="27">
        <v>2.04</v>
      </c>
      <c r="EE1023" s="27">
        <v>2.052</v>
      </c>
      <c r="EF1023" s="27">
        <v>2.13</v>
      </c>
      <c r="EG1023" s="27">
        <v>2.254</v>
      </c>
      <c r="EH1023" s="27">
        <v>2.2970000000000002</v>
      </c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</row>
    <row r="1024" spans="1:199" customFormat="1" x14ac:dyDescent="0.25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x14ac:dyDescent="0.25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x14ac:dyDescent="0.25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x14ac:dyDescent="0.25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5">
      <c r="A1028" s="31">
        <f t="shared" si="243"/>
        <v>4</v>
      </c>
      <c r="B1028" s="31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19">
        <f t="shared" si="248"/>
        <v>0.17122857142857129</v>
      </c>
      <c r="G1028" s="19">
        <f t="shared" si="235"/>
        <v>-1.9583333333333286E-2</v>
      </c>
      <c r="H1028" s="19">
        <f t="shared" si="236"/>
        <v>-4.9999999999998934E-3</v>
      </c>
      <c r="I1028" s="19">
        <f t="shared" si="237"/>
        <v>-2.4583333333333179E-2</v>
      </c>
      <c r="J1028" s="21">
        <f>VLOOKUP(C1028,'Nymex hist.'!A:B,2,0)</f>
        <v>2.4860000000000002</v>
      </c>
      <c r="K1028" s="21">
        <f t="shared" si="247"/>
        <v>2.1015714285714289</v>
      </c>
      <c r="L1028" s="21">
        <f t="shared" si="249"/>
        <v>2.2728000000000002</v>
      </c>
      <c r="M1028" s="21">
        <f t="shared" si="238"/>
        <v>2.1536666666666666</v>
      </c>
      <c r="N1028" s="21">
        <f t="shared" si="239"/>
        <v>2.1340833333333333</v>
      </c>
      <c r="O1028" s="21">
        <f t="shared" si="240"/>
        <v>2.1290833333333334</v>
      </c>
      <c r="P1028" s="21">
        <f t="shared" si="241"/>
        <v>2.1290833333333334</v>
      </c>
      <c r="Q1028" s="21">
        <f t="shared" si="242"/>
        <v>2.1340833333333333</v>
      </c>
      <c r="R1028" s="8">
        <v>35460</v>
      </c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9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>
        <v>2.9860000000000002</v>
      </c>
      <c r="BP1028" s="27">
        <v>2.4860000000000002</v>
      </c>
      <c r="BQ1028" s="27">
        <v>2.2149999999999999</v>
      </c>
      <c r="BR1028" s="27">
        <v>2.0950000000000002</v>
      </c>
      <c r="BS1028" s="27">
        <v>2.0750000000000002</v>
      </c>
      <c r="BT1028" s="27">
        <v>2.0699999999999998</v>
      </c>
      <c r="BU1028" s="27">
        <v>2.0750000000000002</v>
      </c>
      <c r="BV1028" s="27">
        <v>2.085</v>
      </c>
      <c r="BW1028" s="27">
        <v>2.0960000000000001</v>
      </c>
      <c r="BX1028" s="27">
        <v>2.2050000000000001</v>
      </c>
      <c r="BY1028" s="27">
        <v>2.3199999999999998</v>
      </c>
      <c r="BZ1028" s="27">
        <v>2.355</v>
      </c>
      <c r="CA1028" s="27">
        <v>2.2770000000000001</v>
      </c>
      <c r="CB1028" s="27">
        <v>2.2069999999999999</v>
      </c>
      <c r="CC1028" s="27">
        <v>2.105</v>
      </c>
      <c r="CD1028" s="27">
        <v>2.073</v>
      </c>
      <c r="CE1028" s="27">
        <v>2.0550000000000002</v>
      </c>
      <c r="CF1028" s="27">
        <v>2.06</v>
      </c>
      <c r="CG1028" s="27">
        <v>2.069</v>
      </c>
      <c r="CH1028" s="27">
        <v>2.077</v>
      </c>
      <c r="CI1028" s="27">
        <v>2.0960000000000001</v>
      </c>
      <c r="CJ1028" s="27">
        <v>2.181</v>
      </c>
      <c r="CK1028" s="27">
        <v>2.2890000000000001</v>
      </c>
      <c r="CL1028" s="27">
        <v>2.3039999999999998</v>
      </c>
      <c r="CM1028" s="27">
        <v>2.234</v>
      </c>
      <c r="CN1028" s="27">
        <v>2.1640000000000001</v>
      </c>
      <c r="CO1028" s="27">
        <v>2.0939999999999999</v>
      </c>
      <c r="CP1028" s="27">
        <v>2.0699999999999998</v>
      </c>
      <c r="CQ1028" s="27">
        <v>2.0579999999999998</v>
      </c>
      <c r="CR1028" s="27">
        <v>2.0579999999999998</v>
      </c>
      <c r="CS1028" s="27">
        <v>2.0640000000000001</v>
      </c>
      <c r="CT1028" s="27">
        <v>2.0569999999999999</v>
      </c>
      <c r="CU1028" s="27">
        <v>2.0760000000000001</v>
      </c>
      <c r="CV1028" s="27">
        <v>2.161</v>
      </c>
      <c r="CW1028" s="27">
        <v>2.2690000000000001</v>
      </c>
      <c r="CX1028" s="27">
        <v>2.2989999999999999</v>
      </c>
      <c r="CY1028" s="27">
        <v>2.2290000000000001</v>
      </c>
      <c r="CZ1028" s="27">
        <v>2.1589999999999998</v>
      </c>
      <c r="DA1028" s="27">
        <v>2.089</v>
      </c>
      <c r="DB1028" s="27">
        <v>2.0649999999999999</v>
      </c>
      <c r="DC1028" s="27">
        <v>2.0529999999999999</v>
      </c>
      <c r="DD1028" s="27">
        <v>2.0529999999999999</v>
      </c>
      <c r="DE1028" s="27">
        <v>2.0590000000000002</v>
      </c>
      <c r="DF1028" s="27">
        <v>2.052</v>
      </c>
      <c r="DG1028" s="27">
        <v>2.0710000000000002</v>
      </c>
      <c r="DH1028" s="27">
        <v>2.1560000000000001</v>
      </c>
      <c r="DI1028" s="27">
        <v>2.2639999999999998</v>
      </c>
      <c r="DJ1028" s="27">
        <v>2.2989999999999999</v>
      </c>
      <c r="DK1028" s="27">
        <v>2.2290000000000001</v>
      </c>
      <c r="DL1028" s="27">
        <v>2.1589999999999998</v>
      </c>
      <c r="DM1028" s="27">
        <v>2.089</v>
      </c>
      <c r="DN1028" s="27">
        <v>2.0649999999999999</v>
      </c>
      <c r="DO1028" s="27">
        <v>2.0529999999999999</v>
      </c>
      <c r="DP1028" s="27">
        <v>2.0529999999999999</v>
      </c>
      <c r="DQ1028" s="27">
        <v>2.0590000000000002</v>
      </c>
      <c r="DR1028" s="27">
        <v>2.052</v>
      </c>
      <c r="DS1028" s="27">
        <v>2.0710000000000002</v>
      </c>
      <c r="DT1028" s="27">
        <v>2.1560000000000001</v>
      </c>
      <c r="DU1028" s="27">
        <v>2.2639999999999998</v>
      </c>
      <c r="DV1028" s="27">
        <v>2.3039999999999998</v>
      </c>
      <c r="DW1028" s="27">
        <v>2.234</v>
      </c>
      <c r="DX1028" s="27">
        <v>2.1640000000000001</v>
      </c>
      <c r="DY1028" s="27">
        <v>2.0939999999999999</v>
      </c>
      <c r="DZ1028" s="27">
        <v>2.0699999999999998</v>
      </c>
      <c r="EA1028" s="27">
        <v>2.0579999999999998</v>
      </c>
      <c r="EB1028" s="27">
        <v>2.0579999999999998</v>
      </c>
      <c r="EC1028" s="27">
        <v>2.0640000000000001</v>
      </c>
      <c r="ED1028" s="27">
        <v>2.0569999999999999</v>
      </c>
      <c r="EE1028" s="27">
        <v>2.0760000000000001</v>
      </c>
      <c r="EF1028" s="27">
        <v>2.161</v>
      </c>
      <c r="EG1028" s="27">
        <v>2.2690000000000001</v>
      </c>
      <c r="EH1028" s="27">
        <v>2.319</v>
      </c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</row>
    <row r="1029" spans="1:199" customFormat="1" x14ac:dyDescent="0.25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x14ac:dyDescent="0.25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x14ac:dyDescent="0.25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x14ac:dyDescent="0.25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5">
      <c r="A1033" s="31">
        <f t="shared" si="258"/>
        <v>4</v>
      </c>
      <c r="B1033" s="31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19">
        <f t="shared" si="248"/>
        <v>0.17879999999999985</v>
      </c>
      <c r="G1033" s="19">
        <f t="shared" si="250"/>
        <v>-6.333333333333524E-3</v>
      </c>
      <c r="H1033" s="19">
        <f t="shared" si="251"/>
        <v>0</v>
      </c>
      <c r="I1033" s="19">
        <f t="shared" si="252"/>
        <v>-6.333333333333524E-3</v>
      </c>
      <c r="J1033" s="21">
        <f>VLOOKUP(C1033,'Nymex hist.'!A:B,2,0)</f>
        <v>2.3610000000000002</v>
      </c>
      <c r="K1033" s="21">
        <f t="shared" si="247"/>
        <v>2.1100000000000003</v>
      </c>
      <c r="L1033" s="21">
        <f t="shared" si="249"/>
        <v>2.2888000000000002</v>
      </c>
      <c r="M1033" s="21">
        <f t="shared" si="253"/>
        <v>2.1680000000000001</v>
      </c>
      <c r="N1033" s="21">
        <f t="shared" si="254"/>
        <v>2.1616666666666666</v>
      </c>
      <c r="O1033" s="21">
        <f t="shared" si="255"/>
        <v>2.1616666666666666</v>
      </c>
      <c r="P1033" s="21">
        <f t="shared" si="256"/>
        <v>2.1616666666666666</v>
      </c>
      <c r="Q1033" s="21">
        <f t="shared" si="257"/>
        <v>2.1666666666666665</v>
      </c>
      <c r="R1033" s="8">
        <v>35467</v>
      </c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9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>
        <v>2.3610000000000002</v>
      </c>
      <c r="BQ1033" s="27">
        <v>2.1779999999999999</v>
      </c>
      <c r="BR1033" s="27">
        <v>2.0950000000000002</v>
      </c>
      <c r="BS1033" s="27">
        <v>2.0920000000000001</v>
      </c>
      <c r="BT1033" s="27">
        <v>2.0920000000000001</v>
      </c>
      <c r="BU1033" s="27">
        <v>2.0950000000000002</v>
      </c>
      <c r="BV1033" s="27">
        <v>2.1030000000000002</v>
      </c>
      <c r="BW1033" s="27">
        <v>2.1150000000000002</v>
      </c>
      <c r="BX1033" s="27">
        <v>2.2250000000000001</v>
      </c>
      <c r="BY1033" s="27">
        <v>2.3410000000000002</v>
      </c>
      <c r="BZ1033" s="27">
        <v>2.3759999999999999</v>
      </c>
      <c r="CA1033" s="27">
        <v>2.2879999999999998</v>
      </c>
      <c r="CB1033" s="27">
        <v>2.214</v>
      </c>
      <c r="CC1033" s="27">
        <v>2.1139999999999999</v>
      </c>
      <c r="CD1033" s="27">
        <v>2.0840000000000001</v>
      </c>
      <c r="CE1033" s="27">
        <v>2.0659999999999998</v>
      </c>
      <c r="CF1033" s="27">
        <v>2.0760000000000001</v>
      </c>
      <c r="CG1033" s="27">
        <v>2.08</v>
      </c>
      <c r="CH1033" s="27">
        <v>2.0880000000000001</v>
      </c>
      <c r="CI1033" s="27">
        <v>2.1</v>
      </c>
      <c r="CJ1033" s="27">
        <v>2.2050000000000001</v>
      </c>
      <c r="CK1033" s="27">
        <v>2.3250000000000002</v>
      </c>
      <c r="CL1033" s="27">
        <v>2.35</v>
      </c>
      <c r="CM1033" s="27">
        <v>2.2749999999999999</v>
      </c>
      <c r="CN1033" s="27">
        <v>2.202</v>
      </c>
      <c r="CO1033" s="27">
        <v>2.129</v>
      </c>
      <c r="CP1033" s="27">
        <v>2.1030000000000002</v>
      </c>
      <c r="CQ1033" s="27">
        <v>2.085</v>
      </c>
      <c r="CR1033" s="27">
        <v>2.09</v>
      </c>
      <c r="CS1033" s="27">
        <v>2.0990000000000002</v>
      </c>
      <c r="CT1033" s="27">
        <v>2.0579999999999998</v>
      </c>
      <c r="CU1033" s="27">
        <v>2.0699999999999998</v>
      </c>
      <c r="CV1033" s="27">
        <v>2.1749999999999998</v>
      </c>
      <c r="CW1033" s="27">
        <v>2.3039999999999998</v>
      </c>
      <c r="CX1033" s="27">
        <v>2.35</v>
      </c>
      <c r="CY1033" s="27">
        <v>2.2749999999999999</v>
      </c>
      <c r="CZ1033" s="27">
        <v>2.202</v>
      </c>
      <c r="DA1033" s="27">
        <v>2.129</v>
      </c>
      <c r="DB1033" s="27">
        <v>2.1030000000000002</v>
      </c>
      <c r="DC1033" s="27">
        <v>2.085</v>
      </c>
      <c r="DD1033" s="27">
        <v>2.09</v>
      </c>
      <c r="DE1033" s="27">
        <v>2.0990000000000002</v>
      </c>
      <c r="DF1033" s="27">
        <v>2.0579999999999998</v>
      </c>
      <c r="DG1033" s="27">
        <v>2.0699999999999998</v>
      </c>
      <c r="DH1033" s="27">
        <v>2.1749999999999998</v>
      </c>
      <c r="DI1033" s="27">
        <v>2.3039999999999998</v>
      </c>
      <c r="DJ1033" s="27">
        <v>2.35</v>
      </c>
      <c r="DK1033" s="27">
        <v>2.2749999999999999</v>
      </c>
      <c r="DL1033" s="27">
        <v>2.202</v>
      </c>
      <c r="DM1033" s="27">
        <v>2.129</v>
      </c>
      <c r="DN1033" s="27">
        <v>2.1030000000000002</v>
      </c>
      <c r="DO1033" s="27">
        <v>2.085</v>
      </c>
      <c r="DP1033" s="27">
        <v>2.09</v>
      </c>
      <c r="DQ1033" s="27">
        <v>2.0990000000000002</v>
      </c>
      <c r="DR1033" s="27">
        <v>2.0579999999999998</v>
      </c>
      <c r="DS1033" s="27">
        <v>2.0699999999999998</v>
      </c>
      <c r="DT1033" s="27">
        <v>2.1749999999999998</v>
      </c>
      <c r="DU1033" s="27">
        <v>2.3039999999999998</v>
      </c>
      <c r="DV1033" s="27">
        <v>2.355</v>
      </c>
      <c r="DW1033" s="27">
        <v>2.2799999999999998</v>
      </c>
      <c r="DX1033" s="27">
        <v>2.2069999999999999</v>
      </c>
      <c r="DY1033" s="27">
        <v>2.1339999999999999</v>
      </c>
      <c r="DZ1033" s="27">
        <v>2.1080000000000001</v>
      </c>
      <c r="EA1033" s="27">
        <v>2.09</v>
      </c>
      <c r="EB1033" s="27">
        <v>2.0950000000000002</v>
      </c>
      <c r="EC1033" s="27">
        <v>2.1040000000000001</v>
      </c>
      <c r="ED1033" s="27">
        <v>2.0630000000000002</v>
      </c>
      <c r="EE1033" s="27">
        <v>2.0750000000000002</v>
      </c>
      <c r="EF1033" s="27">
        <v>2.1800000000000002</v>
      </c>
      <c r="EG1033" s="27">
        <v>2.3090000000000002</v>
      </c>
      <c r="EH1033" s="27">
        <v>2.37</v>
      </c>
      <c r="EI1033" s="27">
        <v>2.2949999999999999</v>
      </c>
      <c r="EJ1033" s="27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</row>
    <row r="1034" spans="1:199" customFormat="1" x14ac:dyDescent="0.25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x14ac:dyDescent="0.25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x14ac:dyDescent="0.25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x14ac:dyDescent="0.25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5">
      <c r="A1038" s="31">
        <f t="shared" si="258"/>
        <v>4</v>
      </c>
      <c r="B1038" s="31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19">
        <f t="shared" si="248"/>
        <v>0.18722857142857174</v>
      </c>
      <c r="G1038" s="19">
        <f t="shared" si="250"/>
        <v>2.0750000000001378E-2</v>
      </c>
      <c r="H1038" s="19">
        <f t="shared" si="251"/>
        <v>0</v>
      </c>
      <c r="I1038" s="19">
        <f t="shared" si="252"/>
        <v>2.0750000000001378E-2</v>
      </c>
      <c r="J1038" s="21">
        <f>VLOOKUP(C1038,'Nymex hist.'!A:B,2,0)</f>
        <v>1.9990000000000001</v>
      </c>
      <c r="K1038" s="21">
        <f t="shared" si="247"/>
        <v>1.9905714285714287</v>
      </c>
      <c r="L1038" s="21">
        <f t="shared" si="249"/>
        <v>2.1778000000000004</v>
      </c>
      <c r="M1038" s="21">
        <f t="shared" si="253"/>
        <v>2.0624166666666661</v>
      </c>
      <c r="N1038" s="21">
        <f t="shared" si="254"/>
        <v>2.0831666666666675</v>
      </c>
      <c r="O1038" s="21">
        <f t="shared" si="255"/>
        <v>2.0831666666666675</v>
      </c>
      <c r="P1038" s="21">
        <f t="shared" si="256"/>
        <v>2.0881666666666665</v>
      </c>
      <c r="Q1038" s="21">
        <f t="shared" si="257"/>
        <v>2.0931666666666664</v>
      </c>
      <c r="R1038" s="8">
        <v>35474</v>
      </c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9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>
        <v>1.9990000000000001</v>
      </c>
      <c r="BQ1038" s="27">
        <v>1.9910000000000001</v>
      </c>
      <c r="BR1038" s="27">
        <v>1.9690000000000001</v>
      </c>
      <c r="BS1038" s="27">
        <v>1.972</v>
      </c>
      <c r="BT1038" s="27">
        <v>1.9850000000000001</v>
      </c>
      <c r="BU1038" s="27">
        <v>1.9950000000000001</v>
      </c>
      <c r="BV1038" s="27">
        <v>2.0049999999999999</v>
      </c>
      <c r="BW1038" s="27">
        <v>2.0169999999999999</v>
      </c>
      <c r="BX1038" s="27">
        <v>2.1179999999999999</v>
      </c>
      <c r="BY1038" s="27">
        <v>2.2309999999999999</v>
      </c>
      <c r="BZ1038" s="27">
        <v>2.2650000000000001</v>
      </c>
      <c r="CA1038" s="27">
        <v>2.1800000000000002</v>
      </c>
      <c r="CB1038" s="27">
        <v>2.0950000000000002</v>
      </c>
      <c r="CC1038" s="27">
        <v>1.9850000000000001</v>
      </c>
      <c r="CD1038" s="27">
        <v>1.954</v>
      </c>
      <c r="CE1038" s="27">
        <v>1.954</v>
      </c>
      <c r="CF1038" s="27">
        <v>1.9690000000000001</v>
      </c>
      <c r="CG1038" s="27">
        <v>1.9790000000000001</v>
      </c>
      <c r="CH1038" s="27">
        <v>1.99</v>
      </c>
      <c r="CI1038" s="27">
        <v>2.0110000000000001</v>
      </c>
      <c r="CJ1038" s="27">
        <v>2.121</v>
      </c>
      <c r="CK1038" s="27">
        <v>2.246</v>
      </c>
      <c r="CL1038" s="27">
        <v>2.2759999999999998</v>
      </c>
      <c r="CM1038" s="27">
        <v>2.2010000000000001</v>
      </c>
      <c r="CN1038" s="27">
        <v>2.1230000000000002</v>
      </c>
      <c r="CO1038" s="27">
        <v>2.04</v>
      </c>
      <c r="CP1038" s="27">
        <v>2.0249999999999999</v>
      </c>
      <c r="CQ1038" s="27">
        <v>2.0150000000000001</v>
      </c>
      <c r="CR1038" s="27">
        <v>2.0150000000000001</v>
      </c>
      <c r="CS1038" s="27">
        <v>2.0350000000000001</v>
      </c>
      <c r="CT1038" s="27">
        <v>1.96</v>
      </c>
      <c r="CU1038" s="27">
        <v>1.9810000000000001</v>
      </c>
      <c r="CV1038" s="27">
        <v>2.0910000000000002</v>
      </c>
      <c r="CW1038" s="27">
        <v>2.2360000000000002</v>
      </c>
      <c r="CX1038" s="27">
        <v>2.2759999999999998</v>
      </c>
      <c r="CY1038" s="27">
        <v>2.2010000000000001</v>
      </c>
      <c r="CZ1038" s="27">
        <v>2.1230000000000002</v>
      </c>
      <c r="DA1038" s="27">
        <v>2.04</v>
      </c>
      <c r="DB1038" s="27">
        <v>2.0249999999999999</v>
      </c>
      <c r="DC1038" s="27">
        <v>2.0150000000000001</v>
      </c>
      <c r="DD1038" s="27">
        <v>2.0150000000000001</v>
      </c>
      <c r="DE1038" s="27">
        <v>2.0350000000000001</v>
      </c>
      <c r="DF1038" s="27">
        <v>1.96</v>
      </c>
      <c r="DG1038" s="27">
        <v>1.9810000000000001</v>
      </c>
      <c r="DH1038" s="27">
        <v>2.0910000000000002</v>
      </c>
      <c r="DI1038" s="27">
        <v>2.2360000000000002</v>
      </c>
      <c r="DJ1038" s="27">
        <v>2.2810000000000001</v>
      </c>
      <c r="DK1038" s="27">
        <v>2.206</v>
      </c>
      <c r="DL1038" s="27">
        <v>2.1280000000000001</v>
      </c>
      <c r="DM1038" s="27">
        <v>2.0449999999999999</v>
      </c>
      <c r="DN1038" s="27">
        <v>2.0299999999999998</v>
      </c>
      <c r="DO1038" s="27">
        <v>2.02</v>
      </c>
      <c r="DP1038" s="27">
        <v>2.02</v>
      </c>
      <c r="DQ1038" s="27">
        <v>2.04</v>
      </c>
      <c r="DR1038" s="27">
        <v>1.9650000000000001</v>
      </c>
      <c r="DS1038" s="27">
        <v>1.986</v>
      </c>
      <c r="DT1038" s="27">
        <v>2.0960000000000001</v>
      </c>
      <c r="DU1038" s="27">
        <v>2.2410000000000001</v>
      </c>
      <c r="DV1038" s="27">
        <v>2.286</v>
      </c>
      <c r="DW1038" s="27">
        <v>2.2109999999999999</v>
      </c>
      <c r="DX1038" s="27">
        <v>2.133</v>
      </c>
      <c r="DY1038" s="27">
        <v>2.0499999999999998</v>
      </c>
      <c r="DZ1038" s="27">
        <v>2.0350000000000001</v>
      </c>
      <c r="EA1038" s="27">
        <v>2.0249999999999999</v>
      </c>
      <c r="EB1038" s="27">
        <v>2.0249999999999999</v>
      </c>
      <c r="EC1038" s="27">
        <v>2.0449999999999999</v>
      </c>
      <c r="ED1038" s="27">
        <v>1.97</v>
      </c>
      <c r="EE1038" s="27">
        <v>1.9910000000000001</v>
      </c>
      <c r="EF1038" s="27">
        <v>2.101</v>
      </c>
      <c r="EG1038" s="27">
        <v>2.246</v>
      </c>
      <c r="EH1038" s="27">
        <v>2.3010000000000002</v>
      </c>
      <c r="EI1038" s="27">
        <v>2.226</v>
      </c>
      <c r="EJ1038" s="27"/>
      <c r="EK1038" s="27"/>
      <c r="EL1038" s="27"/>
      <c r="EM1038" s="27"/>
      <c r="EN1038" s="27"/>
      <c r="EO1038" s="27"/>
      <c r="EP1038" s="27"/>
      <c r="EQ1038" s="27"/>
      <c r="ER1038" s="27"/>
      <c r="ES1038" s="27"/>
      <c r="ET1038" s="27"/>
      <c r="EU1038" s="27"/>
      <c r="EV1038" s="27"/>
      <c r="EW1038" s="27"/>
      <c r="EX1038" s="27"/>
      <c r="EY1038" s="27"/>
      <c r="EZ1038" s="27"/>
      <c r="FA1038" s="27"/>
      <c r="FB1038" s="27"/>
      <c r="FC1038" s="27"/>
      <c r="FD1038" s="27"/>
      <c r="FE1038" s="27"/>
      <c r="FF1038" s="27"/>
      <c r="FG1038" s="27"/>
      <c r="FH1038" s="27"/>
      <c r="FI1038" s="27"/>
      <c r="FJ1038" s="27"/>
      <c r="FK1038" s="27"/>
      <c r="FL1038" s="27"/>
      <c r="FM1038" s="27"/>
      <c r="FN1038" s="27"/>
      <c r="FO1038" s="27"/>
      <c r="FP1038" s="27"/>
      <c r="FQ1038" s="27"/>
      <c r="FR1038" s="27"/>
      <c r="FS1038" s="27"/>
      <c r="FT1038" s="27"/>
      <c r="FU1038" s="27"/>
      <c r="FV1038" s="27"/>
      <c r="FW1038" s="27"/>
      <c r="FX1038" s="27"/>
      <c r="FY1038" s="27"/>
      <c r="FZ1038" s="27"/>
      <c r="GA1038" s="27"/>
      <c r="GB1038" s="27"/>
      <c r="GC1038" s="27"/>
      <c r="GD1038" s="27"/>
      <c r="GE1038" s="27"/>
      <c r="GF1038" s="27"/>
      <c r="GG1038" s="27"/>
      <c r="GH1038" s="27"/>
      <c r="GI1038" s="27"/>
      <c r="GJ1038" s="27"/>
      <c r="GK1038" s="27"/>
      <c r="GL1038" s="27"/>
      <c r="GM1038" s="27"/>
      <c r="GN1038" s="27"/>
      <c r="GO1038" s="27"/>
      <c r="GP1038" s="27"/>
      <c r="GQ1038" s="27"/>
    </row>
    <row r="1039" spans="1:199" customFormat="1" x14ac:dyDescent="0.25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x14ac:dyDescent="0.25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x14ac:dyDescent="0.25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5">
      <c r="A1042" s="31">
        <f t="shared" si="258"/>
        <v>4</v>
      </c>
      <c r="B1042" s="31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19">
        <f t="shared" si="248"/>
        <v>0.24905714285714287</v>
      </c>
      <c r="G1042" s="19">
        <f t="shared" si="250"/>
        <v>-1.0000000000000231E-2</v>
      </c>
      <c r="H1042" s="19">
        <f t="shared" si="251"/>
        <v>0</v>
      </c>
      <c r="I1042" s="19">
        <f t="shared" si="252"/>
        <v>-1.0000000000000231E-2</v>
      </c>
      <c r="J1042" s="21">
        <f>VLOOKUP(C1042,'Nymex hist.'!A:B,2,0)</f>
        <v>1.9219999999999999</v>
      </c>
      <c r="K1042" s="21">
        <f t="shared" si="262"/>
        <v>1.9651428571428571</v>
      </c>
      <c r="L1042" s="21">
        <f t="shared" si="249"/>
        <v>2.2141999999999999</v>
      </c>
      <c r="M1042" s="21">
        <f t="shared" si="253"/>
        <v>2.0635833333333338</v>
      </c>
      <c r="N1042" s="21">
        <f t="shared" si="254"/>
        <v>2.0535833333333335</v>
      </c>
      <c r="O1042" s="21">
        <f t="shared" si="255"/>
        <v>2.0535833333333335</v>
      </c>
      <c r="P1042" s="21">
        <f t="shared" si="256"/>
        <v>2.0535833333333335</v>
      </c>
      <c r="Q1042" s="21">
        <f t="shared" si="257"/>
        <v>2.0585833333333334</v>
      </c>
      <c r="R1042" s="8">
        <v>35481</v>
      </c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9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>
        <v>1.9219999999999999</v>
      </c>
      <c r="BQ1042" s="27">
        <v>1.911</v>
      </c>
      <c r="BR1042" s="27">
        <v>1.93</v>
      </c>
      <c r="BS1042" s="27">
        <v>1.95</v>
      </c>
      <c r="BT1042" s="27">
        <v>1.9650000000000001</v>
      </c>
      <c r="BU1042" s="27">
        <v>1.98</v>
      </c>
      <c r="BV1042" s="27">
        <v>2</v>
      </c>
      <c r="BW1042" s="27">
        <v>2.02</v>
      </c>
      <c r="BX1042" s="27">
        <v>2.15</v>
      </c>
      <c r="BY1042" s="27">
        <v>2.2709999999999999</v>
      </c>
      <c r="BZ1042" s="27">
        <v>2.306</v>
      </c>
      <c r="CA1042" s="27">
        <v>2.2160000000000002</v>
      </c>
      <c r="CB1042" s="27">
        <v>2.1280000000000001</v>
      </c>
      <c r="CC1042" s="27">
        <v>2.0049999999999999</v>
      </c>
      <c r="CD1042" s="27">
        <v>1.97</v>
      </c>
      <c r="CE1042" s="27">
        <v>1.97</v>
      </c>
      <c r="CF1042" s="27">
        <v>1.97</v>
      </c>
      <c r="CG1042" s="27">
        <v>1.97</v>
      </c>
      <c r="CH1042" s="27">
        <v>1.97</v>
      </c>
      <c r="CI1042" s="27">
        <v>1.9750000000000001</v>
      </c>
      <c r="CJ1042" s="27">
        <v>2.0750000000000002</v>
      </c>
      <c r="CK1042" s="27">
        <v>2.2080000000000002</v>
      </c>
      <c r="CL1042" s="27">
        <v>2.242</v>
      </c>
      <c r="CM1042" s="27">
        <v>2.1669999999999998</v>
      </c>
      <c r="CN1042" s="27">
        <v>2.0880000000000001</v>
      </c>
      <c r="CO1042" s="27">
        <v>2.0049999999999999</v>
      </c>
      <c r="CP1042" s="27">
        <v>1.9950000000000001</v>
      </c>
      <c r="CQ1042" s="27">
        <v>1.99</v>
      </c>
      <c r="CR1042" s="27">
        <v>1.9950000000000001</v>
      </c>
      <c r="CS1042" s="27">
        <v>2.0150000000000001</v>
      </c>
      <c r="CT1042" s="27">
        <v>1.94</v>
      </c>
      <c r="CU1042" s="27">
        <v>1.9450000000000001</v>
      </c>
      <c r="CV1042" s="27">
        <v>2.0449999999999999</v>
      </c>
      <c r="CW1042" s="27">
        <v>2.2160000000000002</v>
      </c>
      <c r="CX1042" s="27">
        <v>2.242</v>
      </c>
      <c r="CY1042" s="27">
        <v>2.1669999999999998</v>
      </c>
      <c r="CZ1042" s="27">
        <v>2.0880000000000001</v>
      </c>
      <c r="DA1042" s="27">
        <v>2.0049999999999999</v>
      </c>
      <c r="DB1042" s="27">
        <v>1.9950000000000001</v>
      </c>
      <c r="DC1042" s="27">
        <v>1.99</v>
      </c>
      <c r="DD1042" s="27">
        <v>1.9950000000000001</v>
      </c>
      <c r="DE1042" s="27">
        <v>2.0150000000000001</v>
      </c>
      <c r="DF1042" s="27">
        <v>1.94</v>
      </c>
      <c r="DG1042" s="27">
        <v>1.9450000000000001</v>
      </c>
      <c r="DH1042" s="27">
        <v>2.0449999999999999</v>
      </c>
      <c r="DI1042" s="27">
        <v>2.2160000000000002</v>
      </c>
      <c r="DJ1042" s="27">
        <v>2.242</v>
      </c>
      <c r="DK1042" s="27">
        <v>2.1669999999999998</v>
      </c>
      <c r="DL1042" s="27">
        <v>2.0880000000000001</v>
      </c>
      <c r="DM1042" s="27">
        <v>2.0049999999999999</v>
      </c>
      <c r="DN1042" s="27">
        <v>1.9950000000000001</v>
      </c>
      <c r="DO1042" s="27">
        <v>1.99</v>
      </c>
      <c r="DP1042" s="27">
        <v>1.9950000000000001</v>
      </c>
      <c r="DQ1042" s="27">
        <v>2.0150000000000001</v>
      </c>
      <c r="DR1042" s="27">
        <v>1.94</v>
      </c>
      <c r="DS1042" s="27">
        <v>1.9450000000000001</v>
      </c>
      <c r="DT1042" s="27">
        <v>2.0449999999999999</v>
      </c>
      <c r="DU1042" s="27">
        <v>2.2160000000000002</v>
      </c>
      <c r="DV1042" s="27">
        <v>2.2469999999999999</v>
      </c>
      <c r="DW1042" s="27">
        <v>2.1720000000000002</v>
      </c>
      <c r="DX1042" s="27">
        <v>2.093</v>
      </c>
      <c r="DY1042" s="27">
        <v>2.0099999999999998</v>
      </c>
      <c r="DZ1042" s="27">
        <v>2</v>
      </c>
      <c r="EA1042" s="27">
        <v>1.9950000000000001</v>
      </c>
      <c r="EB1042" s="27">
        <v>2</v>
      </c>
      <c r="EC1042" s="27">
        <v>2.02</v>
      </c>
      <c r="ED1042" s="27">
        <v>1.9450000000000001</v>
      </c>
      <c r="EE1042" s="27">
        <v>1.95</v>
      </c>
      <c r="EF1042" s="27">
        <v>2.0499999999999998</v>
      </c>
      <c r="EG1042" s="27">
        <v>2.2210000000000001</v>
      </c>
      <c r="EH1042" s="27">
        <v>2.262</v>
      </c>
      <c r="EI1042" s="27">
        <v>2.1869999999999998</v>
      </c>
      <c r="EJ1042" s="27"/>
      <c r="EK1042" s="27"/>
      <c r="EL1042" s="27"/>
      <c r="EM1042" s="27"/>
      <c r="EN1042" s="27"/>
      <c r="EO1042" s="27"/>
      <c r="EP1042" s="27"/>
      <c r="EQ1042" s="27"/>
      <c r="ER1042" s="27"/>
      <c r="ES1042" s="27"/>
      <c r="ET1042" s="27"/>
      <c r="EU1042" s="27"/>
      <c r="EV1042" s="27"/>
      <c r="EW1042" s="27"/>
      <c r="EX1042" s="27"/>
      <c r="EY1042" s="27"/>
      <c r="EZ1042" s="27"/>
      <c r="FA1042" s="27"/>
      <c r="FB1042" s="27"/>
      <c r="FC1042" s="27"/>
      <c r="FD1042" s="27"/>
      <c r="FE1042" s="27"/>
      <c r="FF1042" s="27"/>
      <c r="FG1042" s="27"/>
      <c r="FH1042" s="27"/>
      <c r="FI1042" s="27"/>
      <c r="FJ1042" s="27"/>
      <c r="FK1042" s="27"/>
      <c r="FL1042" s="27"/>
      <c r="FM1042" s="27"/>
      <c r="FN1042" s="27"/>
      <c r="FO1042" s="27"/>
      <c r="FP1042" s="27"/>
      <c r="FQ1042" s="27"/>
      <c r="FR1042" s="27"/>
      <c r="FS1042" s="27"/>
      <c r="FT1042" s="27"/>
      <c r="FU1042" s="27"/>
      <c r="FV1042" s="27"/>
      <c r="FW1042" s="27"/>
      <c r="FX1042" s="27"/>
      <c r="FY1042" s="27"/>
      <c r="FZ1042" s="27"/>
      <c r="GA1042" s="27"/>
      <c r="GB1042" s="27"/>
      <c r="GC1042" s="27"/>
      <c r="GD1042" s="27"/>
      <c r="GE1042" s="27"/>
      <c r="GF1042" s="27"/>
      <c r="GG1042" s="27"/>
      <c r="GH1042" s="27"/>
      <c r="GI1042" s="27"/>
      <c r="GJ1042" s="27"/>
      <c r="GK1042" s="27"/>
      <c r="GL1042" s="27"/>
      <c r="GM1042" s="27"/>
      <c r="GN1042" s="27"/>
      <c r="GO1042" s="27"/>
      <c r="GP1042" s="27"/>
      <c r="GQ1042" s="27"/>
    </row>
    <row r="1043" spans="1:199" customFormat="1" x14ac:dyDescent="0.25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x14ac:dyDescent="0.25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x14ac:dyDescent="0.25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x14ac:dyDescent="0.25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5">
      <c r="A1047" s="31">
        <f t="shared" si="258"/>
        <v>4</v>
      </c>
      <c r="B1047" s="31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19">
        <f t="shared" si="248"/>
        <v>0.26962857142857111</v>
      </c>
      <c r="G1047" s="19">
        <f t="shared" si="250"/>
        <v>-3.5833333333328277E-3</v>
      </c>
      <c r="H1047" s="19">
        <f t="shared" si="251"/>
        <v>9.9999999999993427E-3</v>
      </c>
      <c r="I1047" s="19">
        <f t="shared" si="252"/>
        <v>6.4166666666665151E-3</v>
      </c>
      <c r="J1047" s="21">
        <f>VLOOKUP(C1047,'Nymex hist.'!A:B,2,0)</f>
        <v>1.8380000000000001</v>
      </c>
      <c r="K1047" s="21">
        <f t="shared" si="262"/>
        <v>1.9065714285714286</v>
      </c>
      <c r="L1047" s="21">
        <f t="shared" si="249"/>
        <v>2.1761999999999997</v>
      </c>
      <c r="M1047" s="21">
        <f t="shared" si="253"/>
        <v>2.0379999999999998</v>
      </c>
      <c r="N1047" s="21">
        <f t="shared" si="254"/>
        <v>2.034416666666667</v>
      </c>
      <c r="O1047" s="21">
        <f t="shared" si="255"/>
        <v>2.0444166666666663</v>
      </c>
      <c r="P1047" s="21">
        <f t="shared" si="256"/>
        <v>2.054416666666667</v>
      </c>
      <c r="Q1047" s="21">
        <f t="shared" si="257"/>
        <v>2.0644166666666663</v>
      </c>
      <c r="R1047" s="8">
        <v>35488</v>
      </c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9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>
        <v>1.78</v>
      </c>
      <c r="BQ1047" s="27">
        <v>1.8380000000000001</v>
      </c>
      <c r="BR1047" s="27">
        <v>1.879</v>
      </c>
      <c r="BS1047" s="27">
        <v>1.899</v>
      </c>
      <c r="BT1047" s="27">
        <v>1.91</v>
      </c>
      <c r="BU1047" s="27">
        <v>1.9219999999999999</v>
      </c>
      <c r="BV1047" s="27">
        <v>1.9350000000000001</v>
      </c>
      <c r="BW1047" s="27">
        <v>1.9630000000000001</v>
      </c>
      <c r="BX1047" s="27">
        <v>2.0979999999999999</v>
      </c>
      <c r="BY1047" s="27">
        <v>2.23</v>
      </c>
      <c r="BZ1047" s="27">
        <v>2.2629999999999999</v>
      </c>
      <c r="CA1047" s="27">
        <v>2.19</v>
      </c>
      <c r="CB1047" s="27">
        <v>2.1</v>
      </c>
      <c r="CC1047" s="27">
        <v>1.98</v>
      </c>
      <c r="CD1047" s="27">
        <v>1.9430000000000001</v>
      </c>
      <c r="CE1047" s="27">
        <v>1.9430000000000001</v>
      </c>
      <c r="CF1047" s="27">
        <v>1.9430000000000001</v>
      </c>
      <c r="CG1047" s="27">
        <v>1.9430000000000001</v>
      </c>
      <c r="CH1047" s="27">
        <v>1.9430000000000001</v>
      </c>
      <c r="CI1047" s="27">
        <v>1.9530000000000001</v>
      </c>
      <c r="CJ1047" s="27">
        <v>2.06</v>
      </c>
      <c r="CK1047" s="27">
        <v>2.1949999999999998</v>
      </c>
      <c r="CL1047" s="27">
        <v>2.234</v>
      </c>
      <c r="CM1047" s="27">
        <v>2.16</v>
      </c>
      <c r="CN1047" s="27">
        <v>2.0699999999999998</v>
      </c>
      <c r="CO1047" s="27">
        <v>1.9830000000000001</v>
      </c>
      <c r="CP1047" s="27">
        <v>1.968</v>
      </c>
      <c r="CQ1047" s="27">
        <v>1.958</v>
      </c>
      <c r="CR1047" s="27">
        <v>1.958</v>
      </c>
      <c r="CS1047" s="27">
        <v>1.958</v>
      </c>
      <c r="CT1047" s="27">
        <v>1.958</v>
      </c>
      <c r="CU1047" s="27">
        <v>1.923</v>
      </c>
      <c r="CV1047" s="27">
        <v>2.0299999999999998</v>
      </c>
      <c r="CW1047" s="27">
        <v>2.2130000000000001</v>
      </c>
      <c r="CX1047" s="27">
        <v>2.2440000000000002</v>
      </c>
      <c r="CY1047" s="27">
        <v>2.17</v>
      </c>
      <c r="CZ1047" s="27">
        <v>2.08</v>
      </c>
      <c r="DA1047" s="27">
        <v>1.9930000000000001</v>
      </c>
      <c r="DB1047" s="27">
        <v>1.978</v>
      </c>
      <c r="DC1047" s="27">
        <v>1.968</v>
      </c>
      <c r="DD1047" s="27">
        <v>1.968</v>
      </c>
      <c r="DE1047" s="27">
        <v>1.968</v>
      </c>
      <c r="DF1047" s="27">
        <v>1.968</v>
      </c>
      <c r="DG1047" s="27">
        <v>1.9330000000000001</v>
      </c>
      <c r="DH1047" s="27">
        <v>2.04</v>
      </c>
      <c r="DI1047" s="27">
        <v>2.2229999999999999</v>
      </c>
      <c r="DJ1047" s="27">
        <v>2.254</v>
      </c>
      <c r="DK1047" s="27">
        <v>2.1800000000000002</v>
      </c>
      <c r="DL1047" s="27">
        <v>2.09</v>
      </c>
      <c r="DM1047" s="27">
        <v>2.0030000000000001</v>
      </c>
      <c r="DN1047" s="27">
        <v>1.988</v>
      </c>
      <c r="DO1047" s="27">
        <v>1.978</v>
      </c>
      <c r="DP1047" s="27">
        <v>1.978</v>
      </c>
      <c r="DQ1047" s="27">
        <v>1.978</v>
      </c>
      <c r="DR1047" s="27">
        <v>1.978</v>
      </c>
      <c r="DS1047" s="27">
        <v>1.9430000000000001</v>
      </c>
      <c r="DT1047" s="27">
        <v>2.0499999999999998</v>
      </c>
      <c r="DU1047" s="27">
        <v>2.2330000000000001</v>
      </c>
      <c r="DV1047" s="27">
        <v>2.2639999999999998</v>
      </c>
      <c r="DW1047" s="27">
        <v>2.19</v>
      </c>
      <c r="DX1047" s="27">
        <v>2.1</v>
      </c>
      <c r="DY1047" s="27">
        <v>2.0129999999999999</v>
      </c>
      <c r="DZ1047" s="27">
        <v>1.998</v>
      </c>
      <c r="EA1047" s="27">
        <v>1.988</v>
      </c>
      <c r="EB1047" s="27">
        <v>1.988</v>
      </c>
      <c r="EC1047" s="27">
        <v>1.988</v>
      </c>
      <c r="ED1047" s="27">
        <v>1.988</v>
      </c>
      <c r="EE1047" s="27">
        <v>1.9530000000000001</v>
      </c>
      <c r="EF1047" s="27">
        <v>2.06</v>
      </c>
      <c r="EG1047" s="27">
        <v>2.2429999999999999</v>
      </c>
      <c r="EH1047" s="27">
        <v>2.2789999999999999</v>
      </c>
      <c r="EI1047" s="27">
        <v>2.2050000000000001</v>
      </c>
      <c r="EJ1047" s="27"/>
      <c r="EK1047" s="27"/>
      <c r="EL1047" s="27"/>
      <c r="EM1047" s="27"/>
      <c r="EN1047" s="27"/>
      <c r="EO1047" s="27"/>
      <c r="EP1047" s="27"/>
      <c r="EQ1047" s="27"/>
      <c r="ER1047" s="27"/>
      <c r="ES1047" s="27"/>
      <c r="ET1047" s="27"/>
      <c r="EU1047" s="27"/>
      <c r="EV1047" s="27"/>
      <c r="EW1047" s="27"/>
      <c r="EX1047" s="27"/>
      <c r="EY1047" s="27"/>
      <c r="EZ1047" s="27"/>
      <c r="FA1047" s="27"/>
      <c r="FB1047" s="27"/>
      <c r="FC1047" s="27"/>
      <c r="FD1047" s="27"/>
      <c r="FE1047" s="27"/>
      <c r="FF1047" s="27"/>
      <c r="FG1047" s="27"/>
      <c r="FH1047" s="27"/>
      <c r="FI1047" s="27"/>
      <c r="FJ1047" s="27"/>
      <c r="FK1047" s="27"/>
      <c r="FL1047" s="27"/>
      <c r="FM1047" s="27"/>
      <c r="FN1047" s="27"/>
      <c r="FO1047" s="27"/>
      <c r="FP1047" s="27"/>
      <c r="FQ1047" s="27"/>
      <c r="FR1047" s="27"/>
      <c r="FS1047" s="27"/>
      <c r="FT1047" s="27"/>
      <c r="FU1047" s="27"/>
      <c r="FV1047" s="27"/>
      <c r="FW1047" s="27"/>
      <c r="FX1047" s="27"/>
      <c r="FY1047" s="27"/>
      <c r="FZ1047" s="27"/>
      <c r="GA1047" s="27"/>
      <c r="GB1047" s="27"/>
      <c r="GC1047" s="27"/>
      <c r="GD1047" s="27"/>
      <c r="GE1047" s="27"/>
      <c r="GF1047" s="27"/>
      <c r="GG1047" s="27"/>
      <c r="GH1047" s="27"/>
      <c r="GI1047" s="27"/>
      <c r="GJ1047" s="27"/>
      <c r="GK1047" s="27"/>
      <c r="GL1047" s="27"/>
      <c r="GM1047" s="27"/>
      <c r="GN1047" s="27"/>
      <c r="GO1047" s="27"/>
      <c r="GP1047" s="27"/>
      <c r="GQ1047" s="27"/>
    </row>
    <row r="1048" spans="1:199" customFormat="1" x14ac:dyDescent="0.25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x14ac:dyDescent="0.25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x14ac:dyDescent="0.25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x14ac:dyDescent="0.25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5">
      <c r="A1052" s="31">
        <f t="shared" si="258"/>
        <v>4</v>
      </c>
      <c r="B1052" s="31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19">
        <f t="shared" si="248"/>
        <v>0.25511428571428563</v>
      </c>
      <c r="G1052" s="19">
        <f t="shared" si="250"/>
        <v>7.1583333333332888E-2</v>
      </c>
      <c r="H1052" s="19">
        <f t="shared" si="251"/>
        <v>1.5000000000000124E-2</v>
      </c>
      <c r="I1052" s="19">
        <f t="shared" si="252"/>
        <v>8.6583333333333012E-2</v>
      </c>
      <c r="J1052" s="21">
        <f>VLOOKUP(C1052,'Nymex hist.'!A:B,2,0)</f>
        <v>1.8859999999999999</v>
      </c>
      <c r="K1052" s="21">
        <f t="shared" si="262"/>
        <v>1.9592857142857143</v>
      </c>
      <c r="L1052" s="21">
        <f t="shared" si="249"/>
        <v>2.2143999999999999</v>
      </c>
      <c r="M1052" s="21">
        <f t="shared" si="253"/>
        <v>2.1328333333333336</v>
      </c>
      <c r="N1052" s="21">
        <f t="shared" si="254"/>
        <v>2.2044166666666665</v>
      </c>
      <c r="O1052" s="21">
        <f t="shared" si="255"/>
        <v>2.2194166666666666</v>
      </c>
      <c r="P1052" s="21">
        <f t="shared" si="256"/>
        <v>2.2344166666666667</v>
      </c>
      <c r="Q1052" s="21">
        <f t="shared" si="257"/>
        <v>2.2494166666666673</v>
      </c>
      <c r="R1052" s="8">
        <v>35495</v>
      </c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9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>
        <v>1.8859999999999999</v>
      </c>
      <c r="BR1052" s="27">
        <v>1.9530000000000001</v>
      </c>
      <c r="BS1052" s="27">
        <v>1.966</v>
      </c>
      <c r="BT1052" s="27">
        <v>1.9690000000000001</v>
      </c>
      <c r="BU1052" s="27">
        <v>1.97</v>
      </c>
      <c r="BV1052" s="27">
        <v>1.9710000000000001</v>
      </c>
      <c r="BW1052" s="27">
        <v>2</v>
      </c>
      <c r="BX1052" s="27">
        <v>2.13</v>
      </c>
      <c r="BY1052" s="27">
        <v>2.2599999999999998</v>
      </c>
      <c r="BZ1052" s="27">
        <v>2.2999999999999998</v>
      </c>
      <c r="CA1052" s="27">
        <v>2.2349999999999999</v>
      </c>
      <c r="CB1052" s="27">
        <v>2.1469999999999998</v>
      </c>
      <c r="CC1052" s="27">
        <v>2.0339999999999998</v>
      </c>
      <c r="CD1052" s="27">
        <v>2.0110000000000001</v>
      </c>
      <c r="CE1052" s="27">
        <v>2.0190000000000001</v>
      </c>
      <c r="CF1052" s="27">
        <v>2.048</v>
      </c>
      <c r="CG1052" s="27">
        <v>2.0630000000000002</v>
      </c>
      <c r="CH1052" s="27">
        <v>2.0680000000000001</v>
      </c>
      <c r="CI1052" s="27">
        <v>2.0979999999999999</v>
      </c>
      <c r="CJ1052" s="27">
        <v>2.218</v>
      </c>
      <c r="CK1052" s="27">
        <v>2.3530000000000002</v>
      </c>
      <c r="CL1052" s="27">
        <v>2.39</v>
      </c>
      <c r="CM1052" s="27">
        <v>2.3130000000000002</v>
      </c>
      <c r="CN1052" s="27">
        <v>2.2229999999999999</v>
      </c>
      <c r="CO1052" s="27">
        <v>2.1360000000000001</v>
      </c>
      <c r="CP1052" s="27">
        <v>2.1360000000000001</v>
      </c>
      <c r="CQ1052" s="27">
        <v>2.1360000000000001</v>
      </c>
      <c r="CR1052" s="27">
        <v>2.141</v>
      </c>
      <c r="CS1052" s="27">
        <v>2.141</v>
      </c>
      <c r="CT1052" s="27">
        <v>2.141</v>
      </c>
      <c r="CU1052" s="27">
        <v>2.0979999999999999</v>
      </c>
      <c r="CV1052" s="27">
        <v>2.218</v>
      </c>
      <c r="CW1052" s="27">
        <v>2.38</v>
      </c>
      <c r="CX1052" s="27">
        <v>2.4049999999999998</v>
      </c>
      <c r="CY1052" s="27">
        <v>2.3279999999999998</v>
      </c>
      <c r="CZ1052" s="27">
        <v>2.238</v>
      </c>
      <c r="DA1052" s="27">
        <v>2.1509999999999998</v>
      </c>
      <c r="DB1052" s="27">
        <v>2.1509999999999998</v>
      </c>
      <c r="DC1052" s="27">
        <v>2.1509999999999998</v>
      </c>
      <c r="DD1052" s="27">
        <v>2.1560000000000001</v>
      </c>
      <c r="DE1052" s="27">
        <v>2.1560000000000001</v>
      </c>
      <c r="DF1052" s="27">
        <v>2.1560000000000001</v>
      </c>
      <c r="DG1052" s="27">
        <v>2.113</v>
      </c>
      <c r="DH1052" s="27">
        <v>2.2330000000000001</v>
      </c>
      <c r="DI1052" s="27">
        <v>2.395</v>
      </c>
      <c r="DJ1052" s="27">
        <v>2.42</v>
      </c>
      <c r="DK1052" s="27">
        <v>2.343</v>
      </c>
      <c r="DL1052" s="27">
        <v>2.2530000000000001</v>
      </c>
      <c r="DM1052" s="27">
        <v>2.1659999999999999</v>
      </c>
      <c r="DN1052" s="27">
        <v>2.1659999999999999</v>
      </c>
      <c r="DO1052" s="27">
        <v>2.1659999999999999</v>
      </c>
      <c r="DP1052" s="27">
        <v>2.1709999999999998</v>
      </c>
      <c r="DQ1052" s="27">
        <v>2.1709999999999998</v>
      </c>
      <c r="DR1052" s="27">
        <v>2.1709999999999998</v>
      </c>
      <c r="DS1052" s="27">
        <v>2.1280000000000001</v>
      </c>
      <c r="DT1052" s="27">
        <v>2.2480000000000002</v>
      </c>
      <c r="DU1052" s="27">
        <v>2.41</v>
      </c>
      <c r="DV1052" s="27">
        <v>2.4350000000000001</v>
      </c>
      <c r="DW1052" s="27">
        <v>2.3580000000000001</v>
      </c>
      <c r="DX1052" s="27">
        <v>2.2679999999999998</v>
      </c>
      <c r="DY1052" s="27">
        <v>2.181</v>
      </c>
      <c r="DZ1052" s="27">
        <v>2.181</v>
      </c>
      <c r="EA1052" s="27">
        <v>2.181</v>
      </c>
      <c r="EB1052" s="27">
        <v>2.1859999999999999</v>
      </c>
      <c r="EC1052" s="27">
        <v>2.1859999999999999</v>
      </c>
      <c r="ED1052" s="27">
        <v>2.1859999999999999</v>
      </c>
      <c r="EE1052" s="27">
        <v>2.1429999999999998</v>
      </c>
      <c r="EF1052" s="27">
        <v>2.2629999999999999</v>
      </c>
      <c r="EG1052" s="27">
        <v>2.4249999999999998</v>
      </c>
      <c r="EH1052" s="27">
        <v>2.4500000000000002</v>
      </c>
      <c r="EI1052" s="27">
        <v>2.3730000000000002</v>
      </c>
      <c r="EJ1052" s="27">
        <v>2.2829999999999999</v>
      </c>
      <c r="EK1052" s="27"/>
      <c r="EL1052" s="27"/>
      <c r="EM1052" s="27"/>
      <c r="EN1052" s="27"/>
      <c r="EO1052" s="27"/>
      <c r="EP1052" s="27"/>
      <c r="EQ1052" s="27"/>
      <c r="ER1052" s="27"/>
      <c r="ES1052" s="27"/>
      <c r="ET1052" s="27"/>
      <c r="EU1052" s="27"/>
      <c r="EV1052" s="27"/>
      <c r="EW1052" s="27"/>
      <c r="EX1052" s="27"/>
      <c r="EY1052" s="27"/>
      <c r="EZ1052" s="27"/>
      <c r="FA1052" s="27"/>
      <c r="FB1052" s="27"/>
      <c r="FC1052" s="27"/>
      <c r="FD1052" s="27"/>
      <c r="FE1052" s="27"/>
      <c r="FF1052" s="27"/>
      <c r="FG1052" s="27"/>
      <c r="FH1052" s="27"/>
      <c r="FI1052" s="27"/>
      <c r="FJ1052" s="27"/>
      <c r="FK1052" s="27"/>
      <c r="FL1052" s="27"/>
      <c r="FM1052" s="27"/>
      <c r="FN1052" s="27"/>
      <c r="FO1052" s="27"/>
      <c r="FP1052" s="27"/>
      <c r="FQ1052" s="27"/>
      <c r="FR1052" s="27"/>
      <c r="FS1052" s="27"/>
      <c r="FT1052" s="27"/>
      <c r="FU1052" s="27"/>
      <c r="FV1052" s="27"/>
      <c r="FW1052" s="27"/>
      <c r="FX1052" s="27"/>
      <c r="FY1052" s="27"/>
      <c r="FZ1052" s="27"/>
      <c r="GA1052" s="27"/>
      <c r="GB1052" s="27"/>
      <c r="GC1052" s="27"/>
      <c r="GD1052" s="27"/>
      <c r="GE1052" s="27"/>
      <c r="GF1052" s="27"/>
      <c r="GG1052" s="27"/>
      <c r="GH1052" s="27"/>
      <c r="GI1052" s="27"/>
      <c r="GJ1052" s="27"/>
      <c r="GK1052" s="27"/>
      <c r="GL1052" s="27"/>
      <c r="GM1052" s="27"/>
      <c r="GN1052" s="27"/>
      <c r="GO1052" s="27"/>
      <c r="GP1052" s="27"/>
      <c r="GQ1052" s="27"/>
    </row>
    <row r="1053" spans="1:199" customFormat="1" x14ac:dyDescent="0.25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x14ac:dyDescent="0.25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x14ac:dyDescent="0.25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x14ac:dyDescent="0.25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5">
      <c r="A1057" s="31">
        <f t="shared" si="258"/>
        <v>4</v>
      </c>
      <c r="B1057" s="31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19">
        <f t="shared" si="248"/>
        <v>0.20257142857142885</v>
      </c>
      <c r="G1057" s="19">
        <f t="shared" si="250"/>
        <v>3.9666666666667183E-2</v>
      </c>
      <c r="H1057" s="19">
        <f t="shared" si="251"/>
        <v>2.9999999999999805E-2</v>
      </c>
      <c r="I1057" s="19">
        <f t="shared" si="252"/>
        <v>6.9666666666666988E-2</v>
      </c>
      <c r="J1057" s="21">
        <f>VLOOKUP(C1057,'Nymex hist.'!A:B,2,0)</f>
        <v>1.9419999999999999</v>
      </c>
      <c r="K1057" s="21">
        <f t="shared" si="262"/>
        <v>2.0264285714285712</v>
      </c>
      <c r="L1057" s="21">
        <f t="shared" si="249"/>
        <v>2.2290000000000001</v>
      </c>
      <c r="M1057" s="21">
        <f t="shared" si="253"/>
        <v>2.0937499999999996</v>
      </c>
      <c r="N1057" s="21">
        <f t="shared" si="254"/>
        <v>2.1334166666666667</v>
      </c>
      <c r="O1057" s="21">
        <f t="shared" si="255"/>
        <v>2.1634166666666665</v>
      </c>
      <c r="P1057" s="21">
        <f t="shared" si="256"/>
        <v>2.1934166666666663</v>
      </c>
      <c r="Q1057" s="21">
        <f t="shared" si="257"/>
        <v>2.2134166666666668</v>
      </c>
      <c r="R1057" s="8">
        <v>35502</v>
      </c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9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>
        <v>1.9419999999999999</v>
      </c>
      <c r="BR1057" s="27">
        <v>2.0169999999999999</v>
      </c>
      <c r="BS1057" s="27">
        <v>2.0369999999999999</v>
      </c>
      <c r="BT1057" s="27">
        <v>2.0409999999999999</v>
      </c>
      <c r="BU1057" s="27">
        <v>2.0430000000000001</v>
      </c>
      <c r="BV1057" s="27">
        <v>2.0449999999999999</v>
      </c>
      <c r="BW1057" s="27">
        <v>2.06</v>
      </c>
      <c r="BX1057" s="27">
        <v>2.1749999999999998</v>
      </c>
      <c r="BY1057" s="27">
        <v>2.2850000000000001</v>
      </c>
      <c r="BZ1057" s="27">
        <v>2.3149999999999999</v>
      </c>
      <c r="CA1057" s="27">
        <v>2.2349999999999999</v>
      </c>
      <c r="CB1057" s="27">
        <v>2.1349999999999998</v>
      </c>
      <c r="CC1057" s="27">
        <v>2.0249999999999999</v>
      </c>
      <c r="CD1057" s="27">
        <v>1.9950000000000001</v>
      </c>
      <c r="CE1057" s="27">
        <v>1.9850000000000001</v>
      </c>
      <c r="CF1057" s="27">
        <v>1.9950000000000001</v>
      </c>
      <c r="CG1057" s="27">
        <v>2.0049999999999999</v>
      </c>
      <c r="CH1057" s="27">
        <v>2.0049999999999999</v>
      </c>
      <c r="CI1057" s="27">
        <v>2.02</v>
      </c>
      <c r="CJ1057" s="27">
        <v>2.145</v>
      </c>
      <c r="CK1057" s="27">
        <v>2.2650000000000001</v>
      </c>
      <c r="CL1057" s="27">
        <v>2.31</v>
      </c>
      <c r="CM1057" s="27">
        <v>2.2549999999999999</v>
      </c>
      <c r="CN1057" s="27">
        <v>2.161</v>
      </c>
      <c r="CO1057" s="27">
        <v>2.0699999999999998</v>
      </c>
      <c r="CP1057" s="27">
        <v>2.0699999999999998</v>
      </c>
      <c r="CQ1057" s="27">
        <v>2.0699999999999998</v>
      </c>
      <c r="CR1057" s="27">
        <v>2.0750000000000002</v>
      </c>
      <c r="CS1057" s="27">
        <v>2.08</v>
      </c>
      <c r="CT1057" s="27">
        <v>2.0779999999999998</v>
      </c>
      <c r="CU1057" s="27">
        <v>1.99</v>
      </c>
      <c r="CV1057" s="27">
        <v>2.1150000000000002</v>
      </c>
      <c r="CW1057" s="27">
        <v>2.327</v>
      </c>
      <c r="CX1057" s="27">
        <v>2.34</v>
      </c>
      <c r="CY1057" s="27">
        <v>2.2850000000000001</v>
      </c>
      <c r="CZ1057" s="27">
        <v>2.1909999999999998</v>
      </c>
      <c r="DA1057" s="27">
        <v>2.1</v>
      </c>
      <c r="DB1057" s="27">
        <v>2.1</v>
      </c>
      <c r="DC1057" s="27">
        <v>2.1</v>
      </c>
      <c r="DD1057" s="27">
        <v>2.105</v>
      </c>
      <c r="DE1057" s="27">
        <v>2.11</v>
      </c>
      <c r="DF1057" s="27">
        <v>2.1080000000000001</v>
      </c>
      <c r="DG1057" s="27">
        <v>2.02</v>
      </c>
      <c r="DH1057" s="27">
        <v>2.145</v>
      </c>
      <c r="DI1057" s="27">
        <v>2.3570000000000002</v>
      </c>
      <c r="DJ1057" s="27">
        <v>2.37</v>
      </c>
      <c r="DK1057" s="27">
        <v>2.3149999999999999</v>
      </c>
      <c r="DL1057" s="27">
        <v>2.2210000000000001</v>
      </c>
      <c r="DM1057" s="27">
        <v>2.13</v>
      </c>
      <c r="DN1057" s="27">
        <v>2.13</v>
      </c>
      <c r="DO1057" s="27">
        <v>2.13</v>
      </c>
      <c r="DP1057" s="27">
        <v>2.1349999999999998</v>
      </c>
      <c r="DQ1057" s="27">
        <v>2.14</v>
      </c>
      <c r="DR1057" s="27">
        <v>2.1379999999999999</v>
      </c>
      <c r="DS1057" s="27">
        <v>2.0499999999999998</v>
      </c>
      <c r="DT1057" s="27">
        <v>2.1749999999999998</v>
      </c>
      <c r="DU1057" s="27">
        <v>2.387</v>
      </c>
      <c r="DV1057" s="27">
        <v>2.39</v>
      </c>
      <c r="DW1057" s="27">
        <v>2.335</v>
      </c>
      <c r="DX1057" s="27">
        <v>2.2410000000000001</v>
      </c>
      <c r="DY1057" s="27">
        <v>2.15</v>
      </c>
      <c r="DZ1057" s="27">
        <v>2.15</v>
      </c>
      <c r="EA1057" s="27">
        <v>2.15</v>
      </c>
      <c r="EB1057" s="27">
        <v>2.1549999999999998</v>
      </c>
      <c r="EC1057" s="27">
        <v>2.16</v>
      </c>
      <c r="ED1057" s="27">
        <v>2.1579999999999999</v>
      </c>
      <c r="EE1057" s="27">
        <v>2.0699999999999998</v>
      </c>
      <c r="EF1057" s="27">
        <v>2.1949999999999998</v>
      </c>
      <c r="EG1057" s="27">
        <v>2.407</v>
      </c>
      <c r="EH1057" s="27">
        <v>2.41</v>
      </c>
      <c r="EI1057" s="27">
        <v>2.355</v>
      </c>
      <c r="EJ1057" s="27">
        <v>2.2610000000000001</v>
      </c>
      <c r="EK1057" s="27"/>
      <c r="EL1057" s="27"/>
      <c r="EM1057" s="27"/>
      <c r="EN1057" s="27"/>
      <c r="EO1057" s="27"/>
      <c r="EP1057" s="27"/>
      <c r="EQ1057" s="27"/>
      <c r="ER1057" s="27"/>
      <c r="ES1057" s="27"/>
      <c r="ET1057" s="27"/>
      <c r="EU1057" s="27"/>
      <c r="EV1057" s="27"/>
      <c r="EW1057" s="27"/>
      <c r="EX1057" s="27"/>
      <c r="EY1057" s="27"/>
      <c r="EZ1057" s="27"/>
      <c r="FA1057" s="27"/>
      <c r="FB1057" s="27"/>
      <c r="FC1057" s="27"/>
      <c r="FD1057" s="27"/>
      <c r="FE1057" s="27"/>
      <c r="FF1057" s="27"/>
      <c r="FG1057" s="27"/>
      <c r="FH1057" s="27"/>
      <c r="FI1057" s="27"/>
      <c r="FJ1057" s="27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</row>
    <row r="1058" spans="1:199" customFormat="1" x14ac:dyDescent="0.25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x14ac:dyDescent="0.25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x14ac:dyDescent="0.25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x14ac:dyDescent="0.25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5">
      <c r="A1062" s="31">
        <f t="shared" si="258"/>
        <v>4</v>
      </c>
      <c r="B1062" s="31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19">
        <f t="shared" si="248"/>
        <v>0.24400000000000022</v>
      </c>
      <c r="G1062" s="19">
        <f t="shared" si="250"/>
        <v>4.7083333333333144E-2</v>
      </c>
      <c r="H1062" s="19">
        <f t="shared" si="251"/>
        <v>4.0000000000000036E-2</v>
      </c>
      <c r="I1062" s="19">
        <f t="shared" si="252"/>
        <v>8.7083333333333179E-2</v>
      </c>
      <c r="J1062" s="21">
        <f>VLOOKUP(C1062,'Nymex hist.'!A:B,2,0)</f>
        <v>1.8919999999999999</v>
      </c>
      <c r="K1062" s="21">
        <f t="shared" si="262"/>
        <v>1.9789999999999996</v>
      </c>
      <c r="L1062" s="21">
        <f t="shared" si="249"/>
        <v>2.2229999999999999</v>
      </c>
      <c r="M1062" s="21">
        <f t="shared" si="253"/>
        <v>2.0934166666666667</v>
      </c>
      <c r="N1062" s="21">
        <f t="shared" si="254"/>
        <v>2.1404999999999998</v>
      </c>
      <c r="O1062" s="21">
        <f t="shared" si="255"/>
        <v>2.1804999999999999</v>
      </c>
      <c r="P1062" s="21">
        <f t="shared" si="256"/>
        <v>2.2204999999999999</v>
      </c>
      <c r="Q1062" s="21">
        <f t="shared" si="257"/>
        <v>2.2404999999999999</v>
      </c>
      <c r="R1062" s="8">
        <v>35509</v>
      </c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9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>
        <v>1.8919999999999999</v>
      </c>
      <c r="BR1062" s="27">
        <v>1.9470000000000001</v>
      </c>
      <c r="BS1062" s="27">
        <v>1.982</v>
      </c>
      <c r="BT1062" s="27">
        <v>1.992</v>
      </c>
      <c r="BU1062" s="27">
        <v>2</v>
      </c>
      <c r="BV1062" s="27">
        <v>2.0049999999999999</v>
      </c>
      <c r="BW1062" s="27">
        <v>2.0350000000000001</v>
      </c>
      <c r="BX1062" s="27">
        <v>2.165</v>
      </c>
      <c r="BY1062" s="27">
        <v>2.2749999999999999</v>
      </c>
      <c r="BZ1062" s="27">
        <v>2.3149999999999999</v>
      </c>
      <c r="CA1062" s="27">
        <v>2.2349999999999999</v>
      </c>
      <c r="CB1062" s="27">
        <v>2.125</v>
      </c>
      <c r="CC1062" s="27">
        <v>2.0099999999999998</v>
      </c>
      <c r="CD1062" s="27">
        <v>1.9850000000000001</v>
      </c>
      <c r="CE1062" s="27">
        <v>1.98</v>
      </c>
      <c r="CF1062" s="27">
        <v>1.9950000000000001</v>
      </c>
      <c r="CG1062" s="27">
        <v>2.0049999999999999</v>
      </c>
      <c r="CH1062" s="27">
        <v>2.0150000000000001</v>
      </c>
      <c r="CI1062" s="27">
        <v>2.0299999999999998</v>
      </c>
      <c r="CJ1062" s="27">
        <v>2.153</v>
      </c>
      <c r="CK1062" s="27">
        <v>2.2730000000000001</v>
      </c>
      <c r="CL1062" s="27">
        <v>2.3149999999999999</v>
      </c>
      <c r="CM1062" s="27">
        <v>2.2559999999999998</v>
      </c>
      <c r="CN1062" s="27">
        <v>2.1579999999999999</v>
      </c>
      <c r="CO1062" s="27">
        <v>2.0630000000000002</v>
      </c>
      <c r="CP1062" s="27">
        <v>2.06</v>
      </c>
      <c r="CQ1062" s="27">
        <v>2.0649999999999999</v>
      </c>
      <c r="CR1062" s="27">
        <v>2.0760000000000001</v>
      </c>
      <c r="CS1062" s="27">
        <v>2.0859999999999999</v>
      </c>
      <c r="CT1062" s="27">
        <v>2.09</v>
      </c>
      <c r="CU1062" s="27">
        <v>2.0299999999999998</v>
      </c>
      <c r="CV1062" s="27">
        <v>2.153</v>
      </c>
      <c r="CW1062" s="27">
        <v>2.3340000000000001</v>
      </c>
      <c r="CX1062" s="27">
        <v>2.355</v>
      </c>
      <c r="CY1062" s="27">
        <v>2.2959999999999998</v>
      </c>
      <c r="CZ1062" s="27">
        <v>2.198</v>
      </c>
      <c r="DA1062" s="27">
        <v>2.1030000000000002</v>
      </c>
      <c r="DB1062" s="27">
        <v>2.1</v>
      </c>
      <c r="DC1062" s="27">
        <v>2.105</v>
      </c>
      <c r="DD1062" s="27">
        <v>2.1160000000000001</v>
      </c>
      <c r="DE1062" s="27">
        <v>2.1259999999999999</v>
      </c>
      <c r="DF1062" s="27">
        <v>2.13</v>
      </c>
      <c r="DG1062" s="27">
        <v>2.0699999999999998</v>
      </c>
      <c r="DH1062" s="27">
        <v>2.1930000000000001</v>
      </c>
      <c r="DI1062" s="27">
        <v>2.3740000000000001</v>
      </c>
      <c r="DJ1062" s="27">
        <v>2.395</v>
      </c>
      <c r="DK1062" s="27">
        <v>2.3359999999999999</v>
      </c>
      <c r="DL1062" s="27">
        <v>2.238</v>
      </c>
      <c r="DM1062" s="27">
        <v>2.1429999999999998</v>
      </c>
      <c r="DN1062" s="27">
        <v>2.14</v>
      </c>
      <c r="DO1062" s="27">
        <v>2.145</v>
      </c>
      <c r="DP1062" s="27">
        <v>2.1560000000000001</v>
      </c>
      <c r="DQ1062" s="27">
        <v>2.1659999999999999</v>
      </c>
      <c r="DR1062" s="27">
        <v>2.17</v>
      </c>
      <c r="DS1062" s="27">
        <v>2.11</v>
      </c>
      <c r="DT1062" s="27">
        <v>2.2330000000000001</v>
      </c>
      <c r="DU1062" s="27">
        <v>2.4140000000000001</v>
      </c>
      <c r="DV1062" s="27">
        <v>2.415</v>
      </c>
      <c r="DW1062" s="27">
        <v>2.3559999999999999</v>
      </c>
      <c r="DX1062" s="27">
        <v>2.258</v>
      </c>
      <c r="DY1062" s="27">
        <v>2.1629999999999998</v>
      </c>
      <c r="DZ1062" s="27">
        <v>2.16</v>
      </c>
      <c r="EA1062" s="27">
        <v>2.165</v>
      </c>
      <c r="EB1062" s="27">
        <v>2.1760000000000002</v>
      </c>
      <c r="EC1062" s="27">
        <v>2.1859999999999999</v>
      </c>
      <c r="ED1062" s="27">
        <v>2.19</v>
      </c>
      <c r="EE1062" s="27">
        <v>2.13</v>
      </c>
      <c r="EF1062" s="27">
        <v>2.2530000000000001</v>
      </c>
      <c r="EG1062" s="27">
        <v>2.4340000000000002</v>
      </c>
      <c r="EH1062" s="27">
        <v>2.4350000000000001</v>
      </c>
      <c r="EI1062" s="27">
        <v>2.3759999999999999</v>
      </c>
      <c r="EJ1062" s="27">
        <v>2.278</v>
      </c>
      <c r="EK1062" s="27"/>
      <c r="EL1062" s="27"/>
      <c r="EM1062" s="27"/>
      <c r="EN1062" s="27"/>
      <c r="EO1062" s="27"/>
      <c r="EP1062" s="27"/>
      <c r="EQ1062" s="27"/>
      <c r="ER1062" s="27"/>
      <c r="ES1062" s="27"/>
      <c r="ET1062" s="27"/>
      <c r="EU1062" s="27"/>
      <c r="EV1062" s="27"/>
      <c r="EW1062" s="27"/>
      <c r="EX1062" s="27"/>
      <c r="EY1062" s="27"/>
      <c r="EZ1062" s="27"/>
      <c r="FA1062" s="27"/>
      <c r="FB1062" s="27"/>
      <c r="FC1062" s="27"/>
      <c r="FD1062" s="27"/>
      <c r="FE1062" s="27"/>
      <c r="FF1062" s="27"/>
      <c r="FG1062" s="27"/>
      <c r="FH1062" s="27"/>
      <c r="FI1062" s="27"/>
      <c r="FJ1062" s="27"/>
      <c r="FK1062" s="27"/>
      <c r="FL1062" s="27"/>
      <c r="FM1062" s="27"/>
      <c r="FN1062" s="27"/>
      <c r="FO1062" s="27"/>
      <c r="FP1062" s="27"/>
      <c r="FQ1062" s="27"/>
      <c r="FR1062" s="27"/>
      <c r="FS1062" s="27"/>
      <c r="FT1062" s="27"/>
      <c r="FU1062" s="27"/>
      <c r="FV1062" s="27"/>
      <c r="FW1062" s="27"/>
      <c r="FX1062" s="27"/>
      <c r="FY1062" s="27"/>
      <c r="FZ1062" s="27"/>
      <c r="GA1062" s="27"/>
      <c r="GB1062" s="27"/>
      <c r="GC1062" s="27"/>
      <c r="GD1062" s="27"/>
      <c r="GE1062" s="27"/>
      <c r="GF1062" s="27"/>
      <c r="GG1062" s="27"/>
      <c r="GH1062" s="27"/>
      <c r="GI1062" s="27"/>
      <c r="GJ1062" s="27"/>
      <c r="GK1062" s="27"/>
      <c r="GL1062" s="27"/>
      <c r="GM1062" s="27"/>
      <c r="GN1062" s="27"/>
      <c r="GO1062" s="27"/>
      <c r="GP1062" s="27"/>
      <c r="GQ1062" s="27"/>
    </row>
    <row r="1063" spans="1:199" customFormat="1" x14ac:dyDescent="0.25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x14ac:dyDescent="0.25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x14ac:dyDescent="0.25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x14ac:dyDescent="0.25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5">
      <c r="A1067" s="31">
        <f t="shared" si="258"/>
        <v>4</v>
      </c>
      <c r="B1067" s="31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19">
        <f t="shared" si="248"/>
        <v>0.29245714285714297</v>
      </c>
      <c r="G1067" s="19">
        <f t="shared" si="250"/>
        <v>4.7416666666666885E-2</v>
      </c>
      <c r="H1067" s="19">
        <f t="shared" si="251"/>
        <v>5.600000000000005E-2</v>
      </c>
      <c r="I1067" s="19">
        <f t="shared" si="252"/>
        <v>0.10341666666666693</v>
      </c>
      <c r="J1067" s="21">
        <f>VLOOKUP(C1067,'Nymex hist.'!A:B,2,0)</f>
        <v>1.9279999999999999</v>
      </c>
      <c r="K1067" s="21">
        <f t="shared" si="262"/>
        <v>1.9521428571428572</v>
      </c>
      <c r="L1067" s="21">
        <f t="shared" si="249"/>
        <v>2.2446000000000002</v>
      </c>
      <c r="M1067" s="21">
        <f t="shared" si="253"/>
        <v>2.1021666666666667</v>
      </c>
      <c r="N1067" s="21">
        <f t="shared" si="254"/>
        <v>2.1495833333333336</v>
      </c>
      <c r="O1067" s="21">
        <f t="shared" si="255"/>
        <v>2.2055833333333337</v>
      </c>
      <c r="P1067" s="21">
        <f t="shared" si="256"/>
        <v>2.2455833333333328</v>
      </c>
      <c r="Q1067" s="21">
        <f t="shared" si="257"/>
        <v>2.2655833333333333</v>
      </c>
      <c r="R1067" s="8">
        <v>35516</v>
      </c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9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>
        <v>1.8069999999999999</v>
      </c>
      <c r="BR1067" s="27">
        <v>1.9279999999999999</v>
      </c>
      <c r="BS1067" s="27">
        <v>1.96</v>
      </c>
      <c r="BT1067" s="27">
        <v>1.97</v>
      </c>
      <c r="BU1067" s="27">
        <v>1.982</v>
      </c>
      <c r="BV1067" s="27">
        <v>1.99</v>
      </c>
      <c r="BW1067" s="27">
        <v>2.028</v>
      </c>
      <c r="BX1067" s="27">
        <v>2.1680000000000001</v>
      </c>
      <c r="BY1067" s="27">
        <v>2.2999999999999998</v>
      </c>
      <c r="BZ1067" s="27">
        <v>2.34</v>
      </c>
      <c r="CA1067" s="27">
        <v>2.2650000000000001</v>
      </c>
      <c r="CB1067" s="27">
        <v>2.15</v>
      </c>
      <c r="CC1067" s="27">
        <v>2.0299999999999998</v>
      </c>
      <c r="CD1067" s="27">
        <v>1.99</v>
      </c>
      <c r="CE1067" s="27">
        <v>1.97</v>
      </c>
      <c r="CF1067" s="27">
        <v>1.99</v>
      </c>
      <c r="CG1067" s="27">
        <v>2.0049999999999999</v>
      </c>
      <c r="CH1067" s="27">
        <v>2.02</v>
      </c>
      <c r="CI1067" s="27">
        <v>2.0350000000000001</v>
      </c>
      <c r="CJ1067" s="27">
        <v>2.153</v>
      </c>
      <c r="CK1067" s="27">
        <v>2.278</v>
      </c>
      <c r="CL1067" s="27">
        <v>2.3090000000000002</v>
      </c>
      <c r="CM1067" s="27">
        <v>2.2519999999999998</v>
      </c>
      <c r="CN1067" s="27">
        <v>2.15</v>
      </c>
      <c r="CO1067" s="27">
        <v>2.048</v>
      </c>
      <c r="CP1067" s="27">
        <v>2.0459999999999998</v>
      </c>
      <c r="CQ1067" s="27">
        <v>2.0590000000000002</v>
      </c>
      <c r="CR1067" s="27">
        <v>2.0699999999999998</v>
      </c>
      <c r="CS1067" s="27">
        <v>2.08</v>
      </c>
      <c r="CT1067" s="27">
        <v>2.085</v>
      </c>
      <c r="CU1067" s="27">
        <v>2.1</v>
      </c>
      <c r="CV1067" s="27">
        <v>2.226</v>
      </c>
      <c r="CW1067" s="27">
        <v>2.37</v>
      </c>
      <c r="CX1067" s="27">
        <v>2.4169999999999998</v>
      </c>
      <c r="CY1067" s="27">
        <v>2.3439999999999999</v>
      </c>
      <c r="CZ1067" s="27">
        <v>2.2200000000000002</v>
      </c>
      <c r="DA1067" s="27">
        <v>2.13</v>
      </c>
      <c r="DB1067" s="27">
        <v>2.0859999999999999</v>
      </c>
      <c r="DC1067" s="27">
        <v>2.0990000000000002</v>
      </c>
      <c r="DD1067" s="27">
        <v>2.11</v>
      </c>
      <c r="DE1067" s="27">
        <v>2.12</v>
      </c>
      <c r="DF1067" s="27">
        <v>2.125</v>
      </c>
      <c r="DG1067" s="27">
        <v>2.14</v>
      </c>
      <c r="DH1067" s="27">
        <v>2.266</v>
      </c>
      <c r="DI1067" s="27">
        <v>2.41</v>
      </c>
      <c r="DJ1067" s="27">
        <v>2.4569999999999999</v>
      </c>
      <c r="DK1067" s="27">
        <v>2.3839999999999999</v>
      </c>
      <c r="DL1067" s="27">
        <v>2.2599999999999998</v>
      </c>
      <c r="DM1067" s="27">
        <v>2.17</v>
      </c>
      <c r="DN1067" s="27">
        <v>2.1259999999999999</v>
      </c>
      <c r="DO1067" s="27">
        <v>2.1389999999999998</v>
      </c>
      <c r="DP1067" s="27">
        <v>2.15</v>
      </c>
      <c r="DQ1067" s="27">
        <v>2.16</v>
      </c>
      <c r="DR1067" s="27">
        <v>2.165</v>
      </c>
      <c r="DS1067" s="27">
        <v>2.1800000000000002</v>
      </c>
      <c r="DT1067" s="27">
        <v>2.306</v>
      </c>
      <c r="DU1067" s="27">
        <v>2.4500000000000002</v>
      </c>
      <c r="DV1067" s="27">
        <v>2.4769999999999999</v>
      </c>
      <c r="DW1067" s="27">
        <v>2.4039999999999999</v>
      </c>
      <c r="DX1067" s="27">
        <v>2.2799999999999998</v>
      </c>
      <c r="DY1067" s="27">
        <v>2.19</v>
      </c>
      <c r="DZ1067" s="27">
        <v>2.1459999999999999</v>
      </c>
      <c r="EA1067" s="27">
        <v>2.1589999999999998</v>
      </c>
      <c r="EB1067" s="27">
        <v>2.17</v>
      </c>
      <c r="EC1067" s="27">
        <v>2.1800000000000002</v>
      </c>
      <c r="ED1067" s="27">
        <v>2.1850000000000001</v>
      </c>
      <c r="EE1067" s="27">
        <v>2.2000000000000002</v>
      </c>
      <c r="EF1067" s="27">
        <v>2.3260000000000001</v>
      </c>
      <c r="EG1067" s="27">
        <v>2.4700000000000002</v>
      </c>
      <c r="EH1067" s="27">
        <v>2.4969999999999999</v>
      </c>
      <c r="EI1067" s="27">
        <v>2.4239999999999999</v>
      </c>
      <c r="EJ1067" s="27">
        <v>2.2999999999999998</v>
      </c>
      <c r="EK1067" s="27"/>
      <c r="EL1067" s="27"/>
      <c r="EM1067" s="27"/>
      <c r="EN1067" s="27"/>
      <c r="EO1067" s="27"/>
      <c r="EP1067" s="27"/>
      <c r="EQ1067" s="27"/>
      <c r="ER1067" s="27"/>
      <c r="ES1067" s="27"/>
      <c r="ET1067" s="27"/>
      <c r="EU1067" s="27"/>
      <c r="EV1067" s="27"/>
      <c r="EW1067" s="27"/>
      <c r="EX1067" s="27"/>
      <c r="EY1067" s="27"/>
      <c r="EZ1067" s="27"/>
      <c r="FA1067" s="27"/>
      <c r="FB1067" s="27"/>
      <c r="FC1067" s="27"/>
      <c r="FD1067" s="27"/>
      <c r="FE1067" s="27"/>
      <c r="FF1067" s="27"/>
      <c r="FG1067" s="27"/>
      <c r="FH1067" s="27"/>
      <c r="FI1067" s="27"/>
      <c r="FJ1067" s="27"/>
      <c r="FK1067" s="27"/>
      <c r="FL1067" s="27"/>
      <c r="FM1067" s="27"/>
      <c r="FN1067" s="27"/>
      <c r="FO1067" s="27"/>
      <c r="FP1067" s="27"/>
      <c r="FQ1067" s="27"/>
      <c r="FR1067" s="27"/>
      <c r="FS1067" s="27"/>
      <c r="FT1067" s="27"/>
      <c r="FU1067" s="27"/>
      <c r="FV1067" s="27"/>
      <c r="FW1067" s="27"/>
      <c r="FX1067" s="27"/>
      <c r="FY1067" s="27"/>
      <c r="FZ1067" s="27"/>
      <c r="GA1067" s="27"/>
      <c r="GB1067" s="27"/>
      <c r="GC1067" s="27"/>
      <c r="GD1067" s="27"/>
      <c r="GE1067" s="27"/>
      <c r="GF1067" s="27"/>
      <c r="GG1067" s="27"/>
      <c r="GH1067" s="27"/>
      <c r="GI1067" s="27"/>
      <c r="GJ1067" s="27"/>
      <c r="GK1067" s="27"/>
      <c r="GL1067" s="27"/>
      <c r="GM1067" s="27"/>
      <c r="GN1067" s="27"/>
      <c r="GO1067" s="27"/>
      <c r="GP1067" s="27"/>
      <c r="GQ1067" s="27"/>
    </row>
    <row r="1068" spans="1:199" customFormat="1" x14ac:dyDescent="0.25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x14ac:dyDescent="0.25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x14ac:dyDescent="0.25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5">
      <c r="A1071" s="31">
        <f t="shared" si="258"/>
        <v>4</v>
      </c>
      <c r="B1071" s="31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19">
        <f t="shared" si="248"/>
        <v>0.28366666666666673</v>
      </c>
      <c r="G1071" s="19">
        <f t="shared" si="250"/>
        <v>4.4250000000000345E-2</v>
      </c>
      <c r="H1071" s="19">
        <f t="shared" si="251"/>
        <v>7.083333333333286E-2</v>
      </c>
      <c r="I1071" s="19">
        <f t="shared" si="252"/>
        <v>0.1150833333333332</v>
      </c>
      <c r="J1071" s="21">
        <f>VLOOKUP(C1071,'Nymex hist.'!A:B,2,0)</f>
        <v>1.905</v>
      </c>
      <c r="K1071" s="21">
        <f t="shared" si="262"/>
        <v>1.9803333333333331</v>
      </c>
      <c r="L1071" s="21">
        <f t="shared" si="249"/>
        <v>2.2639999999999998</v>
      </c>
      <c r="M1071" s="21">
        <f t="shared" si="253"/>
        <v>2.1068333333333333</v>
      </c>
      <c r="N1071" s="21">
        <f t="shared" si="254"/>
        <v>2.1510833333333337</v>
      </c>
      <c r="O1071" s="21">
        <f t="shared" si="255"/>
        <v>2.2219166666666665</v>
      </c>
      <c r="P1071" s="21">
        <f t="shared" si="256"/>
        <v>2.2719166666666664</v>
      </c>
      <c r="Q1071" s="21">
        <f t="shared" si="257"/>
        <v>2.3119166666666668</v>
      </c>
      <c r="R1071" s="8">
        <v>35523</v>
      </c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9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>
        <v>1.905</v>
      </c>
      <c r="BS1071" s="27">
        <v>1.966</v>
      </c>
      <c r="BT1071" s="27">
        <v>1.9790000000000001</v>
      </c>
      <c r="BU1071" s="27">
        <v>1.9950000000000001</v>
      </c>
      <c r="BV1071" s="27">
        <v>2</v>
      </c>
      <c r="BW1071" s="27">
        <v>2.0369999999999999</v>
      </c>
      <c r="BX1071" s="27">
        <v>2.1749999999999998</v>
      </c>
      <c r="BY1071" s="27">
        <v>2.3199999999999998</v>
      </c>
      <c r="BZ1071" s="27">
        <v>2.3650000000000002</v>
      </c>
      <c r="CA1071" s="27">
        <v>2.29</v>
      </c>
      <c r="CB1071" s="27">
        <v>2.17</v>
      </c>
      <c r="CC1071" s="27">
        <v>2.0449999999999999</v>
      </c>
      <c r="CD1071" s="27">
        <v>2.0049999999999999</v>
      </c>
      <c r="CE1071" s="27">
        <v>1.9790000000000001</v>
      </c>
      <c r="CF1071" s="27">
        <v>1.99</v>
      </c>
      <c r="CG1071" s="27">
        <v>1.9970000000000001</v>
      </c>
      <c r="CH1071" s="27">
        <v>2.0070000000000001</v>
      </c>
      <c r="CI1071" s="27">
        <v>2.0169999999999999</v>
      </c>
      <c r="CJ1071" s="27">
        <v>2.1469999999999998</v>
      </c>
      <c r="CK1071" s="27">
        <v>2.27</v>
      </c>
      <c r="CL1071" s="27">
        <v>2.31</v>
      </c>
      <c r="CM1071" s="27">
        <v>2.25</v>
      </c>
      <c r="CN1071" s="27">
        <v>2.15</v>
      </c>
      <c r="CO1071" s="27">
        <v>2.0459999999999998</v>
      </c>
      <c r="CP1071" s="27">
        <v>2.0409999999999999</v>
      </c>
      <c r="CQ1071" s="27">
        <v>2.0510000000000002</v>
      </c>
      <c r="CR1071" s="27">
        <v>2.06</v>
      </c>
      <c r="CS1071" s="27">
        <v>2.0699999999999998</v>
      </c>
      <c r="CT1071" s="27">
        <v>2.085</v>
      </c>
      <c r="CU1071" s="27">
        <v>2.1150000000000002</v>
      </c>
      <c r="CV1071" s="27">
        <v>2.2450000000000001</v>
      </c>
      <c r="CW1071" s="27">
        <v>2.39</v>
      </c>
      <c r="CX1071" s="27">
        <v>2.4390000000000001</v>
      </c>
      <c r="CY1071" s="27">
        <v>2.367</v>
      </c>
      <c r="CZ1071" s="27">
        <v>2.2450000000000001</v>
      </c>
      <c r="DA1071" s="27">
        <v>2.1549999999999998</v>
      </c>
      <c r="DB1071" s="27">
        <v>2.0910000000000002</v>
      </c>
      <c r="DC1071" s="27">
        <v>2.101</v>
      </c>
      <c r="DD1071" s="27">
        <v>2.11</v>
      </c>
      <c r="DE1071" s="27">
        <v>2.12</v>
      </c>
      <c r="DF1071" s="27">
        <v>2.1349999999999998</v>
      </c>
      <c r="DG1071" s="27">
        <v>2.165</v>
      </c>
      <c r="DH1071" s="27">
        <v>2.2949999999999999</v>
      </c>
      <c r="DI1071" s="27">
        <v>2.44</v>
      </c>
      <c r="DJ1071" s="27">
        <v>2.4889999999999999</v>
      </c>
      <c r="DK1071" s="27">
        <v>2.4169999999999998</v>
      </c>
      <c r="DL1071" s="27">
        <v>2.2949999999999999</v>
      </c>
      <c r="DM1071" s="27">
        <v>2.2050000000000001</v>
      </c>
      <c r="DN1071" s="27">
        <v>2.141</v>
      </c>
      <c r="DO1071" s="27">
        <v>2.1509999999999998</v>
      </c>
      <c r="DP1071" s="27">
        <v>2.16</v>
      </c>
      <c r="DQ1071" s="27">
        <v>2.17</v>
      </c>
      <c r="DR1071" s="27">
        <v>2.1850000000000001</v>
      </c>
      <c r="DS1071" s="27">
        <v>2.2149999999999999</v>
      </c>
      <c r="DT1071" s="27">
        <v>2.3450000000000002</v>
      </c>
      <c r="DU1071" s="27">
        <v>2.4900000000000002</v>
      </c>
      <c r="DV1071" s="27">
        <v>2.5289999999999999</v>
      </c>
      <c r="DW1071" s="27">
        <v>2.4569999999999999</v>
      </c>
      <c r="DX1071" s="27">
        <v>2.335</v>
      </c>
      <c r="DY1071" s="27">
        <v>2.2450000000000001</v>
      </c>
      <c r="DZ1071" s="27">
        <v>2.181</v>
      </c>
      <c r="EA1071" s="27">
        <v>2.1909999999999998</v>
      </c>
      <c r="EB1071" s="27">
        <v>2.2000000000000002</v>
      </c>
      <c r="EC1071" s="27">
        <v>2.21</v>
      </c>
      <c r="ED1071" s="27">
        <v>2.2250000000000001</v>
      </c>
      <c r="EE1071" s="27">
        <v>2.2549999999999999</v>
      </c>
      <c r="EF1071" s="27">
        <v>2.3849999999999998</v>
      </c>
      <c r="EG1071" s="27">
        <v>2.5299999999999998</v>
      </c>
      <c r="EH1071" s="27">
        <v>2.569</v>
      </c>
      <c r="EI1071" s="27">
        <v>2.4969999999999999</v>
      </c>
      <c r="EJ1071" s="27">
        <v>2.375</v>
      </c>
      <c r="EK1071" s="27">
        <v>2.2850000000000001</v>
      </c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/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</row>
    <row r="1072" spans="1:199" customFormat="1" x14ac:dyDescent="0.25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x14ac:dyDescent="0.25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x14ac:dyDescent="0.25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x14ac:dyDescent="0.25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5">
      <c r="A1076" s="31">
        <f t="shared" si="258"/>
        <v>4</v>
      </c>
      <c r="B1076" s="31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19">
        <f t="shared" si="264"/>
        <v>0.27193333333333358</v>
      </c>
      <c r="G1076" s="19">
        <f t="shared" si="250"/>
        <v>4.8333333333330231E-3</v>
      </c>
      <c r="H1076" s="19">
        <f t="shared" si="251"/>
        <v>5.1666666666667194E-2</v>
      </c>
      <c r="I1076" s="19">
        <f t="shared" si="252"/>
        <v>5.6500000000000217E-2</v>
      </c>
      <c r="J1076" s="21">
        <f>VLOOKUP(C1076,'Nymex hist.'!A:B,2,0)</f>
        <v>1.9</v>
      </c>
      <c r="K1076" s="21">
        <f t="shared" si="263"/>
        <v>1.9896666666666665</v>
      </c>
      <c r="L1076" s="21">
        <f t="shared" si="265"/>
        <v>2.2616000000000001</v>
      </c>
      <c r="M1076" s="21">
        <f t="shared" si="253"/>
        <v>2.1043333333333334</v>
      </c>
      <c r="N1076" s="21">
        <f t="shared" si="254"/>
        <v>2.1091666666666664</v>
      </c>
      <c r="O1076" s="21">
        <f t="shared" si="255"/>
        <v>2.1608333333333336</v>
      </c>
      <c r="P1076" s="21">
        <f t="shared" si="256"/>
        <v>2.1908333333333334</v>
      </c>
      <c r="Q1076" s="21">
        <f t="shared" si="257"/>
        <v>2.2208333333333328</v>
      </c>
      <c r="R1076" s="8">
        <v>35530</v>
      </c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9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>
        <v>1.9</v>
      </c>
      <c r="BS1076" s="27">
        <v>1.9670000000000001</v>
      </c>
      <c r="BT1076" s="27">
        <v>1.998</v>
      </c>
      <c r="BU1076" s="27">
        <v>2.0150000000000001</v>
      </c>
      <c r="BV1076" s="27">
        <v>2.0179999999999998</v>
      </c>
      <c r="BW1076" s="27">
        <v>2.04</v>
      </c>
      <c r="BX1076" s="27">
        <v>2.177</v>
      </c>
      <c r="BY1076" s="27">
        <v>2.31</v>
      </c>
      <c r="BZ1076" s="27">
        <v>2.3519999999999999</v>
      </c>
      <c r="CA1076" s="27">
        <v>2.2919999999999998</v>
      </c>
      <c r="CB1076" s="27">
        <v>2.177</v>
      </c>
      <c r="CC1076" s="27">
        <v>2.06</v>
      </c>
      <c r="CD1076" s="27">
        <v>2.0099999999999998</v>
      </c>
      <c r="CE1076" s="27">
        <v>1.9850000000000001</v>
      </c>
      <c r="CF1076" s="27">
        <v>1.99</v>
      </c>
      <c r="CG1076" s="27">
        <v>1.9950000000000001</v>
      </c>
      <c r="CH1076" s="27">
        <v>1.9990000000000001</v>
      </c>
      <c r="CI1076" s="27">
        <v>2.0070000000000001</v>
      </c>
      <c r="CJ1076" s="27">
        <v>2.1349999999999998</v>
      </c>
      <c r="CK1076" s="27">
        <v>2.25</v>
      </c>
      <c r="CL1076" s="27">
        <v>2.286</v>
      </c>
      <c r="CM1076" s="27">
        <v>2.2189999999999999</v>
      </c>
      <c r="CN1076" s="27">
        <v>2.117</v>
      </c>
      <c r="CO1076" s="27">
        <v>2.0129999999999999</v>
      </c>
      <c r="CP1076" s="27">
        <v>2.0059999999999998</v>
      </c>
      <c r="CQ1076" s="27">
        <v>2.0129999999999999</v>
      </c>
      <c r="CR1076" s="27">
        <v>2.0190000000000001</v>
      </c>
      <c r="CS1076" s="27">
        <v>2.0249999999999999</v>
      </c>
      <c r="CT1076" s="27">
        <v>2.0350000000000001</v>
      </c>
      <c r="CU1076" s="27">
        <v>2.06</v>
      </c>
      <c r="CV1076" s="27">
        <v>2.1880000000000002</v>
      </c>
      <c r="CW1076" s="27">
        <v>2.3290000000000002</v>
      </c>
      <c r="CX1076" s="27">
        <v>2.3780000000000001</v>
      </c>
      <c r="CY1076" s="27">
        <v>2.298</v>
      </c>
      <c r="CZ1076" s="27">
        <v>2.1749999999999998</v>
      </c>
      <c r="DA1076" s="27">
        <v>2.0840000000000001</v>
      </c>
      <c r="DB1076" s="27">
        <v>2.0459999999999998</v>
      </c>
      <c r="DC1076" s="27">
        <v>2.0529999999999999</v>
      </c>
      <c r="DD1076" s="27">
        <v>2.0590000000000002</v>
      </c>
      <c r="DE1076" s="27">
        <v>2.0649999999999999</v>
      </c>
      <c r="DF1076" s="27">
        <v>2.0750000000000002</v>
      </c>
      <c r="DG1076" s="27">
        <v>2.1</v>
      </c>
      <c r="DH1076" s="27">
        <v>2.2280000000000002</v>
      </c>
      <c r="DI1076" s="27">
        <v>2.3690000000000002</v>
      </c>
      <c r="DJ1076" s="27">
        <v>2.4079999999999999</v>
      </c>
      <c r="DK1076" s="27">
        <v>2.3279999999999998</v>
      </c>
      <c r="DL1076" s="27">
        <v>2.2050000000000001</v>
      </c>
      <c r="DM1076" s="27">
        <v>2.1139999999999999</v>
      </c>
      <c r="DN1076" s="27">
        <v>2.0760000000000001</v>
      </c>
      <c r="DO1076" s="27">
        <v>2.0830000000000002</v>
      </c>
      <c r="DP1076" s="27">
        <v>2.089</v>
      </c>
      <c r="DQ1076" s="27">
        <v>2.0950000000000002</v>
      </c>
      <c r="DR1076" s="27">
        <v>2.105</v>
      </c>
      <c r="DS1076" s="27">
        <v>2.13</v>
      </c>
      <c r="DT1076" s="27">
        <v>2.258</v>
      </c>
      <c r="DU1076" s="27">
        <v>2.399</v>
      </c>
      <c r="DV1076" s="27">
        <v>2.4380000000000002</v>
      </c>
      <c r="DW1076" s="27">
        <v>2.3580000000000001</v>
      </c>
      <c r="DX1076" s="27">
        <v>2.2349999999999999</v>
      </c>
      <c r="DY1076" s="27">
        <v>2.1440000000000001</v>
      </c>
      <c r="DZ1076" s="27">
        <v>2.1059999999999999</v>
      </c>
      <c r="EA1076" s="27">
        <v>2.113</v>
      </c>
      <c r="EB1076" s="27">
        <v>2.1190000000000002</v>
      </c>
      <c r="EC1076" s="27">
        <v>2.125</v>
      </c>
      <c r="ED1076" s="27">
        <v>2.1349999999999998</v>
      </c>
      <c r="EE1076" s="27">
        <v>2.16</v>
      </c>
      <c r="EF1076" s="27">
        <v>2.2879999999999998</v>
      </c>
      <c r="EG1076" s="27">
        <v>2.4289999999999998</v>
      </c>
      <c r="EH1076" s="27">
        <v>2.468</v>
      </c>
      <c r="EI1076" s="27">
        <v>2.3879999999999999</v>
      </c>
      <c r="EJ1076" s="27">
        <v>2.2650000000000001</v>
      </c>
      <c r="EK1076" s="27">
        <v>2.1739999999999999</v>
      </c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/>
      <c r="GF1076" s="27"/>
      <c r="GG1076" s="27"/>
      <c r="GH1076" s="27"/>
      <c r="GI1076" s="27"/>
      <c r="GJ1076" s="27"/>
      <c r="GK1076" s="27"/>
      <c r="GL1076" s="27"/>
      <c r="GM1076" s="27"/>
      <c r="GN1076" s="27"/>
      <c r="GO1076" s="27"/>
      <c r="GP1076" s="27"/>
      <c r="GQ1076" s="27"/>
    </row>
    <row r="1077" spans="1:199" customFormat="1" x14ac:dyDescent="0.25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x14ac:dyDescent="0.25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x14ac:dyDescent="0.25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x14ac:dyDescent="0.25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5">
      <c r="A1081" s="31">
        <f t="shared" si="258"/>
        <v>4</v>
      </c>
      <c r="B1081" s="31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19">
        <f t="shared" si="264"/>
        <v>0.23469999999999969</v>
      </c>
      <c r="G1081" s="19">
        <f t="shared" si="250"/>
        <v>-4.741666666666644E-2</v>
      </c>
      <c r="H1081" s="19">
        <f t="shared" si="251"/>
        <v>1.4416666666666078E-2</v>
      </c>
      <c r="I1081" s="19">
        <f t="shared" si="252"/>
        <v>-3.3000000000000362E-2</v>
      </c>
      <c r="J1081" s="21">
        <f>VLOOKUP(C1081,'Nymex hist.'!A:B,2,0)</f>
        <v>2.069</v>
      </c>
      <c r="K1081" s="21">
        <f t="shared" si="263"/>
        <v>2.1365000000000003</v>
      </c>
      <c r="L1081" s="21">
        <f t="shared" si="265"/>
        <v>2.3712</v>
      </c>
      <c r="M1081" s="21">
        <f t="shared" si="253"/>
        <v>2.1738333333333335</v>
      </c>
      <c r="N1081" s="21">
        <f t="shared" si="254"/>
        <v>2.1264166666666671</v>
      </c>
      <c r="O1081" s="21">
        <f t="shared" si="255"/>
        <v>2.1408333333333331</v>
      </c>
      <c r="P1081" s="21">
        <f t="shared" si="256"/>
        <v>2.1708333333333334</v>
      </c>
      <c r="Q1081" s="21">
        <f t="shared" si="257"/>
        <v>2.2008333333333332</v>
      </c>
      <c r="R1081" s="8">
        <v>35537</v>
      </c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9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>
        <v>2.069</v>
      </c>
      <c r="BS1081" s="27">
        <v>2.1240000000000001</v>
      </c>
      <c r="BT1081" s="27">
        <v>2.1440000000000001</v>
      </c>
      <c r="BU1081" s="27">
        <v>2.15</v>
      </c>
      <c r="BV1081" s="27">
        <v>2.15</v>
      </c>
      <c r="BW1081" s="27">
        <v>2.1819999999999999</v>
      </c>
      <c r="BX1081" s="27">
        <v>2.3069999999999999</v>
      </c>
      <c r="BY1081" s="27">
        <v>2.4169999999999998</v>
      </c>
      <c r="BZ1081" s="27">
        <v>2.4550000000000001</v>
      </c>
      <c r="CA1081" s="27">
        <v>2.3919999999999999</v>
      </c>
      <c r="CB1081" s="27">
        <v>2.2850000000000001</v>
      </c>
      <c r="CC1081" s="27">
        <v>2.14</v>
      </c>
      <c r="CD1081" s="27">
        <v>2.0830000000000002</v>
      </c>
      <c r="CE1081" s="27">
        <v>2.0499999999999998</v>
      </c>
      <c r="CF1081" s="27">
        <v>2.0499999999999998</v>
      </c>
      <c r="CG1081" s="27">
        <v>2.0550000000000002</v>
      </c>
      <c r="CH1081" s="27">
        <v>2.0550000000000002</v>
      </c>
      <c r="CI1081" s="27">
        <v>2.0649999999999999</v>
      </c>
      <c r="CJ1081" s="27">
        <v>2.1749999999999998</v>
      </c>
      <c r="CK1081" s="27">
        <v>2.2810000000000001</v>
      </c>
      <c r="CL1081" s="27">
        <v>2.3109999999999999</v>
      </c>
      <c r="CM1081" s="27">
        <v>2.2480000000000002</v>
      </c>
      <c r="CN1081" s="27">
        <v>2.1480000000000001</v>
      </c>
      <c r="CO1081" s="27">
        <v>2.0379999999999998</v>
      </c>
      <c r="CP1081" s="27">
        <v>2.0270000000000001</v>
      </c>
      <c r="CQ1081" s="27">
        <v>2.0289999999999999</v>
      </c>
      <c r="CR1081" s="27">
        <v>2.032</v>
      </c>
      <c r="CS1081" s="27">
        <v>2.0379999999999998</v>
      </c>
      <c r="CT1081" s="27">
        <v>2.048</v>
      </c>
      <c r="CU1081" s="27">
        <v>2.0699999999999998</v>
      </c>
      <c r="CV1081" s="27">
        <v>2.1949999999999998</v>
      </c>
      <c r="CW1081" s="27">
        <v>2.3330000000000002</v>
      </c>
      <c r="CX1081" s="27">
        <v>2.3759999999999999</v>
      </c>
      <c r="CY1081" s="27">
        <v>2.2959999999999998</v>
      </c>
      <c r="CZ1081" s="27">
        <v>2.173</v>
      </c>
      <c r="DA1081" s="27">
        <v>2.073</v>
      </c>
      <c r="DB1081" s="27">
        <v>2.0270000000000001</v>
      </c>
      <c r="DC1081" s="27">
        <v>2.0289999999999999</v>
      </c>
      <c r="DD1081" s="27">
        <v>2.032</v>
      </c>
      <c r="DE1081" s="27">
        <v>2.0379999999999998</v>
      </c>
      <c r="DF1081" s="27">
        <v>2.048</v>
      </c>
      <c r="DG1081" s="27">
        <v>2.0699999999999998</v>
      </c>
      <c r="DH1081" s="27">
        <v>2.1949999999999998</v>
      </c>
      <c r="DI1081" s="27">
        <v>2.3330000000000002</v>
      </c>
      <c r="DJ1081" s="27">
        <v>2.4060000000000001</v>
      </c>
      <c r="DK1081" s="27">
        <v>2.3260000000000001</v>
      </c>
      <c r="DL1081" s="27">
        <v>2.2029999999999998</v>
      </c>
      <c r="DM1081" s="27">
        <v>2.1030000000000002</v>
      </c>
      <c r="DN1081" s="27">
        <v>2.0569999999999999</v>
      </c>
      <c r="DO1081" s="27">
        <v>2.0590000000000002</v>
      </c>
      <c r="DP1081" s="27">
        <v>2.0619999999999998</v>
      </c>
      <c r="DQ1081" s="27">
        <v>2.0680000000000001</v>
      </c>
      <c r="DR1081" s="27">
        <v>2.0779999999999998</v>
      </c>
      <c r="DS1081" s="27">
        <v>2.1</v>
      </c>
      <c r="DT1081" s="27">
        <v>2.2250000000000001</v>
      </c>
      <c r="DU1081" s="27">
        <v>2.363</v>
      </c>
      <c r="DV1081" s="27">
        <v>2.4359999999999999</v>
      </c>
      <c r="DW1081" s="27">
        <v>2.3559999999999999</v>
      </c>
      <c r="DX1081" s="27">
        <v>2.2330000000000001</v>
      </c>
      <c r="DY1081" s="27">
        <v>2.133</v>
      </c>
      <c r="DZ1081" s="27">
        <v>2.0870000000000002</v>
      </c>
      <c r="EA1081" s="27">
        <v>2.089</v>
      </c>
      <c r="EB1081" s="27">
        <v>2.0920000000000001</v>
      </c>
      <c r="EC1081" s="27">
        <v>2.0979999999999999</v>
      </c>
      <c r="ED1081" s="27">
        <v>2.1080000000000001</v>
      </c>
      <c r="EE1081" s="27">
        <v>2.13</v>
      </c>
      <c r="EF1081" s="27">
        <v>2.2549999999999999</v>
      </c>
      <c r="EG1081" s="27">
        <v>2.3929999999999998</v>
      </c>
      <c r="EH1081" s="27">
        <v>2.4660000000000002</v>
      </c>
      <c r="EI1081" s="27">
        <v>2.3860000000000001</v>
      </c>
      <c r="EJ1081" s="27">
        <v>2.2629999999999999</v>
      </c>
      <c r="EK1081" s="27">
        <v>2.1629999999999998</v>
      </c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</row>
    <row r="1082" spans="1:199" customFormat="1" x14ac:dyDescent="0.25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x14ac:dyDescent="0.25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x14ac:dyDescent="0.25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x14ac:dyDescent="0.25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5">
      <c r="A1086" s="31">
        <f t="shared" si="258"/>
        <v>4</v>
      </c>
      <c r="B1086" s="31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19">
        <f t="shared" si="264"/>
        <v>0.182466666666667</v>
      </c>
      <c r="G1086" s="19">
        <f t="shared" si="250"/>
        <v>1.1583333333333279E-2</v>
      </c>
      <c r="H1086" s="19">
        <f t="shared" si="251"/>
        <v>1.9499999999999851E-2</v>
      </c>
      <c r="I1086" s="19">
        <f t="shared" si="252"/>
        <v>3.108333333333313E-2</v>
      </c>
      <c r="J1086" s="21">
        <f>VLOOKUP(C1086,'Nymex hist.'!A:B,2,0)</f>
        <v>2.1219999999999999</v>
      </c>
      <c r="K1086" s="21">
        <f t="shared" si="263"/>
        <v>2.1363333333333334</v>
      </c>
      <c r="L1086" s="21">
        <f t="shared" si="265"/>
        <v>2.3188000000000004</v>
      </c>
      <c r="M1086" s="21">
        <f t="shared" si="253"/>
        <v>2.1507499999999999</v>
      </c>
      <c r="N1086" s="21">
        <f t="shared" si="254"/>
        <v>2.1623333333333332</v>
      </c>
      <c r="O1086" s="21">
        <f t="shared" si="255"/>
        <v>2.1818333333333331</v>
      </c>
      <c r="P1086" s="21">
        <f t="shared" si="256"/>
        <v>2.2118333333333333</v>
      </c>
      <c r="Q1086" s="21">
        <f t="shared" si="257"/>
        <v>2.2418333333333331</v>
      </c>
      <c r="R1086" s="8">
        <v>35544</v>
      </c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9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>
        <v>2.1219999999999999</v>
      </c>
      <c r="BS1086" s="27">
        <v>2.1219999999999999</v>
      </c>
      <c r="BT1086" s="27">
        <v>2.137</v>
      </c>
      <c r="BU1086" s="27">
        <v>2.1419999999999999</v>
      </c>
      <c r="BV1086" s="27">
        <v>2.14</v>
      </c>
      <c r="BW1086" s="27">
        <v>2.1549999999999998</v>
      </c>
      <c r="BX1086" s="27">
        <v>2.2530000000000001</v>
      </c>
      <c r="BY1086" s="27">
        <v>2.3570000000000002</v>
      </c>
      <c r="BZ1086" s="27">
        <v>2.3969999999999998</v>
      </c>
      <c r="CA1086" s="27">
        <v>2.3420000000000001</v>
      </c>
      <c r="CB1086" s="27">
        <v>2.2450000000000001</v>
      </c>
      <c r="CC1086" s="27">
        <v>2.1150000000000002</v>
      </c>
      <c r="CD1086" s="27">
        <v>2.0569999999999999</v>
      </c>
      <c r="CE1086" s="27">
        <v>2.0270000000000001</v>
      </c>
      <c r="CF1086" s="27">
        <v>2.0219999999999998</v>
      </c>
      <c r="CG1086" s="27">
        <v>2.0329999999999999</v>
      </c>
      <c r="CH1086" s="27">
        <v>2.0419999999999998</v>
      </c>
      <c r="CI1086" s="27">
        <v>2.0630000000000002</v>
      </c>
      <c r="CJ1086" s="27">
        <v>2.1789999999999998</v>
      </c>
      <c r="CK1086" s="27">
        <v>2.2869999999999999</v>
      </c>
      <c r="CL1086" s="27">
        <v>2.3250000000000002</v>
      </c>
      <c r="CM1086" s="27">
        <v>2.27</v>
      </c>
      <c r="CN1086" s="27">
        <v>2.1779999999999999</v>
      </c>
      <c r="CO1086" s="27">
        <v>2.0750000000000002</v>
      </c>
      <c r="CP1086" s="27">
        <v>2.0680000000000001</v>
      </c>
      <c r="CQ1086" s="27">
        <v>2.0699999999999998</v>
      </c>
      <c r="CR1086" s="27">
        <v>2.073</v>
      </c>
      <c r="CS1086" s="27">
        <v>2.0790000000000002</v>
      </c>
      <c r="CT1086" s="27">
        <v>2.089</v>
      </c>
      <c r="CU1086" s="27">
        <v>2.1110000000000002</v>
      </c>
      <c r="CV1086" s="27">
        <v>2.2360000000000002</v>
      </c>
      <c r="CW1086" s="27">
        <v>2.3740000000000001</v>
      </c>
      <c r="CX1086" s="27">
        <v>2.4169999999999998</v>
      </c>
      <c r="CY1086" s="27">
        <v>2.3370000000000002</v>
      </c>
      <c r="CZ1086" s="27">
        <v>2.214</v>
      </c>
      <c r="DA1086" s="27">
        <v>2.1139999999999999</v>
      </c>
      <c r="DB1086" s="27">
        <v>2.0680000000000001</v>
      </c>
      <c r="DC1086" s="27">
        <v>2.0699999999999998</v>
      </c>
      <c r="DD1086" s="27">
        <v>2.073</v>
      </c>
      <c r="DE1086" s="27">
        <v>2.0790000000000002</v>
      </c>
      <c r="DF1086" s="27">
        <v>2.089</v>
      </c>
      <c r="DG1086" s="27">
        <v>2.1110000000000002</v>
      </c>
      <c r="DH1086" s="27">
        <v>2.2360000000000002</v>
      </c>
      <c r="DI1086" s="27">
        <v>2.3740000000000001</v>
      </c>
      <c r="DJ1086" s="27">
        <v>2.4470000000000001</v>
      </c>
      <c r="DK1086" s="27">
        <v>2.367</v>
      </c>
      <c r="DL1086" s="27">
        <v>2.2440000000000002</v>
      </c>
      <c r="DM1086" s="27">
        <v>2.1440000000000001</v>
      </c>
      <c r="DN1086" s="27">
        <v>2.0979999999999999</v>
      </c>
      <c r="DO1086" s="27">
        <v>2.1</v>
      </c>
      <c r="DP1086" s="27">
        <v>2.1030000000000002</v>
      </c>
      <c r="DQ1086" s="27">
        <v>2.109</v>
      </c>
      <c r="DR1086" s="27">
        <v>2.1190000000000002</v>
      </c>
      <c r="DS1086" s="27">
        <v>2.141</v>
      </c>
      <c r="DT1086" s="27">
        <v>2.266</v>
      </c>
      <c r="DU1086" s="27">
        <v>2.4039999999999999</v>
      </c>
      <c r="DV1086" s="27">
        <v>2.4769999999999999</v>
      </c>
      <c r="DW1086" s="27">
        <v>2.3969999999999998</v>
      </c>
      <c r="DX1086" s="27">
        <v>2.274</v>
      </c>
      <c r="DY1086" s="27">
        <v>2.1739999999999999</v>
      </c>
      <c r="DZ1086" s="27">
        <v>2.1280000000000001</v>
      </c>
      <c r="EA1086" s="27">
        <v>2.13</v>
      </c>
      <c r="EB1086" s="27">
        <v>2.133</v>
      </c>
      <c r="EC1086" s="27">
        <v>2.1389999999999998</v>
      </c>
      <c r="ED1086" s="27">
        <v>2.149</v>
      </c>
      <c r="EE1086" s="27">
        <v>2.1709999999999998</v>
      </c>
      <c r="EF1086" s="27">
        <v>2.2959999999999998</v>
      </c>
      <c r="EG1086" s="27">
        <v>2.4340000000000002</v>
      </c>
      <c r="EH1086" s="27">
        <v>2.5070000000000001</v>
      </c>
      <c r="EI1086" s="27">
        <v>2.427</v>
      </c>
      <c r="EJ1086" s="27">
        <v>2.3039999999999998</v>
      </c>
      <c r="EK1086" s="27">
        <v>2.2040000000000002</v>
      </c>
      <c r="EL1086" s="27"/>
      <c r="EM1086" s="27"/>
      <c r="EN1086" s="27"/>
      <c r="EO1086" s="27"/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27"/>
      <c r="GF1086" s="27"/>
      <c r="GG1086" s="27"/>
      <c r="GH1086" s="27"/>
      <c r="GI1086" s="27"/>
      <c r="GJ1086" s="27"/>
      <c r="GK1086" s="27"/>
      <c r="GL1086" s="27"/>
      <c r="GM1086" s="27"/>
      <c r="GN1086" s="27"/>
      <c r="GO1086" s="27"/>
      <c r="GP1086" s="27"/>
      <c r="GQ1086" s="27"/>
    </row>
    <row r="1087" spans="1:199" customFormat="1" x14ac:dyDescent="0.25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x14ac:dyDescent="0.25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x14ac:dyDescent="0.25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x14ac:dyDescent="0.25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5">
      <c r="A1091" s="31">
        <f t="shared" si="258"/>
        <v>4</v>
      </c>
      <c r="B1091" s="31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19">
        <f t="shared" si="264"/>
        <v>0.15840000000000032</v>
      </c>
      <c r="G1091" s="19">
        <f t="shared" si="250"/>
        <v>-6.5416666666666679E-2</v>
      </c>
      <c r="H1091" s="19">
        <f t="shared" si="251"/>
        <v>4.0000000000000036E-3</v>
      </c>
      <c r="I1091" s="19">
        <f t="shared" si="252"/>
        <v>-6.1416666666666675E-2</v>
      </c>
      <c r="J1091" s="21">
        <f>VLOOKUP(C1091,'Nymex hist.'!A:B,2,0)</f>
        <v>2.2429999999999999</v>
      </c>
      <c r="K1091" s="21">
        <f t="shared" si="263"/>
        <v>2.2585999999999999</v>
      </c>
      <c r="L1091" s="21">
        <f t="shared" si="265"/>
        <v>2.4170000000000003</v>
      </c>
      <c r="M1091" s="21">
        <f t="shared" si="253"/>
        <v>2.2136666666666667</v>
      </c>
      <c r="N1091" s="21">
        <f t="shared" si="254"/>
        <v>2.14825</v>
      </c>
      <c r="O1091" s="21">
        <f t="shared" si="255"/>
        <v>2.15225</v>
      </c>
      <c r="P1091" s="21">
        <f t="shared" si="256"/>
        <v>2.17225</v>
      </c>
      <c r="Q1091" s="21">
        <f t="shared" si="257"/>
        <v>2.1972500000000004</v>
      </c>
      <c r="R1091" s="8">
        <v>35551</v>
      </c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9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>
        <v>2.2429999999999999</v>
      </c>
      <c r="BT1091" s="27">
        <v>2.2610000000000001</v>
      </c>
      <c r="BU1091" s="27">
        <v>2.2610000000000001</v>
      </c>
      <c r="BV1091" s="27">
        <v>2.258</v>
      </c>
      <c r="BW1091" s="27">
        <v>2.27</v>
      </c>
      <c r="BX1091" s="27">
        <v>2.3650000000000002</v>
      </c>
      <c r="BY1091" s="27">
        <v>2.4649999999999999</v>
      </c>
      <c r="BZ1091" s="27">
        <v>2.5049999999999999</v>
      </c>
      <c r="CA1091" s="27">
        <v>2.4300000000000002</v>
      </c>
      <c r="CB1091" s="27">
        <v>2.3199999999999998</v>
      </c>
      <c r="CC1091" s="27">
        <v>2.1749999999999998</v>
      </c>
      <c r="CD1091" s="27">
        <v>2.125</v>
      </c>
      <c r="CE1091" s="27">
        <v>2.0950000000000002</v>
      </c>
      <c r="CF1091" s="27">
        <v>2.0880000000000001</v>
      </c>
      <c r="CG1091" s="27">
        <v>2.0979999999999999</v>
      </c>
      <c r="CH1091" s="27">
        <v>2.1</v>
      </c>
      <c r="CI1091" s="27">
        <v>2.11</v>
      </c>
      <c r="CJ1091" s="27">
        <v>2.2130000000000001</v>
      </c>
      <c r="CK1091" s="27">
        <v>2.3050000000000002</v>
      </c>
      <c r="CL1091" s="27">
        <v>2.34</v>
      </c>
      <c r="CM1091" s="27">
        <v>2.2799999999999998</v>
      </c>
      <c r="CN1091" s="27">
        <v>2.1850000000000001</v>
      </c>
      <c r="CO1091" s="27">
        <v>2.06</v>
      </c>
      <c r="CP1091" s="27">
        <v>2.052</v>
      </c>
      <c r="CQ1091" s="27">
        <v>2.052</v>
      </c>
      <c r="CR1091" s="27">
        <v>2.0539999999999998</v>
      </c>
      <c r="CS1091" s="27">
        <v>2.0569999999999999</v>
      </c>
      <c r="CT1091" s="27">
        <v>2.0649999999999999</v>
      </c>
      <c r="CU1091" s="27">
        <v>2.085</v>
      </c>
      <c r="CV1091" s="27">
        <v>2.2069999999999999</v>
      </c>
      <c r="CW1091" s="27">
        <v>2.3420000000000001</v>
      </c>
      <c r="CX1091" s="27">
        <v>2.3820000000000001</v>
      </c>
      <c r="CY1091" s="27">
        <v>2.3050000000000002</v>
      </c>
      <c r="CZ1091" s="27">
        <v>2.1850000000000001</v>
      </c>
      <c r="DA1091" s="27">
        <v>2.085</v>
      </c>
      <c r="DB1091" s="27">
        <v>2.0779999999999998</v>
      </c>
      <c r="DC1091" s="27">
        <v>2.0419999999999998</v>
      </c>
      <c r="DD1091" s="27">
        <v>2.044</v>
      </c>
      <c r="DE1091" s="27">
        <v>2.0470000000000002</v>
      </c>
      <c r="DF1091" s="27">
        <v>2.0550000000000002</v>
      </c>
      <c r="DG1091" s="27">
        <v>2.0750000000000002</v>
      </c>
      <c r="DH1091" s="27">
        <v>2.1970000000000001</v>
      </c>
      <c r="DI1091" s="27">
        <v>2.3319999999999999</v>
      </c>
      <c r="DJ1091" s="27">
        <v>2.4020000000000001</v>
      </c>
      <c r="DK1091" s="27">
        <v>2.3250000000000002</v>
      </c>
      <c r="DL1091" s="27">
        <v>2.2050000000000001</v>
      </c>
      <c r="DM1091" s="27">
        <v>2.105</v>
      </c>
      <c r="DN1091" s="27">
        <v>2.0979999999999999</v>
      </c>
      <c r="DO1091" s="27">
        <v>2.0619999999999998</v>
      </c>
      <c r="DP1091" s="27">
        <v>2.0640000000000001</v>
      </c>
      <c r="DQ1091" s="27">
        <v>2.0670000000000002</v>
      </c>
      <c r="DR1091" s="27">
        <v>2.0750000000000002</v>
      </c>
      <c r="DS1091" s="27">
        <v>2.0950000000000002</v>
      </c>
      <c r="DT1091" s="27">
        <v>2.2170000000000001</v>
      </c>
      <c r="DU1091" s="27">
        <v>2.3519999999999999</v>
      </c>
      <c r="DV1091" s="27">
        <v>2.427</v>
      </c>
      <c r="DW1091" s="27">
        <v>2.35</v>
      </c>
      <c r="DX1091" s="27">
        <v>2.23</v>
      </c>
      <c r="DY1091" s="27">
        <v>2.13</v>
      </c>
      <c r="DZ1091" s="27">
        <v>2.1230000000000002</v>
      </c>
      <c r="EA1091" s="27">
        <v>2.0870000000000002</v>
      </c>
      <c r="EB1091" s="27">
        <v>2.089</v>
      </c>
      <c r="EC1091" s="27">
        <v>2.0920000000000001</v>
      </c>
      <c r="ED1091" s="27">
        <v>2.1</v>
      </c>
      <c r="EE1091" s="27">
        <v>2.12</v>
      </c>
      <c r="EF1091" s="27">
        <v>2.242</v>
      </c>
      <c r="EG1091" s="27">
        <v>2.3769999999999998</v>
      </c>
      <c r="EH1091" s="27">
        <v>2.4550000000000001</v>
      </c>
      <c r="EI1091" s="27">
        <v>2.3780000000000001</v>
      </c>
      <c r="EJ1091" s="27">
        <v>2.258</v>
      </c>
      <c r="EK1091" s="27">
        <v>2.1579999999999999</v>
      </c>
      <c r="EL1091" s="27">
        <v>2.1509999999999998</v>
      </c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</row>
    <row r="1092" spans="1:199" customFormat="1" x14ac:dyDescent="0.25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x14ac:dyDescent="0.25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x14ac:dyDescent="0.25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x14ac:dyDescent="0.25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5">
      <c r="A1096" s="31">
        <f t="shared" si="274"/>
        <v>4</v>
      </c>
      <c r="B1096" s="31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19">
        <f t="shared" si="264"/>
        <v>0.16020000000000012</v>
      </c>
      <c r="G1096" s="19">
        <f t="shared" si="266"/>
        <v>-3.774999999999995E-2</v>
      </c>
      <c r="H1096" s="19">
        <f t="shared" si="267"/>
        <v>-2.9166666666666341E-2</v>
      </c>
      <c r="I1096" s="19">
        <f t="shared" si="268"/>
        <v>-6.6916666666666291E-2</v>
      </c>
      <c r="J1096" s="21">
        <f>VLOOKUP(C1096,'Nymex hist.'!A:B,2,0)</f>
        <v>2.2730000000000001</v>
      </c>
      <c r="K1096" s="21">
        <f t="shared" si="263"/>
        <v>2.2791999999999999</v>
      </c>
      <c r="L1096" s="21">
        <f t="shared" si="265"/>
        <v>2.4394</v>
      </c>
      <c r="M1096" s="21">
        <f t="shared" si="269"/>
        <v>2.2257500000000001</v>
      </c>
      <c r="N1096" s="21">
        <f t="shared" si="270"/>
        <v>2.1880000000000002</v>
      </c>
      <c r="O1096" s="21">
        <f t="shared" si="271"/>
        <v>2.1588333333333338</v>
      </c>
      <c r="P1096" s="21">
        <f t="shared" si="272"/>
        <v>2.1788333333333334</v>
      </c>
      <c r="Q1096" s="21">
        <f t="shared" si="273"/>
        <v>2.2018333333333335</v>
      </c>
      <c r="R1096" s="8">
        <v>35558</v>
      </c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9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>
        <v>2.2730000000000001</v>
      </c>
      <c r="BT1096" s="27">
        <v>2.2879999999999998</v>
      </c>
      <c r="BU1096" s="27">
        <v>2.2829999999999999</v>
      </c>
      <c r="BV1096" s="27">
        <v>2.2709999999999999</v>
      </c>
      <c r="BW1096" s="27">
        <v>2.2810000000000001</v>
      </c>
      <c r="BX1096" s="27">
        <v>2.3759999999999999</v>
      </c>
      <c r="BY1096" s="27">
        <v>2.496</v>
      </c>
      <c r="BZ1096" s="27">
        <v>2.5449999999999999</v>
      </c>
      <c r="CA1096" s="27">
        <v>2.4550000000000001</v>
      </c>
      <c r="CB1096" s="27">
        <v>2.3250000000000002</v>
      </c>
      <c r="CC1096" s="27">
        <v>2.165</v>
      </c>
      <c r="CD1096" s="27">
        <v>2.105</v>
      </c>
      <c r="CE1096" s="27">
        <v>2.08</v>
      </c>
      <c r="CF1096" s="27">
        <v>2.0750000000000002</v>
      </c>
      <c r="CG1096" s="27">
        <v>2.09</v>
      </c>
      <c r="CH1096" s="27">
        <v>2.105</v>
      </c>
      <c r="CI1096" s="27">
        <v>2.133</v>
      </c>
      <c r="CJ1096" s="27">
        <v>2.2629999999999999</v>
      </c>
      <c r="CK1096" s="27">
        <v>2.3679999999999999</v>
      </c>
      <c r="CL1096" s="27">
        <v>2.4</v>
      </c>
      <c r="CM1096" s="27">
        <v>2.34</v>
      </c>
      <c r="CN1096" s="27">
        <v>2.2400000000000002</v>
      </c>
      <c r="CO1096" s="27">
        <v>2.12</v>
      </c>
      <c r="CP1096" s="27">
        <v>2.1</v>
      </c>
      <c r="CQ1096" s="27">
        <v>2.09</v>
      </c>
      <c r="CR1096" s="27">
        <v>2.09</v>
      </c>
      <c r="CS1096" s="27">
        <v>2.09</v>
      </c>
      <c r="CT1096" s="27">
        <v>2.0950000000000002</v>
      </c>
      <c r="CU1096" s="27">
        <v>2.109</v>
      </c>
      <c r="CV1096" s="27">
        <v>2.226</v>
      </c>
      <c r="CW1096" s="27">
        <v>2.3559999999999999</v>
      </c>
      <c r="CX1096" s="27">
        <v>2.4</v>
      </c>
      <c r="CY1096" s="27">
        <v>2.3250000000000002</v>
      </c>
      <c r="CZ1096" s="27">
        <v>2.2050000000000001</v>
      </c>
      <c r="DA1096" s="27">
        <v>2.085</v>
      </c>
      <c r="DB1096" s="27">
        <v>2.0449999999999999</v>
      </c>
      <c r="DC1096" s="27">
        <v>2.06</v>
      </c>
      <c r="DD1096" s="27">
        <v>2.06</v>
      </c>
      <c r="DE1096" s="27">
        <v>2.06</v>
      </c>
      <c r="DF1096" s="27">
        <v>2.0649999999999999</v>
      </c>
      <c r="DG1096" s="27">
        <v>2.0790000000000002</v>
      </c>
      <c r="DH1096" s="27">
        <v>2.1960000000000002</v>
      </c>
      <c r="DI1096" s="27">
        <v>2.3260000000000001</v>
      </c>
      <c r="DJ1096" s="27">
        <v>2.42</v>
      </c>
      <c r="DK1096" s="27">
        <v>2.3450000000000002</v>
      </c>
      <c r="DL1096" s="27">
        <v>2.2250000000000001</v>
      </c>
      <c r="DM1096" s="27">
        <v>2.105</v>
      </c>
      <c r="DN1096" s="27">
        <v>2.0649999999999999</v>
      </c>
      <c r="DO1096" s="27">
        <v>2.08</v>
      </c>
      <c r="DP1096" s="27">
        <v>2.08</v>
      </c>
      <c r="DQ1096" s="27">
        <v>2.08</v>
      </c>
      <c r="DR1096" s="27">
        <v>2.085</v>
      </c>
      <c r="DS1096" s="27">
        <v>2.0990000000000002</v>
      </c>
      <c r="DT1096" s="27">
        <v>2.2160000000000002</v>
      </c>
      <c r="DU1096" s="27">
        <v>2.3460000000000001</v>
      </c>
      <c r="DV1096" s="27">
        <v>2.4430000000000001</v>
      </c>
      <c r="DW1096" s="27">
        <v>2.3679999999999999</v>
      </c>
      <c r="DX1096" s="27">
        <v>2.2480000000000002</v>
      </c>
      <c r="DY1096" s="27">
        <v>2.1280000000000001</v>
      </c>
      <c r="DZ1096" s="27">
        <v>2.0880000000000001</v>
      </c>
      <c r="EA1096" s="27">
        <v>2.1030000000000002</v>
      </c>
      <c r="EB1096" s="27">
        <v>2.1030000000000002</v>
      </c>
      <c r="EC1096" s="27">
        <v>2.1030000000000002</v>
      </c>
      <c r="ED1096" s="27">
        <v>2.1080000000000001</v>
      </c>
      <c r="EE1096" s="27">
        <v>2.1219999999999999</v>
      </c>
      <c r="EF1096" s="27">
        <v>2.2389999999999999</v>
      </c>
      <c r="EG1096" s="27">
        <v>2.3690000000000002</v>
      </c>
      <c r="EH1096" s="27">
        <v>2.468</v>
      </c>
      <c r="EI1096" s="27">
        <v>2.3929999999999998</v>
      </c>
      <c r="EJ1096" s="27">
        <v>2.2730000000000001</v>
      </c>
      <c r="EK1096" s="27">
        <v>2.153</v>
      </c>
      <c r="EL1096" s="27">
        <v>2.113</v>
      </c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</row>
    <row r="1097" spans="1:199" customFormat="1" x14ac:dyDescent="0.25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x14ac:dyDescent="0.25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x14ac:dyDescent="0.25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x14ac:dyDescent="0.25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5">
      <c r="A1101" s="31">
        <f t="shared" si="274"/>
        <v>4</v>
      </c>
      <c r="B1101" s="31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19">
        <f t="shared" si="264"/>
        <v>0.15560000000000018</v>
      </c>
      <c r="G1101" s="19">
        <f t="shared" si="266"/>
        <v>-1.4583333333333837E-2</v>
      </c>
      <c r="H1101" s="19">
        <f t="shared" si="267"/>
        <v>-3.0666666666666398E-2</v>
      </c>
      <c r="I1101" s="19">
        <f t="shared" si="268"/>
        <v>-4.5250000000000234E-2</v>
      </c>
      <c r="J1101" s="21">
        <f>VLOOKUP(C1101,'Nymex hist.'!A:B,2,0)</f>
        <v>2.1949999999999998</v>
      </c>
      <c r="K1101" s="21">
        <f t="shared" si="263"/>
        <v>2.1920000000000002</v>
      </c>
      <c r="L1101" s="21">
        <f t="shared" si="265"/>
        <v>2.3476000000000004</v>
      </c>
      <c r="M1101" s="21">
        <f t="shared" si="269"/>
        <v>2.1509166666666668</v>
      </c>
      <c r="N1101" s="21">
        <f t="shared" si="270"/>
        <v>2.136333333333333</v>
      </c>
      <c r="O1101" s="21">
        <f t="shared" si="271"/>
        <v>2.1056666666666666</v>
      </c>
      <c r="P1101" s="21">
        <f t="shared" si="272"/>
        <v>2.1256666666666666</v>
      </c>
      <c r="Q1101" s="21">
        <f t="shared" si="273"/>
        <v>2.1456666666666666</v>
      </c>
      <c r="R1101" s="8">
        <v>35565</v>
      </c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9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>
        <v>2.1949999999999998</v>
      </c>
      <c r="BT1101" s="27">
        <v>2.2000000000000002</v>
      </c>
      <c r="BU1101" s="27">
        <v>2.2000000000000002</v>
      </c>
      <c r="BV1101" s="27">
        <v>2.1800000000000002</v>
      </c>
      <c r="BW1101" s="27">
        <v>2.1850000000000001</v>
      </c>
      <c r="BX1101" s="27">
        <v>2.2850000000000001</v>
      </c>
      <c r="BY1101" s="27">
        <v>2.41</v>
      </c>
      <c r="BZ1101" s="27">
        <v>2.4500000000000002</v>
      </c>
      <c r="CA1101" s="27">
        <v>2.363</v>
      </c>
      <c r="CB1101" s="27">
        <v>2.23</v>
      </c>
      <c r="CC1101" s="27">
        <v>2.0750000000000002</v>
      </c>
      <c r="CD1101" s="27">
        <v>2.0350000000000001</v>
      </c>
      <c r="CE1101" s="27">
        <v>2.0129999999999999</v>
      </c>
      <c r="CF1101" s="27">
        <v>2.0049999999999999</v>
      </c>
      <c r="CG1101" s="27">
        <v>2.02</v>
      </c>
      <c r="CH1101" s="27">
        <v>2.0350000000000001</v>
      </c>
      <c r="CI1101" s="27">
        <v>2.0649999999999999</v>
      </c>
      <c r="CJ1101" s="27">
        <v>2.2050000000000001</v>
      </c>
      <c r="CK1101" s="27">
        <v>2.3149999999999999</v>
      </c>
      <c r="CL1101" s="27">
        <v>2.35</v>
      </c>
      <c r="CM1101" s="27">
        <v>2.29</v>
      </c>
      <c r="CN1101" s="27">
        <v>2.19</v>
      </c>
      <c r="CO1101" s="27">
        <v>2.069</v>
      </c>
      <c r="CP1101" s="27">
        <v>2.0489999999999999</v>
      </c>
      <c r="CQ1101" s="27">
        <v>2.04</v>
      </c>
      <c r="CR1101" s="27">
        <v>2.04</v>
      </c>
      <c r="CS1101" s="27">
        <v>2.04</v>
      </c>
      <c r="CT1101" s="27">
        <v>2.0449999999999999</v>
      </c>
      <c r="CU1101" s="27">
        <v>2.0569999999999999</v>
      </c>
      <c r="CV1101" s="27">
        <v>2.17</v>
      </c>
      <c r="CW1101" s="27">
        <v>2.2959999999999998</v>
      </c>
      <c r="CX1101" s="27">
        <v>2.34</v>
      </c>
      <c r="CY1101" s="27">
        <v>2.2650000000000001</v>
      </c>
      <c r="CZ1101" s="27">
        <v>2.15</v>
      </c>
      <c r="DA1101" s="27">
        <v>2.0350000000000001</v>
      </c>
      <c r="DB1101" s="27">
        <v>2</v>
      </c>
      <c r="DC1101" s="27">
        <v>2.0099999999999998</v>
      </c>
      <c r="DD1101" s="27">
        <v>2.0099999999999998</v>
      </c>
      <c r="DE1101" s="27">
        <v>2.0099999999999998</v>
      </c>
      <c r="DF1101" s="27">
        <v>2.0150000000000001</v>
      </c>
      <c r="DG1101" s="27">
        <v>2.0270000000000001</v>
      </c>
      <c r="DH1101" s="27">
        <v>2.14</v>
      </c>
      <c r="DI1101" s="27">
        <v>2.266</v>
      </c>
      <c r="DJ1101" s="27">
        <v>2.36</v>
      </c>
      <c r="DK1101" s="27">
        <v>2.2850000000000001</v>
      </c>
      <c r="DL1101" s="27">
        <v>2.17</v>
      </c>
      <c r="DM1101" s="27">
        <v>2.0550000000000002</v>
      </c>
      <c r="DN1101" s="27">
        <v>2.02</v>
      </c>
      <c r="DO1101" s="27">
        <v>2.0299999999999998</v>
      </c>
      <c r="DP1101" s="27">
        <v>2.0299999999999998</v>
      </c>
      <c r="DQ1101" s="27">
        <v>2.0299999999999998</v>
      </c>
      <c r="DR1101" s="27">
        <v>2.0350000000000001</v>
      </c>
      <c r="DS1101" s="27">
        <v>2.0470000000000002</v>
      </c>
      <c r="DT1101" s="27">
        <v>2.16</v>
      </c>
      <c r="DU1101" s="27">
        <v>2.286</v>
      </c>
      <c r="DV1101" s="27">
        <v>2.38</v>
      </c>
      <c r="DW1101" s="27">
        <v>2.3050000000000002</v>
      </c>
      <c r="DX1101" s="27">
        <v>2.19</v>
      </c>
      <c r="DY1101" s="27">
        <v>2.0750000000000002</v>
      </c>
      <c r="DZ1101" s="27">
        <v>2.04</v>
      </c>
      <c r="EA1101" s="27">
        <v>2.0499999999999998</v>
      </c>
      <c r="EB1101" s="27">
        <v>2.0499999999999998</v>
      </c>
      <c r="EC1101" s="27">
        <v>2.0499999999999998</v>
      </c>
      <c r="ED1101" s="27">
        <v>2.0550000000000002</v>
      </c>
      <c r="EE1101" s="27">
        <v>2.0670000000000002</v>
      </c>
      <c r="EF1101" s="27">
        <v>2.1800000000000002</v>
      </c>
      <c r="EG1101" s="27">
        <v>2.306</v>
      </c>
      <c r="EH1101" s="27">
        <v>2.4</v>
      </c>
      <c r="EI1101" s="27">
        <v>2.3250000000000002</v>
      </c>
      <c r="EJ1101" s="27">
        <v>2.21</v>
      </c>
      <c r="EK1101" s="27">
        <v>2.0950000000000002</v>
      </c>
      <c r="EL1101" s="27">
        <v>2.06</v>
      </c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</row>
    <row r="1102" spans="1:199" customFormat="1" x14ac:dyDescent="0.25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x14ac:dyDescent="0.25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x14ac:dyDescent="0.25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x14ac:dyDescent="0.25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5">
      <c r="A1106" s="31">
        <f t="shared" si="274"/>
        <v>4</v>
      </c>
      <c r="B1106" s="31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19">
        <f t="shared" si="264"/>
        <v>0.1577999999999995</v>
      </c>
      <c r="G1106" s="19">
        <f t="shared" si="266"/>
        <v>-1.6916666666666469E-2</v>
      </c>
      <c r="H1106" s="19">
        <f t="shared" si="267"/>
        <v>8.3333333333435178E-5</v>
      </c>
      <c r="I1106" s="19">
        <f t="shared" si="268"/>
        <v>-1.6833333333333034E-2</v>
      </c>
      <c r="J1106" s="21">
        <f>VLOOKUP(C1106,'Nymex hist.'!A:B,2,0)</f>
        <v>2.1960000000000002</v>
      </c>
      <c r="K1106" s="21">
        <f t="shared" si="278"/>
        <v>2.2216</v>
      </c>
      <c r="L1106" s="21">
        <f t="shared" si="265"/>
        <v>2.3793999999999995</v>
      </c>
      <c r="M1106" s="21">
        <f t="shared" si="269"/>
        <v>2.1788333333333334</v>
      </c>
      <c r="N1106" s="21">
        <f t="shared" si="270"/>
        <v>2.1619166666666669</v>
      </c>
      <c r="O1106" s="21">
        <f t="shared" si="271"/>
        <v>2.1620000000000004</v>
      </c>
      <c r="P1106" s="21">
        <f t="shared" si="272"/>
        <v>2.1820000000000004</v>
      </c>
      <c r="Q1106" s="21">
        <f t="shared" si="273"/>
        <v>2.2119999999999997</v>
      </c>
      <c r="R1106" s="8">
        <v>35572</v>
      </c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9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>
        <v>2.1960000000000002</v>
      </c>
      <c r="BT1106" s="27">
        <v>2.2240000000000002</v>
      </c>
      <c r="BU1106" s="27">
        <v>2.2349999999999999</v>
      </c>
      <c r="BV1106" s="27">
        <v>2.2240000000000002</v>
      </c>
      <c r="BW1106" s="27">
        <v>2.2290000000000001</v>
      </c>
      <c r="BX1106" s="27">
        <v>2.3250000000000002</v>
      </c>
      <c r="BY1106" s="27">
        <v>2.4449999999999998</v>
      </c>
      <c r="BZ1106" s="27">
        <v>2.4849999999999999</v>
      </c>
      <c r="CA1106" s="27">
        <v>2.39</v>
      </c>
      <c r="CB1106" s="27">
        <v>2.2519999999999998</v>
      </c>
      <c r="CC1106" s="27">
        <v>2.1</v>
      </c>
      <c r="CD1106" s="27">
        <v>2.0569999999999999</v>
      </c>
      <c r="CE1106" s="27">
        <v>2.04</v>
      </c>
      <c r="CF1106" s="27">
        <v>2.0369999999999999</v>
      </c>
      <c r="CG1106" s="27">
        <v>2.0539999999999998</v>
      </c>
      <c r="CH1106" s="27">
        <v>2.069</v>
      </c>
      <c r="CI1106" s="27">
        <v>2.097</v>
      </c>
      <c r="CJ1106" s="27">
        <v>2.2250000000000001</v>
      </c>
      <c r="CK1106" s="27">
        <v>2.34</v>
      </c>
      <c r="CL1106" s="27">
        <v>2.36</v>
      </c>
      <c r="CM1106" s="27">
        <v>2.3050000000000002</v>
      </c>
      <c r="CN1106" s="27">
        <v>2.2029999999999998</v>
      </c>
      <c r="CO1106" s="27">
        <v>2.0830000000000002</v>
      </c>
      <c r="CP1106" s="27">
        <v>2.0680000000000001</v>
      </c>
      <c r="CQ1106" s="27">
        <v>2.0550000000000002</v>
      </c>
      <c r="CR1106" s="27">
        <v>2.06</v>
      </c>
      <c r="CS1106" s="27">
        <v>2.0640000000000001</v>
      </c>
      <c r="CT1106" s="27">
        <v>2.0750000000000002</v>
      </c>
      <c r="CU1106" s="27">
        <v>2.1</v>
      </c>
      <c r="CV1106" s="27">
        <v>2.2149999999999999</v>
      </c>
      <c r="CW1106" s="27">
        <v>2.355</v>
      </c>
      <c r="CX1106" s="27">
        <v>2.391</v>
      </c>
      <c r="CY1106" s="27">
        <v>2.3170000000000002</v>
      </c>
      <c r="CZ1106" s="27">
        <v>2.2029999999999998</v>
      </c>
      <c r="DA1106" s="27">
        <v>2.089</v>
      </c>
      <c r="DB1106" s="27">
        <v>2.0550000000000002</v>
      </c>
      <c r="DC1106" s="27">
        <v>2.0499999999999998</v>
      </c>
      <c r="DD1106" s="27">
        <v>2.0550000000000002</v>
      </c>
      <c r="DE1106" s="27">
        <v>2.0590000000000002</v>
      </c>
      <c r="DF1106" s="27">
        <v>2.0699999999999998</v>
      </c>
      <c r="DG1106" s="27">
        <v>2.0950000000000002</v>
      </c>
      <c r="DH1106" s="27">
        <v>2.21</v>
      </c>
      <c r="DI1106" s="27">
        <v>2.35</v>
      </c>
      <c r="DJ1106" s="27">
        <v>2.411</v>
      </c>
      <c r="DK1106" s="27">
        <v>2.3370000000000002</v>
      </c>
      <c r="DL1106" s="27">
        <v>2.2229999999999999</v>
      </c>
      <c r="DM1106" s="27">
        <v>2.109</v>
      </c>
      <c r="DN1106" s="27">
        <v>2.0750000000000002</v>
      </c>
      <c r="DO1106" s="27">
        <v>2.0699999999999998</v>
      </c>
      <c r="DP1106" s="27">
        <v>2.0750000000000002</v>
      </c>
      <c r="DQ1106" s="27">
        <v>2.0790000000000002</v>
      </c>
      <c r="DR1106" s="27">
        <v>2.09</v>
      </c>
      <c r="DS1106" s="27">
        <v>2.1150000000000002</v>
      </c>
      <c r="DT1106" s="27">
        <v>2.23</v>
      </c>
      <c r="DU1106" s="27">
        <v>2.37</v>
      </c>
      <c r="DV1106" s="27">
        <v>2.4409999999999998</v>
      </c>
      <c r="DW1106" s="27">
        <v>2.367</v>
      </c>
      <c r="DX1106" s="27">
        <v>2.2530000000000001</v>
      </c>
      <c r="DY1106" s="27">
        <v>2.1389999999999998</v>
      </c>
      <c r="DZ1106" s="27">
        <v>2.105</v>
      </c>
      <c r="EA1106" s="27">
        <v>2.1</v>
      </c>
      <c r="EB1106" s="27">
        <v>2.105</v>
      </c>
      <c r="EC1106" s="27">
        <v>2.109</v>
      </c>
      <c r="ED1106" s="27">
        <v>2.12</v>
      </c>
      <c r="EE1106" s="27">
        <v>2.145</v>
      </c>
      <c r="EF1106" s="27">
        <v>2.2599999999999998</v>
      </c>
      <c r="EG1106" s="27">
        <v>2.4</v>
      </c>
      <c r="EH1106" s="27">
        <v>2.4710000000000001</v>
      </c>
      <c r="EI1106" s="27">
        <v>2.3969999999999998</v>
      </c>
      <c r="EJ1106" s="27">
        <v>2.2829999999999999</v>
      </c>
      <c r="EK1106" s="27">
        <v>2.169</v>
      </c>
      <c r="EL1106" s="27">
        <v>2.1349999999999998</v>
      </c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</row>
    <row r="1107" spans="1:199" customFormat="1" x14ac:dyDescent="0.25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x14ac:dyDescent="0.25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x14ac:dyDescent="0.25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5">
      <c r="A1110" s="31">
        <f t="shared" si="274"/>
        <v>4</v>
      </c>
      <c r="B1110" s="31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19">
        <f t="shared" si="264"/>
        <v>0.11919999999999975</v>
      </c>
      <c r="G1110" s="19">
        <f t="shared" si="266"/>
        <v>-4.9416666666666664E-2</v>
      </c>
      <c r="H1110" s="19">
        <f t="shared" si="267"/>
        <v>-5.7499999999999218E-3</v>
      </c>
      <c r="I1110" s="19">
        <f t="shared" si="268"/>
        <v>-5.5166666666666586E-2</v>
      </c>
      <c r="J1110" s="21">
        <f>VLOOKUP(C1110,'Nymex hist.'!A:B,2,0)</f>
        <v>2.25</v>
      </c>
      <c r="K1110" s="21">
        <f t="shared" si="278"/>
        <v>2.2624</v>
      </c>
      <c r="L1110" s="21">
        <f t="shared" si="265"/>
        <v>2.3815999999999997</v>
      </c>
      <c r="M1110" s="21">
        <f t="shared" si="269"/>
        <v>2.16675</v>
      </c>
      <c r="N1110" s="21">
        <f t="shared" si="270"/>
        <v>2.1173333333333333</v>
      </c>
      <c r="O1110" s="21">
        <f t="shared" si="271"/>
        <v>2.1115833333333334</v>
      </c>
      <c r="P1110" s="21">
        <f t="shared" si="272"/>
        <v>2.1315833333333334</v>
      </c>
      <c r="Q1110" s="21">
        <f t="shared" si="273"/>
        <v>2.1565833333333333</v>
      </c>
      <c r="R1110" s="8">
        <v>35579</v>
      </c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9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>
        <v>2.3460000000000001</v>
      </c>
      <c r="BT1110" s="27">
        <v>2.25</v>
      </c>
      <c r="BU1110" s="27">
        <v>2.2509999999999999</v>
      </c>
      <c r="BV1110" s="27">
        <v>2.23</v>
      </c>
      <c r="BW1110" s="27">
        <v>2.2349999999999999</v>
      </c>
      <c r="BX1110" s="27">
        <v>2.3450000000000002</v>
      </c>
      <c r="BY1110" s="27">
        <v>2.4500000000000002</v>
      </c>
      <c r="BZ1110" s="27">
        <v>2.488</v>
      </c>
      <c r="CA1110" s="27">
        <v>2.3849999999999998</v>
      </c>
      <c r="CB1110" s="27">
        <v>2.2400000000000002</v>
      </c>
      <c r="CC1110" s="27">
        <v>2.1</v>
      </c>
      <c r="CD1110" s="27">
        <v>2.0550000000000002</v>
      </c>
      <c r="CE1110" s="27">
        <v>2.0350000000000001</v>
      </c>
      <c r="CF1110" s="27">
        <v>2.0270000000000001</v>
      </c>
      <c r="CG1110" s="27">
        <v>2.04</v>
      </c>
      <c r="CH1110" s="27">
        <v>2.0489999999999999</v>
      </c>
      <c r="CI1110" s="27">
        <v>2.0760000000000001</v>
      </c>
      <c r="CJ1110" s="27">
        <v>2.2000000000000002</v>
      </c>
      <c r="CK1110" s="27">
        <v>2.306</v>
      </c>
      <c r="CL1110" s="27">
        <v>2.3250000000000002</v>
      </c>
      <c r="CM1110" s="27">
        <v>2.2759999999999998</v>
      </c>
      <c r="CN1110" s="27">
        <v>2.1680000000000001</v>
      </c>
      <c r="CO1110" s="27">
        <v>2.048</v>
      </c>
      <c r="CP1110" s="27">
        <v>2.0179999999999998</v>
      </c>
      <c r="CQ1110" s="27">
        <v>2.0049999999999999</v>
      </c>
      <c r="CR1110" s="27">
        <v>2.008</v>
      </c>
      <c r="CS1110" s="27">
        <v>2.012</v>
      </c>
      <c r="CT1110" s="27">
        <v>2.0230000000000001</v>
      </c>
      <c r="CU1110" s="27">
        <v>2.0529999999999999</v>
      </c>
      <c r="CV1110" s="27">
        <v>2.1709999999999998</v>
      </c>
      <c r="CW1110" s="27">
        <v>2.3010000000000002</v>
      </c>
      <c r="CX1110" s="27">
        <v>2.3370000000000002</v>
      </c>
      <c r="CY1110" s="27">
        <v>2.2629999999999999</v>
      </c>
      <c r="CZ1110" s="27">
        <v>2.149</v>
      </c>
      <c r="DA1110" s="27">
        <v>2.0350000000000001</v>
      </c>
      <c r="DB1110" s="27">
        <v>2.0009999999999999</v>
      </c>
      <c r="DC1110" s="27">
        <v>1.986</v>
      </c>
      <c r="DD1110" s="27">
        <v>2.008</v>
      </c>
      <c r="DE1110" s="27">
        <v>2.012</v>
      </c>
      <c r="DF1110" s="27">
        <v>2.0230000000000001</v>
      </c>
      <c r="DG1110" s="27">
        <v>2.0529999999999999</v>
      </c>
      <c r="DH1110" s="27">
        <v>2.1709999999999998</v>
      </c>
      <c r="DI1110" s="27">
        <v>2.3010000000000002</v>
      </c>
      <c r="DJ1110" s="27">
        <v>2.3570000000000002</v>
      </c>
      <c r="DK1110" s="27">
        <v>2.2829999999999999</v>
      </c>
      <c r="DL1110" s="27">
        <v>2.169</v>
      </c>
      <c r="DM1110" s="27">
        <v>2.0550000000000002</v>
      </c>
      <c r="DN1110" s="27">
        <v>2.0209999999999999</v>
      </c>
      <c r="DO1110" s="27">
        <v>2.0059999999999998</v>
      </c>
      <c r="DP1110" s="27">
        <v>2.028</v>
      </c>
      <c r="DQ1110" s="27">
        <v>2.032</v>
      </c>
      <c r="DR1110" s="27">
        <v>2.0430000000000001</v>
      </c>
      <c r="DS1110" s="27">
        <v>2.073</v>
      </c>
      <c r="DT1110" s="27">
        <v>2.1909999999999998</v>
      </c>
      <c r="DU1110" s="27">
        <v>2.3210000000000002</v>
      </c>
      <c r="DV1110" s="27">
        <v>2.3820000000000001</v>
      </c>
      <c r="DW1110" s="27">
        <v>2.3079999999999998</v>
      </c>
      <c r="DX1110" s="27">
        <v>2.194</v>
      </c>
      <c r="DY1110" s="27">
        <v>2.08</v>
      </c>
      <c r="DZ1110" s="27">
        <v>2.0459999999999998</v>
      </c>
      <c r="EA1110" s="27">
        <v>2.0310000000000001</v>
      </c>
      <c r="EB1110" s="27">
        <v>2.0529999999999999</v>
      </c>
      <c r="EC1110" s="27">
        <v>2.0569999999999999</v>
      </c>
      <c r="ED1110" s="27">
        <v>2.0680000000000001</v>
      </c>
      <c r="EE1110" s="27">
        <v>2.0979999999999999</v>
      </c>
      <c r="EF1110" s="27">
        <v>2.2160000000000002</v>
      </c>
      <c r="EG1110" s="27">
        <v>2.3460000000000001</v>
      </c>
      <c r="EH1110" s="27">
        <v>2.4119999999999999</v>
      </c>
      <c r="EI1110" s="27">
        <v>2.3380000000000001</v>
      </c>
      <c r="EJ1110" s="27">
        <v>2.2240000000000002</v>
      </c>
      <c r="EK1110" s="27">
        <v>2.11</v>
      </c>
      <c r="EL1110" s="27">
        <v>2.0760000000000001</v>
      </c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</row>
    <row r="1111" spans="1:199" customFormat="1" x14ac:dyDescent="0.25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x14ac:dyDescent="0.25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x14ac:dyDescent="0.25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x14ac:dyDescent="0.25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5">
      <c r="A1115" s="31">
        <f t="shared" si="274"/>
        <v>4</v>
      </c>
      <c r="B1115" s="31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19">
        <f t="shared" si="264"/>
        <v>0.20579999999999998</v>
      </c>
      <c r="G1115" s="19">
        <f t="shared" si="266"/>
        <v>-6.0000000000000053E-2</v>
      </c>
      <c r="H1115" s="19">
        <f t="shared" si="267"/>
        <v>-3.4166666666668455E-3</v>
      </c>
      <c r="I1115" s="19">
        <f t="shared" si="268"/>
        <v>-6.3416666666666899E-2</v>
      </c>
      <c r="J1115" s="21">
        <f>VLOOKUP(C1115,'Nymex hist.'!A:B,2,0)</f>
        <v>2.177</v>
      </c>
      <c r="K1115" s="21">
        <f t="shared" si="278"/>
        <v>2.1779999999999999</v>
      </c>
      <c r="L1115" s="21">
        <f t="shared" si="265"/>
        <v>2.3837999999999999</v>
      </c>
      <c r="M1115" s="21">
        <f t="shared" si="269"/>
        <v>2.1850833333333335</v>
      </c>
      <c r="N1115" s="21">
        <f t="shared" si="270"/>
        <v>2.1250833333333334</v>
      </c>
      <c r="O1115" s="21">
        <f t="shared" si="271"/>
        <v>2.1216666666666666</v>
      </c>
      <c r="P1115" s="21">
        <f t="shared" si="272"/>
        <v>2.1366666666666672</v>
      </c>
      <c r="Q1115" s="21">
        <f t="shared" si="273"/>
        <v>2.1616666666666666</v>
      </c>
      <c r="R1115" s="8">
        <v>35586</v>
      </c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9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>
        <v>2.177</v>
      </c>
      <c r="BU1115" s="27">
        <v>2.1829999999999998</v>
      </c>
      <c r="BV1115" s="27">
        <v>2.17</v>
      </c>
      <c r="BW1115" s="27">
        <v>2.1819999999999999</v>
      </c>
      <c r="BX1115" s="27">
        <v>2.3140000000000001</v>
      </c>
      <c r="BY1115" s="27">
        <v>2.4449999999999998</v>
      </c>
      <c r="BZ1115" s="27">
        <v>2.4900000000000002</v>
      </c>
      <c r="CA1115" s="27">
        <v>2.4</v>
      </c>
      <c r="CB1115" s="27">
        <v>2.27</v>
      </c>
      <c r="CC1115" s="27">
        <v>2.13</v>
      </c>
      <c r="CD1115" s="27">
        <v>2.085</v>
      </c>
      <c r="CE1115" s="27">
        <v>2.0649999999999999</v>
      </c>
      <c r="CF1115" s="27">
        <v>2.0529999999999999</v>
      </c>
      <c r="CG1115" s="27">
        <v>2.0619999999999998</v>
      </c>
      <c r="CH1115" s="27">
        <v>2.0670000000000002</v>
      </c>
      <c r="CI1115" s="27">
        <v>2.0880000000000001</v>
      </c>
      <c r="CJ1115" s="27">
        <v>2.206</v>
      </c>
      <c r="CK1115" s="27">
        <v>2.3050000000000002</v>
      </c>
      <c r="CL1115" s="27">
        <v>2.3330000000000002</v>
      </c>
      <c r="CM1115" s="27">
        <v>2.278</v>
      </c>
      <c r="CN1115" s="27">
        <v>2.1720000000000002</v>
      </c>
      <c r="CO1115" s="27">
        <v>2.0529999999999999</v>
      </c>
      <c r="CP1115" s="27">
        <v>2.0270000000000001</v>
      </c>
      <c r="CQ1115" s="27">
        <v>2.02</v>
      </c>
      <c r="CR1115" s="27">
        <v>2.0230000000000001</v>
      </c>
      <c r="CS1115" s="27">
        <v>2.0249999999999999</v>
      </c>
      <c r="CT1115" s="27">
        <v>2.0350000000000001</v>
      </c>
      <c r="CU1115" s="27">
        <v>2.06</v>
      </c>
      <c r="CV1115" s="27">
        <v>2.169</v>
      </c>
      <c r="CW1115" s="27">
        <v>2.306</v>
      </c>
      <c r="CX1115" s="27">
        <v>2.3420000000000001</v>
      </c>
      <c r="CY1115" s="27">
        <v>2.2709999999999999</v>
      </c>
      <c r="CZ1115" s="27">
        <v>2.1579999999999999</v>
      </c>
      <c r="DA1115" s="27">
        <v>2.0449999999999999</v>
      </c>
      <c r="DB1115" s="27">
        <v>2.0129999999999999</v>
      </c>
      <c r="DC1115" s="27">
        <v>2.0129999999999999</v>
      </c>
      <c r="DD1115" s="27">
        <v>2.0230000000000001</v>
      </c>
      <c r="DE1115" s="27">
        <v>2.0249999999999999</v>
      </c>
      <c r="DF1115" s="27">
        <v>2.0350000000000001</v>
      </c>
      <c r="DG1115" s="27">
        <v>2.06</v>
      </c>
      <c r="DH1115" s="27">
        <v>2.169</v>
      </c>
      <c r="DI1115" s="27">
        <v>2.306</v>
      </c>
      <c r="DJ1115" s="27">
        <v>2.3570000000000002</v>
      </c>
      <c r="DK1115" s="27">
        <v>2.286</v>
      </c>
      <c r="DL1115" s="27">
        <v>2.173</v>
      </c>
      <c r="DM1115" s="27">
        <v>2.06</v>
      </c>
      <c r="DN1115" s="27">
        <v>2.028</v>
      </c>
      <c r="DO1115" s="27">
        <v>2.028</v>
      </c>
      <c r="DP1115" s="27">
        <v>2.0379999999999998</v>
      </c>
      <c r="DQ1115" s="27">
        <v>2.04</v>
      </c>
      <c r="DR1115" s="27">
        <v>2.0499999999999998</v>
      </c>
      <c r="DS1115" s="27">
        <v>2.0750000000000002</v>
      </c>
      <c r="DT1115" s="27">
        <v>2.1840000000000002</v>
      </c>
      <c r="DU1115" s="27">
        <v>2.3210000000000002</v>
      </c>
      <c r="DV1115" s="27">
        <v>2.3820000000000001</v>
      </c>
      <c r="DW1115" s="27">
        <v>2.3109999999999999</v>
      </c>
      <c r="DX1115" s="27">
        <v>2.198</v>
      </c>
      <c r="DY1115" s="27">
        <v>2.085</v>
      </c>
      <c r="DZ1115" s="27">
        <v>2.0529999999999999</v>
      </c>
      <c r="EA1115" s="27">
        <v>2.0529999999999999</v>
      </c>
      <c r="EB1115" s="27">
        <v>2.0630000000000002</v>
      </c>
      <c r="EC1115" s="27">
        <v>2.0649999999999999</v>
      </c>
      <c r="ED1115" s="27">
        <v>2.0750000000000002</v>
      </c>
      <c r="EE1115" s="27">
        <v>2.1</v>
      </c>
      <c r="EF1115" s="27">
        <v>2.2090000000000001</v>
      </c>
      <c r="EG1115" s="27">
        <v>2.3460000000000001</v>
      </c>
      <c r="EH1115" s="27">
        <v>2.4119999999999999</v>
      </c>
      <c r="EI1115" s="27">
        <v>2.3410000000000002</v>
      </c>
      <c r="EJ1115" s="27">
        <v>2.2280000000000002</v>
      </c>
      <c r="EK1115" s="27">
        <v>2.1150000000000002</v>
      </c>
      <c r="EL1115" s="27">
        <v>2.0830000000000002</v>
      </c>
      <c r="EM1115" s="27">
        <v>2.0830000000000002</v>
      </c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</row>
    <row r="1116" spans="1:199" customFormat="1" x14ac:dyDescent="0.25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x14ac:dyDescent="0.25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x14ac:dyDescent="0.25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x14ac:dyDescent="0.25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5">
      <c r="A1120" s="31">
        <f t="shared" si="274"/>
        <v>4</v>
      </c>
      <c r="B1120" s="31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19">
        <f t="shared" si="264"/>
        <v>0.2392000000000003</v>
      </c>
      <c r="G1120" s="19">
        <f t="shared" si="266"/>
        <v>-2.9583333333333073E-2</v>
      </c>
      <c r="H1120" s="19">
        <f t="shared" si="267"/>
        <v>-1.000000000000334E-3</v>
      </c>
      <c r="I1120" s="19">
        <f t="shared" si="268"/>
        <v>-3.0583333333333407E-2</v>
      </c>
      <c r="J1120" s="21">
        <f>VLOOKUP(C1120,'Nymex hist.'!A:B,2,0)</f>
        <v>2.08</v>
      </c>
      <c r="K1120" s="21">
        <f t="shared" si="278"/>
        <v>2.1040000000000001</v>
      </c>
      <c r="L1120" s="21">
        <f t="shared" si="265"/>
        <v>2.3432000000000004</v>
      </c>
      <c r="M1120" s="21">
        <f t="shared" si="269"/>
        <v>2.16675</v>
      </c>
      <c r="N1120" s="21">
        <f t="shared" si="270"/>
        <v>2.1371666666666669</v>
      </c>
      <c r="O1120" s="21">
        <f t="shared" si="271"/>
        <v>2.1361666666666665</v>
      </c>
      <c r="P1120" s="21">
        <f t="shared" si="272"/>
        <v>2.1511666666666671</v>
      </c>
      <c r="Q1120" s="21">
        <f t="shared" si="273"/>
        <v>2.1761666666666661</v>
      </c>
      <c r="R1120" s="8">
        <v>35593</v>
      </c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9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>
        <v>2.08</v>
      </c>
      <c r="BU1120" s="27">
        <v>2.1059999999999999</v>
      </c>
      <c r="BV1120" s="27">
        <v>2.1080000000000001</v>
      </c>
      <c r="BW1120" s="27">
        <v>2.1219999999999999</v>
      </c>
      <c r="BX1120" s="27">
        <v>2.2570000000000001</v>
      </c>
      <c r="BY1120" s="27">
        <v>2.4</v>
      </c>
      <c r="BZ1120" s="27">
        <v>2.4460000000000002</v>
      </c>
      <c r="CA1120" s="27">
        <v>2.3679999999999999</v>
      </c>
      <c r="CB1120" s="27">
        <v>2.2450000000000001</v>
      </c>
      <c r="CC1120" s="27">
        <v>2.11</v>
      </c>
      <c r="CD1120" s="27">
        <v>2.0649999999999999</v>
      </c>
      <c r="CE1120" s="27">
        <v>2.0470000000000002</v>
      </c>
      <c r="CF1120" s="27">
        <v>2.0350000000000001</v>
      </c>
      <c r="CG1120" s="27">
        <v>2.0449999999999999</v>
      </c>
      <c r="CH1120" s="27">
        <v>2.0499999999999998</v>
      </c>
      <c r="CI1120" s="27">
        <v>2.0760000000000001</v>
      </c>
      <c r="CJ1120" s="27">
        <v>2.2040000000000002</v>
      </c>
      <c r="CK1120" s="27">
        <v>2.31</v>
      </c>
      <c r="CL1120" s="27">
        <v>2.35</v>
      </c>
      <c r="CM1120" s="27">
        <v>2.29</v>
      </c>
      <c r="CN1120" s="27">
        <v>2.1840000000000002</v>
      </c>
      <c r="CO1120" s="27">
        <v>2.0649999999999999</v>
      </c>
      <c r="CP1120" s="27">
        <v>2.044</v>
      </c>
      <c r="CQ1120" s="27">
        <v>2.0369999999999999</v>
      </c>
      <c r="CR1120" s="27">
        <v>2.0369999999999999</v>
      </c>
      <c r="CS1120" s="27">
        <v>2.0369999999999999</v>
      </c>
      <c r="CT1120" s="27">
        <v>2.04</v>
      </c>
      <c r="CU1120" s="27">
        <v>2.0670000000000002</v>
      </c>
      <c r="CV1120" s="27">
        <v>2.1779999999999999</v>
      </c>
      <c r="CW1120" s="27">
        <v>2.3170000000000002</v>
      </c>
      <c r="CX1120" s="27">
        <v>2.3570000000000002</v>
      </c>
      <c r="CY1120" s="27">
        <v>2.2879999999999998</v>
      </c>
      <c r="CZ1120" s="27">
        <v>2.1819999999999999</v>
      </c>
      <c r="DA1120" s="27">
        <v>2.0640000000000001</v>
      </c>
      <c r="DB1120" s="27">
        <v>2.0369999999999999</v>
      </c>
      <c r="DC1120" s="27">
        <v>2.0299999999999998</v>
      </c>
      <c r="DD1120" s="27">
        <v>2.0369999999999999</v>
      </c>
      <c r="DE1120" s="27">
        <v>2.0369999999999999</v>
      </c>
      <c r="DF1120" s="27">
        <v>2.04</v>
      </c>
      <c r="DG1120" s="27">
        <v>2.0670000000000002</v>
      </c>
      <c r="DH1120" s="27">
        <v>2.1779999999999999</v>
      </c>
      <c r="DI1120" s="27">
        <v>2.3170000000000002</v>
      </c>
      <c r="DJ1120" s="27">
        <v>2.3719999999999999</v>
      </c>
      <c r="DK1120" s="27">
        <v>2.3029999999999999</v>
      </c>
      <c r="DL1120" s="27">
        <v>2.1970000000000001</v>
      </c>
      <c r="DM1120" s="27">
        <v>2.0790000000000002</v>
      </c>
      <c r="DN1120" s="27">
        <v>2.052</v>
      </c>
      <c r="DO1120" s="27">
        <v>2.0449999999999999</v>
      </c>
      <c r="DP1120" s="27">
        <v>2.052</v>
      </c>
      <c r="DQ1120" s="27">
        <v>2.052</v>
      </c>
      <c r="DR1120" s="27">
        <v>2.0550000000000002</v>
      </c>
      <c r="DS1120" s="27">
        <v>2.0819999999999999</v>
      </c>
      <c r="DT1120" s="27">
        <v>2.1930000000000001</v>
      </c>
      <c r="DU1120" s="27">
        <v>2.3319999999999999</v>
      </c>
      <c r="DV1120" s="27">
        <v>2.3969999999999998</v>
      </c>
      <c r="DW1120" s="27">
        <v>2.3279999999999998</v>
      </c>
      <c r="DX1120" s="27">
        <v>2.222</v>
      </c>
      <c r="DY1120" s="27">
        <v>2.1040000000000001</v>
      </c>
      <c r="DZ1120" s="27">
        <v>2.077</v>
      </c>
      <c r="EA1120" s="27">
        <v>2.0699999999999998</v>
      </c>
      <c r="EB1120" s="27">
        <v>2.077</v>
      </c>
      <c r="EC1120" s="27">
        <v>2.077</v>
      </c>
      <c r="ED1120" s="27">
        <v>2.08</v>
      </c>
      <c r="EE1120" s="27">
        <v>2.1070000000000002</v>
      </c>
      <c r="EF1120" s="27">
        <v>2.218</v>
      </c>
      <c r="EG1120" s="27">
        <v>2.3570000000000002</v>
      </c>
      <c r="EH1120" s="27">
        <v>2.427</v>
      </c>
      <c r="EI1120" s="27">
        <v>2.3580000000000001</v>
      </c>
      <c r="EJ1120" s="27">
        <v>2.2519999999999998</v>
      </c>
      <c r="EK1120" s="27">
        <v>2.1339999999999999</v>
      </c>
      <c r="EL1120" s="27">
        <v>2.1070000000000002</v>
      </c>
      <c r="EM1120" s="27">
        <v>2.1</v>
      </c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</row>
    <row r="1121" spans="1:199" customFormat="1" x14ac:dyDescent="0.25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x14ac:dyDescent="0.25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x14ac:dyDescent="0.25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x14ac:dyDescent="0.25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5">
      <c r="A1125" s="31">
        <f t="shared" si="274"/>
        <v>4</v>
      </c>
      <c r="B1125" s="31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19">
        <f t="shared" si="264"/>
        <v>0.19025000000000025</v>
      </c>
      <c r="G1125" s="19">
        <f t="shared" si="266"/>
        <v>-3.6166666666667346E-2</v>
      </c>
      <c r="H1125" s="19">
        <f t="shared" si="267"/>
        <v>9.9166666666667957E-3</v>
      </c>
      <c r="I1125" s="19">
        <f t="shared" si="268"/>
        <v>-2.6250000000000551E-2</v>
      </c>
      <c r="J1125" s="21">
        <f>VLOOKUP(C1125,'Nymex hist.'!A:B,2,0)</f>
        <v>2.2210000000000001</v>
      </c>
      <c r="K1125" s="21">
        <f t="shared" si="278"/>
        <v>2.22675</v>
      </c>
      <c r="L1125" s="21">
        <f t="shared" si="265"/>
        <v>2.4170000000000003</v>
      </c>
      <c r="M1125" s="21">
        <f t="shared" si="269"/>
        <v>2.201916666666667</v>
      </c>
      <c r="N1125" s="21">
        <f t="shared" si="270"/>
        <v>2.1657499999999996</v>
      </c>
      <c r="O1125" s="21">
        <f t="shared" si="271"/>
        <v>2.1756666666666664</v>
      </c>
      <c r="P1125" s="21">
        <f t="shared" si="272"/>
        <v>2.190666666666667</v>
      </c>
      <c r="Q1125" s="21">
        <f t="shared" si="273"/>
        <v>2.210666666666667</v>
      </c>
      <c r="R1125" s="8">
        <v>35600</v>
      </c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9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>
        <v>2.2210000000000001</v>
      </c>
      <c r="BU1125" s="27">
        <v>2.2330000000000001</v>
      </c>
      <c r="BV1125" s="27">
        <v>2.2250000000000001</v>
      </c>
      <c r="BW1125" s="27">
        <v>2.2280000000000002</v>
      </c>
      <c r="BX1125" s="27">
        <v>2.3450000000000002</v>
      </c>
      <c r="BY1125" s="27">
        <v>2.48</v>
      </c>
      <c r="BZ1125" s="27">
        <v>2.52</v>
      </c>
      <c r="CA1125" s="27">
        <v>2.4350000000000001</v>
      </c>
      <c r="CB1125" s="27">
        <v>2.3050000000000002</v>
      </c>
      <c r="CC1125" s="27">
        <v>2.15</v>
      </c>
      <c r="CD1125" s="27">
        <v>2.1</v>
      </c>
      <c r="CE1125" s="27">
        <v>2.0750000000000002</v>
      </c>
      <c r="CF1125" s="27">
        <v>2.06</v>
      </c>
      <c r="CG1125" s="27">
        <v>2.0680000000000001</v>
      </c>
      <c r="CH1125" s="27">
        <v>2.0720000000000001</v>
      </c>
      <c r="CI1125" s="27">
        <v>2.097</v>
      </c>
      <c r="CJ1125" s="27">
        <v>2.2210000000000001</v>
      </c>
      <c r="CK1125" s="27">
        <v>2.3199999999999998</v>
      </c>
      <c r="CL1125" s="27">
        <v>2.35</v>
      </c>
      <c r="CM1125" s="27">
        <v>2.2999999999999998</v>
      </c>
      <c r="CN1125" s="27">
        <v>2.2010000000000001</v>
      </c>
      <c r="CO1125" s="27">
        <v>2.097</v>
      </c>
      <c r="CP1125" s="27">
        <v>2.0779999999999998</v>
      </c>
      <c r="CQ1125" s="27">
        <v>2.0750000000000002</v>
      </c>
      <c r="CR1125" s="27">
        <v>2.0750000000000002</v>
      </c>
      <c r="CS1125" s="27">
        <v>2.0750000000000002</v>
      </c>
      <c r="CT1125" s="27">
        <v>2.077</v>
      </c>
      <c r="CU1125" s="27">
        <v>2.1019999999999999</v>
      </c>
      <c r="CV1125" s="27">
        <v>2.2120000000000002</v>
      </c>
      <c r="CW1125" s="27">
        <v>2.347</v>
      </c>
      <c r="CX1125" s="27">
        <v>2.387</v>
      </c>
      <c r="CY1125" s="27">
        <v>2.331</v>
      </c>
      <c r="CZ1125" s="27">
        <v>2.226</v>
      </c>
      <c r="DA1125" s="27">
        <v>2.11</v>
      </c>
      <c r="DB1125" s="27">
        <v>2.085</v>
      </c>
      <c r="DC1125" s="27">
        <v>2.081</v>
      </c>
      <c r="DD1125" s="27">
        <v>2.0750000000000002</v>
      </c>
      <c r="DE1125" s="27">
        <v>2.0750000000000002</v>
      </c>
      <c r="DF1125" s="27">
        <v>2.077</v>
      </c>
      <c r="DG1125" s="27">
        <v>2.1019999999999999</v>
      </c>
      <c r="DH1125" s="27">
        <v>2.2120000000000002</v>
      </c>
      <c r="DI1125" s="27">
        <v>2.347</v>
      </c>
      <c r="DJ1125" s="27">
        <v>2.4020000000000001</v>
      </c>
      <c r="DK1125" s="27">
        <v>2.3460000000000001</v>
      </c>
      <c r="DL1125" s="27">
        <v>2.2410000000000001</v>
      </c>
      <c r="DM1125" s="27">
        <v>2.125</v>
      </c>
      <c r="DN1125" s="27">
        <v>2.1</v>
      </c>
      <c r="DO1125" s="27">
        <v>2.0960000000000001</v>
      </c>
      <c r="DP1125" s="27">
        <v>2.09</v>
      </c>
      <c r="DQ1125" s="27">
        <v>2.09</v>
      </c>
      <c r="DR1125" s="27">
        <v>2.0920000000000001</v>
      </c>
      <c r="DS1125" s="27">
        <v>2.117</v>
      </c>
      <c r="DT1125" s="27">
        <v>2.2269999999999999</v>
      </c>
      <c r="DU1125" s="27">
        <v>2.3620000000000001</v>
      </c>
      <c r="DV1125" s="27">
        <v>2.4220000000000002</v>
      </c>
      <c r="DW1125" s="27">
        <v>2.3660000000000001</v>
      </c>
      <c r="DX1125" s="27">
        <v>2.2610000000000001</v>
      </c>
      <c r="DY1125" s="27">
        <v>2.145</v>
      </c>
      <c r="DZ1125" s="27">
        <v>2.12</v>
      </c>
      <c r="EA1125" s="27">
        <v>2.1160000000000001</v>
      </c>
      <c r="EB1125" s="27">
        <v>2.11</v>
      </c>
      <c r="EC1125" s="27">
        <v>2.11</v>
      </c>
      <c r="ED1125" s="27">
        <v>2.1120000000000001</v>
      </c>
      <c r="EE1125" s="27">
        <v>2.137</v>
      </c>
      <c r="EF1125" s="27">
        <v>2.2469999999999999</v>
      </c>
      <c r="EG1125" s="27">
        <v>2.3820000000000001</v>
      </c>
      <c r="EH1125" s="27">
        <v>2.4470000000000001</v>
      </c>
      <c r="EI1125" s="27">
        <v>2.391</v>
      </c>
      <c r="EJ1125" s="27">
        <v>2.286</v>
      </c>
      <c r="EK1125" s="27">
        <v>2.17</v>
      </c>
      <c r="EL1125" s="27">
        <v>2.145</v>
      </c>
      <c r="EM1125" s="27">
        <v>2.141</v>
      </c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</row>
    <row r="1126" spans="1:199" customFormat="1" x14ac:dyDescent="0.25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x14ac:dyDescent="0.25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x14ac:dyDescent="0.25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x14ac:dyDescent="0.25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5">
      <c r="A1130" s="31">
        <f t="shared" si="274"/>
        <v>4</v>
      </c>
      <c r="B1130" s="31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19">
        <f t="shared" si="264"/>
        <v>0.21344999999999992</v>
      </c>
      <c r="G1130" s="19">
        <f t="shared" si="266"/>
        <v>-4.3250000000000011E-2</v>
      </c>
      <c r="H1130" s="19">
        <f t="shared" si="267"/>
        <v>1.5583333333333282E-2</v>
      </c>
      <c r="I1130" s="19">
        <f t="shared" si="268"/>
        <v>-2.7666666666666728E-2</v>
      </c>
      <c r="J1130" s="21">
        <f>VLOOKUP(C1130,'Nymex hist.'!A:B,2,0)</f>
        <v>2.145</v>
      </c>
      <c r="K1130" s="21">
        <f t="shared" si="278"/>
        <v>2.1307499999999999</v>
      </c>
      <c r="L1130" s="21">
        <f t="shared" si="265"/>
        <v>2.3441999999999998</v>
      </c>
      <c r="M1130" s="21">
        <f t="shared" si="269"/>
        <v>2.1603333333333334</v>
      </c>
      <c r="N1130" s="21">
        <f t="shared" si="270"/>
        <v>2.1170833333333334</v>
      </c>
      <c r="O1130" s="21">
        <f t="shared" si="271"/>
        <v>2.1326666666666667</v>
      </c>
      <c r="P1130" s="21">
        <f t="shared" si="272"/>
        <v>2.1476666666666664</v>
      </c>
      <c r="Q1130" s="21">
        <f t="shared" si="273"/>
        <v>2.1676666666666664</v>
      </c>
      <c r="R1130" s="8">
        <v>35607</v>
      </c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9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>
        <v>2.145</v>
      </c>
      <c r="BU1130" s="27">
        <v>2.1230000000000002</v>
      </c>
      <c r="BV1130" s="27">
        <v>2.12</v>
      </c>
      <c r="BW1130" s="27">
        <v>2.1349999999999998</v>
      </c>
      <c r="BX1130" s="27">
        <v>2.2650000000000001</v>
      </c>
      <c r="BY1130" s="27">
        <v>2.4</v>
      </c>
      <c r="BZ1130" s="27">
        <v>2.44</v>
      </c>
      <c r="CA1130" s="27">
        <v>2.363</v>
      </c>
      <c r="CB1130" s="27">
        <v>2.2530000000000001</v>
      </c>
      <c r="CC1130" s="27">
        <v>2.12</v>
      </c>
      <c r="CD1130" s="27">
        <v>2.0750000000000002</v>
      </c>
      <c r="CE1130" s="27">
        <v>2.0550000000000002</v>
      </c>
      <c r="CF1130" s="27">
        <v>2.0449999999999999</v>
      </c>
      <c r="CG1130" s="27">
        <v>2.0459999999999998</v>
      </c>
      <c r="CH1130" s="27">
        <v>2.0430000000000001</v>
      </c>
      <c r="CI1130" s="27">
        <v>2.0539999999999998</v>
      </c>
      <c r="CJ1130" s="27">
        <v>2.1659999999999999</v>
      </c>
      <c r="CK1130" s="27">
        <v>2.2639999999999998</v>
      </c>
      <c r="CL1130" s="27">
        <v>2.29</v>
      </c>
      <c r="CM1130" s="27">
        <v>2.2320000000000002</v>
      </c>
      <c r="CN1130" s="27">
        <v>2.1349999999999998</v>
      </c>
      <c r="CO1130" s="27">
        <v>2.0430000000000001</v>
      </c>
      <c r="CP1130" s="27">
        <v>2.0329999999999999</v>
      </c>
      <c r="CQ1130" s="27">
        <v>2.0379999999999998</v>
      </c>
      <c r="CR1130" s="27">
        <v>2.0369999999999999</v>
      </c>
      <c r="CS1130" s="27">
        <v>2.0350000000000001</v>
      </c>
      <c r="CT1130" s="27">
        <v>2.0350000000000001</v>
      </c>
      <c r="CU1130" s="27">
        <v>2.0579999999999998</v>
      </c>
      <c r="CV1130" s="27">
        <v>2.1669999999999998</v>
      </c>
      <c r="CW1130" s="27">
        <v>2.302</v>
      </c>
      <c r="CX1130" s="27">
        <v>2.3420000000000001</v>
      </c>
      <c r="CY1130" s="27">
        <v>2.282</v>
      </c>
      <c r="CZ1130" s="27">
        <v>2.177</v>
      </c>
      <c r="DA1130" s="27">
        <v>2.0670000000000002</v>
      </c>
      <c r="DB1130" s="27">
        <v>2.0470000000000002</v>
      </c>
      <c r="DC1130" s="27">
        <v>2.0430000000000001</v>
      </c>
      <c r="DD1130" s="27">
        <v>2.0369999999999999</v>
      </c>
      <c r="DE1130" s="27">
        <v>2.0350000000000001</v>
      </c>
      <c r="DF1130" s="27">
        <v>2.0350000000000001</v>
      </c>
      <c r="DG1130" s="27">
        <v>2.0579999999999998</v>
      </c>
      <c r="DH1130" s="27">
        <v>2.1669999999999998</v>
      </c>
      <c r="DI1130" s="27">
        <v>2.302</v>
      </c>
      <c r="DJ1130" s="27">
        <v>2.3570000000000002</v>
      </c>
      <c r="DK1130" s="27">
        <v>2.2970000000000002</v>
      </c>
      <c r="DL1130" s="27">
        <v>2.1920000000000002</v>
      </c>
      <c r="DM1130" s="27">
        <v>2.0819999999999999</v>
      </c>
      <c r="DN1130" s="27">
        <v>2.0619999999999998</v>
      </c>
      <c r="DO1130" s="27">
        <v>2.0579999999999998</v>
      </c>
      <c r="DP1130" s="27">
        <v>2.052</v>
      </c>
      <c r="DQ1130" s="27">
        <v>2.0499999999999998</v>
      </c>
      <c r="DR1130" s="27">
        <v>2.0499999999999998</v>
      </c>
      <c r="DS1130" s="27">
        <v>2.073</v>
      </c>
      <c r="DT1130" s="27">
        <v>2.1819999999999999</v>
      </c>
      <c r="DU1130" s="27">
        <v>2.3170000000000002</v>
      </c>
      <c r="DV1130" s="27">
        <v>2.3769999999999998</v>
      </c>
      <c r="DW1130" s="27">
        <v>2.3170000000000002</v>
      </c>
      <c r="DX1130" s="27">
        <v>2.2120000000000002</v>
      </c>
      <c r="DY1130" s="27">
        <v>2.1019999999999999</v>
      </c>
      <c r="DZ1130" s="27">
        <v>2.0819999999999999</v>
      </c>
      <c r="EA1130" s="27">
        <v>2.0779999999999998</v>
      </c>
      <c r="EB1130" s="27">
        <v>2.0720000000000001</v>
      </c>
      <c r="EC1130" s="27">
        <v>2.0699999999999998</v>
      </c>
      <c r="ED1130" s="27">
        <v>2.0699999999999998</v>
      </c>
      <c r="EE1130" s="27">
        <v>2.093</v>
      </c>
      <c r="EF1130" s="27">
        <v>2.202</v>
      </c>
      <c r="EG1130" s="27">
        <v>2.3370000000000002</v>
      </c>
      <c r="EH1130" s="27">
        <v>2.4020000000000001</v>
      </c>
      <c r="EI1130" s="27">
        <v>2.3420000000000001</v>
      </c>
      <c r="EJ1130" s="27">
        <v>2.2370000000000001</v>
      </c>
      <c r="EK1130" s="27">
        <v>2.1269999999999998</v>
      </c>
      <c r="EL1130" s="27">
        <v>2.1070000000000002</v>
      </c>
      <c r="EM1130" s="27">
        <v>2.1030000000000002</v>
      </c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</row>
    <row r="1131" spans="1:199" customFormat="1" x14ac:dyDescent="0.25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x14ac:dyDescent="0.25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x14ac:dyDescent="0.25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x14ac:dyDescent="0.25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5">
      <c r="A1135" s="31">
        <f t="shared" si="274"/>
        <v>4</v>
      </c>
      <c r="B1135" s="31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19">
        <f t="shared" si="264"/>
        <v>0.22366666666666646</v>
      </c>
      <c r="G1135" s="19">
        <f t="shared" si="266"/>
        <v>-2.2083333333333677E-2</v>
      </c>
      <c r="H1135" s="19">
        <f t="shared" si="267"/>
        <v>9.6666666666669343E-3</v>
      </c>
      <c r="I1135" s="19">
        <f t="shared" si="268"/>
        <v>-1.2416666666666742E-2</v>
      </c>
      <c r="J1135" s="21">
        <f>VLOOKUP(C1135,'Nymex hist.'!A:B,2,0)</f>
        <v>2.1030000000000002</v>
      </c>
      <c r="K1135" s="21">
        <f t="shared" si="278"/>
        <v>2.1113333333333335</v>
      </c>
      <c r="L1135" s="21">
        <f t="shared" si="265"/>
        <v>2.335</v>
      </c>
      <c r="M1135" s="21">
        <f t="shared" si="269"/>
        <v>2.1662500000000002</v>
      </c>
      <c r="N1135" s="21">
        <f t="shared" si="270"/>
        <v>2.1441666666666666</v>
      </c>
      <c r="O1135" s="21">
        <f t="shared" si="271"/>
        <v>2.1538333333333335</v>
      </c>
      <c r="P1135" s="21">
        <f t="shared" si="272"/>
        <v>2.1688333333333332</v>
      </c>
      <c r="Q1135" s="21">
        <f t="shared" si="273"/>
        <v>2.1888333333333332</v>
      </c>
      <c r="R1135" s="8">
        <v>35614</v>
      </c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9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>
        <v>2.1030000000000002</v>
      </c>
      <c r="BV1135" s="27">
        <v>2.1080000000000001</v>
      </c>
      <c r="BW1135" s="27">
        <v>2.1230000000000002</v>
      </c>
      <c r="BX1135" s="27">
        <v>2.2530000000000001</v>
      </c>
      <c r="BY1135" s="27">
        <v>2.3929999999999998</v>
      </c>
      <c r="BZ1135" s="27">
        <v>2.4329999999999998</v>
      </c>
      <c r="CA1135" s="27">
        <v>2.3530000000000002</v>
      </c>
      <c r="CB1135" s="27">
        <v>2.2429999999999999</v>
      </c>
      <c r="CC1135" s="27">
        <v>2.1190000000000002</v>
      </c>
      <c r="CD1135" s="27">
        <v>2.0779999999999998</v>
      </c>
      <c r="CE1135" s="27">
        <v>2.0630000000000002</v>
      </c>
      <c r="CF1135" s="27">
        <v>2.0579999999999998</v>
      </c>
      <c r="CG1135" s="27">
        <v>2.0609999999999999</v>
      </c>
      <c r="CH1135" s="27">
        <v>2.0579999999999998</v>
      </c>
      <c r="CI1135" s="27">
        <v>2.0680000000000001</v>
      </c>
      <c r="CJ1135" s="27">
        <v>2.1819999999999999</v>
      </c>
      <c r="CK1135" s="27">
        <v>2.2789999999999999</v>
      </c>
      <c r="CL1135" s="27">
        <v>2.31</v>
      </c>
      <c r="CM1135" s="27">
        <v>2.2530000000000001</v>
      </c>
      <c r="CN1135" s="27">
        <v>2.1589999999999998</v>
      </c>
      <c r="CO1135" s="27">
        <v>2.0680000000000001</v>
      </c>
      <c r="CP1135" s="27">
        <v>2.0590000000000002</v>
      </c>
      <c r="CQ1135" s="27">
        <v>2.0649999999999999</v>
      </c>
      <c r="CR1135" s="27">
        <v>2.0649999999999999</v>
      </c>
      <c r="CS1135" s="27">
        <v>2.0649999999999999</v>
      </c>
      <c r="CT1135" s="27">
        <v>2.0649999999999999</v>
      </c>
      <c r="CU1135" s="27">
        <v>2.09</v>
      </c>
      <c r="CV1135" s="27">
        <v>2.2000000000000002</v>
      </c>
      <c r="CW1135" s="27">
        <v>2.331</v>
      </c>
      <c r="CX1135" s="27">
        <v>2.367</v>
      </c>
      <c r="CY1135" s="27">
        <v>2.294</v>
      </c>
      <c r="CZ1135" s="27">
        <v>2.1890000000000001</v>
      </c>
      <c r="DA1135" s="27">
        <v>2.0790000000000002</v>
      </c>
      <c r="DB1135" s="27">
        <v>2.0590000000000002</v>
      </c>
      <c r="DC1135" s="27">
        <v>2.0550000000000002</v>
      </c>
      <c r="DD1135" s="27">
        <v>2.052</v>
      </c>
      <c r="DE1135" s="27">
        <v>2.0649999999999999</v>
      </c>
      <c r="DF1135" s="27">
        <v>2.0649999999999999</v>
      </c>
      <c r="DG1135" s="27">
        <v>2.09</v>
      </c>
      <c r="DH1135" s="27">
        <v>2.2000000000000002</v>
      </c>
      <c r="DI1135" s="27">
        <v>2.331</v>
      </c>
      <c r="DJ1135" s="27">
        <v>2.3820000000000001</v>
      </c>
      <c r="DK1135" s="27">
        <v>2.3090000000000002</v>
      </c>
      <c r="DL1135" s="27">
        <v>2.2040000000000002</v>
      </c>
      <c r="DM1135" s="27">
        <v>2.0939999999999999</v>
      </c>
      <c r="DN1135" s="27">
        <v>2.0739999999999998</v>
      </c>
      <c r="DO1135" s="27">
        <v>2.0699999999999998</v>
      </c>
      <c r="DP1135" s="27">
        <v>2.0670000000000002</v>
      </c>
      <c r="DQ1135" s="27">
        <v>2.08</v>
      </c>
      <c r="DR1135" s="27">
        <v>2.08</v>
      </c>
      <c r="DS1135" s="27">
        <v>2.105</v>
      </c>
      <c r="DT1135" s="27">
        <v>2.2149999999999999</v>
      </c>
      <c r="DU1135" s="27">
        <v>2.3460000000000001</v>
      </c>
      <c r="DV1135" s="27">
        <v>2.4020000000000001</v>
      </c>
      <c r="DW1135" s="27">
        <v>2.3290000000000002</v>
      </c>
      <c r="DX1135" s="27">
        <v>2.2240000000000002</v>
      </c>
      <c r="DY1135" s="27">
        <v>2.1139999999999999</v>
      </c>
      <c r="DZ1135" s="27">
        <v>2.0939999999999999</v>
      </c>
      <c r="EA1135" s="27">
        <v>2.09</v>
      </c>
      <c r="EB1135" s="27">
        <v>2.0870000000000002</v>
      </c>
      <c r="EC1135" s="27">
        <v>2.1</v>
      </c>
      <c r="ED1135" s="27">
        <v>2.1</v>
      </c>
      <c r="EE1135" s="27">
        <v>2.125</v>
      </c>
      <c r="EF1135" s="27">
        <v>2.2349999999999999</v>
      </c>
      <c r="EG1135" s="27">
        <v>2.3660000000000001</v>
      </c>
      <c r="EH1135" s="27">
        <v>2.427</v>
      </c>
      <c r="EI1135" s="27">
        <v>2.3540000000000001</v>
      </c>
      <c r="EJ1135" s="27">
        <v>2.2490000000000001</v>
      </c>
      <c r="EK1135" s="27">
        <v>2.1389999999999998</v>
      </c>
      <c r="EL1135" s="27">
        <v>2.1190000000000002</v>
      </c>
      <c r="EM1135" s="27">
        <v>2.1150000000000002</v>
      </c>
      <c r="EN1135" s="27">
        <v>2.1120000000000001</v>
      </c>
      <c r="EO1135" s="27"/>
      <c r="EP1135" s="27"/>
      <c r="EQ1135" s="27"/>
      <c r="ER1135" s="27"/>
      <c r="ES1135" s="27"/>
      <c r="ET1135" s="27"/>
      <c r="EU1135" s="27"/>
      <c r="EV1135" s="27"/>
      <c r="EW1135" s="27"/>
      <c r="EX1135" s="27"/>
      <c r="EY1135" s="27"/>
      <c r="EZ1135" s="27"/>
      <c r="FA1135" s="27"/>
      <c r="FB1135" s="27"/>
      <c r="FC1135" s="27"/>
      <c r="FD1135" s="27"/>
      <c r="FE1135" s="27"/>
      <c r="FF1135" s="27"/>
      <c r="FG1135" s="27"/>
      <c r="FH1135" s="27"/>
      <c r="FI1135" s="27"/>
      <c r="FJ1135" s="27"/>
      <c r="FK1135" s="27"/>
      <c r="FL1135" s="27"/>
      <c r="FM1135" s="27"/>
      <c r="FN1135" s="27"/>
      <c r="FO1135" s="27"/>
      <c r="FP1135" s="27"/>
      <c r="FQ1135" s="27"/>
      <c r="FR1135" s="27"/>
      <c r="FS1135" s="27"/>
      <c r="FT1135" s="27"/>
      <c r="FU1135" s="27"/>
      <c r="FV1135" s="27"/>
      <c r="FW1135" s="27"/>
      <c r="FX1135" s="27"/>
      <c r="FY1135" s="27"/>
      <c r="FZ1135" s="27"/>
      <c r="GA1135" s="27"/>
      <c r="GB1135" s="27"/>
      <c r="GC1135" s="27"/>
      <c r="GD1135" s="27"/>
      <c r="GE1135" s="27"/>
      <c r="GF1135" s="27"/>
      <c r="GG1135" s="27"/>
      <c r="GH1135" s="27"/>
      <c r="GI1135" s="27"/>
      <c r="GJ1135" s="27"/>
      <c r="GK1135" s="27"/>
      <c r="GL1135" s="27"/>
      <c r="GM1135" s="27"/>
      <c r="GN1135" s="27"/>
      <c r="GO1135" s="27"/>
      <c r="GP1135" s="27"/>
      <c r="GQ1135" s="27"/>
    </row>
    <row r="1136" spans="1:199" customFormat="1" x14ac:dyDescent="0.25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x14ac:dyDescent="0.25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x14ac:dyDescent="0.25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5">
      <c r="A1139" s="31">
        <f t="shared" si="274"/>
        <v>4</v>
      </c>
      <c r="B1139" s="31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19">
        <f t="shared" si="280"/>
        <v>0.2170666666666663</v>
      </c>
      <c r="G1139" s="19">
        <f t="shared" si="266"/>
        <v>-3.6000000000000032E-2</v>
      </c>
      <c r="H1139" s="19">
        <f t="shared" si="267"/>
        <v>3.8333333333331332E-3</v>
      </c>
      <c r="I1139" s="19">
        <f t="shared" si="268"/>
        <v>-3.2166666666666899E-2</v>
      </c>
      <c r="J1139" s="21">
        <f>VLOOKUP(C1139,'Nymex hist.'!A:B,2,0)</f>
        <v>2.1150000000000002</v>
      </c>
      <c r="K1139" s="21">
        <f t="shared" si="279"/>
        <v>2.1243333333333339</v>
      </c>
      <c r="L1139" s="21">
        <f t="shared" si="281"/>
        <v>2.3414000000000001</v>
      </c>
      <c r="M1139" s="21">
        <f t="shared" si="269"/>
        <v>2.1705000000000001</v>
      </c>
      <c r="N1139" s="21">
        <f t="shared" si="270"/>
        <v>2.1345000000000001</v>
      </c>
      <c r="O1139" s="21">
        <f t="shared" si="271"/>
        <v>2.1383333333333332</v>
      </c>
      <c r="P1139" s="21">
        <f t="shared" si="272"/>
        <v>2.1533333333333329</v>
      </c>
      <c r="Q1139" s="21">
        <f t="shared" si="273"/>
        <v>2.1733333333333329</v>
      </c>
      <c r="R1139" s="8">
        <v>35621</v>
      </c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9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>
        <v>2.1150000000000002</v>
      </c>
      <c r="BV1139" s="27">
        <v>2.1240000000000001</v>
      </c>
      <c r="BW1139" s="27">
        <v>2.1339999999999999</v>
      </c>
      <c r="BX1139" s="27">
        <v>2.2639999999999998</v>
      </c>
      <c r="BY1139" s="27">
        <v>2.399</v>
      </c>
      <c r="BZ1139" s="27">
        <v>2.4359999999999999</v>
      </c>
      <c r="CA1139" s="27">
        <v>2.359</v>
      </c>
      <c r="CB1139" s="27">
        <v>2.2490000000000001</v>
      </c>
      <c r="CC1139" s="27">
        <v>2.1240000000000001</v>
      </c>
      <c r="CD1139" s="27">
        <v>2.0840000000000001</v>
      </c>
      <c r="CE1139" s="27">
        <v>2.069</v>
      </c>
      <c r="CF1139" s="27">
        <v>2.0640000000000001</v>
      </c>
      <c r="CG1139" s="27">
        <v>2.0640000000000001</v>
      </c>
      <c r="CH1139" s="27">
        <v>2.0609999999999999</v>
      </c>
      <c r="CI1139" s="27">
        <v>2.0699999999999998</v>
      </c>
      <c r="CJ1139" s="27">
        <v>2.1829999999999998</v>
      </c>
      <c r="CK1139" s="27">
        <v>2.2829999999999999</v>
      </c>
      <c r="CL1139" s="27">
        <v>2.3149999999999999</v>
      </c>
      <c r="CM1139" s="27">
        <v>2.2530000000000001</v>
      </c>
      <c r="CN1139" s="27">
        <v>2.1560000000000001</v>
      </c>
      <c r="CO1139" s="27">
        <v>2.0630000000000002</v>
      </c>
      <c r="CP1139" s="27">
        <v>2.0470000000000002</v>
      </c>
      <c r="CQ1139" s="27">
        <v>2.052</v>
      </c>
      <c r="CR1139" s="27">
        <v>2.0510000000000002</v>
      </c>
      <c r="CS1139" s="27">
        <v>2.0510000000000002</v>
      </c>
      <c r="CT1139" s="27">
        <v>2.0510000000000002</v>
      </c>
      <c r="CU1139" s="27">
        <v>2.0750000000000002</v>
      </c>
      <c r="CV1139" s="27">
        <v>2.1850000000000001</v>
      </c>
      <c r="CW1139" s="27">
        <v>2.3149999999999999</v>
      </c>
      <c r="CX1139" s="27">
        <v>2.351</v>
      </c>
      <c r="CY1139" s="27">
        <v>2.278</v>
      </c>
      <c r="CZ1139" s="27">
        <v>2.173</v>
      </c>
      <c r="DA1139" s="27">
        <v>2.0630000000000002</v>
      </c>
      <c r="DB1139" s="27">
        <v>2.0430000000000001</v>
      </c>
      <c r="DC1139" s="27">
        <v>2.0390000000000001</v>
      </c>
      <c r="DD1139" s="27">
        <v>2.036</v>
      </c>
      <c r="DE1139" s="27">
        <v>2.0510000000000002</v>
      </c>
      <c r="DF1139" s="27">
        <v>2.0510000000000002</v>
      </c>
      <c r="DG1139" s="27">
        <v>2.0750000000000002</v>
      </c>
      <c r="DH1139" s="27">
        <v>2.1850000000000001</v>
      </c>
      <c r="DI1139" s="27">
        <v>2.3149999999999999</v>
      </c>
      <c r="DJ1139" s="27">
        <v>2.3660000000000001</v>
      </c>
      <c r="DK1139" s="27">
        <v>2.2930000000000001</v>
      </c>
      <c r="DL1139" s="27">
        <v>2.1880000000000002</v>
      </c>
      <c r="DM1139" s="27">
        <v>2.0779999999999998</v>
      </c>
      <c r="DN1139" s="27">
        <v>2.0579999999999998</v>
      </c>
      <c r="DO1139" s="27">
        <v>2.0539999999999998</v>
      </c>
      <c r="DP1139" s="27">
        <v>2.0510000000000002</v>
      </c>
      <c r="DQ1139" s="27">
        <v>2.0659999999999998</v>
      </c>
      <c r="DR1139" s="27">
        <v>2.0659999999999998</v>
      </c>
      <c r="DS1139" s="27">
        <v>2.09</v>
      </c>
      <c r="DT1139" s="27">
        <v>2.2000000000000002</v>
      </c>
      <c r="DU1139" s="27">
        <v>2.33</v>
      </c>
      <c r="DV1139" s="27">
        <v>2.3860000000000001</v>
      </c>
      <c r="DW1139" s="27">
        <v>2.3130000000000002</v>
      </c>
      <c r="DX1139" s="27">
        <v>2.2080000000000002</v>
      </c>
      <c r="DY1139" s="27">
        <v>2.0979999999999999</v>
      </c>
      <c r="DZ1139" s="27">
        <v>2.0779999999999998</v>
      </c>
      <c r="EA1139" s="27">
        <v>2.0739999999999998</v>
      </c>
      <c r="EB1139" s="27">
        <v>2.0710000000000002</v>
      </c>
      <c r="EC1139" s="27">
        <v>2.0859999999999999</v>
      </c>
      <c r="ED1139" s="27">
        <v>2.0859999999999999</v>
      </c>
      <c r="EE1139" s="27">
        <v>2.11</v>
      </c>
      <c r="EF1139" s="27">
        <v>2.2200000000000002</v>
      </c>
      <c r="EG1139" s="27">
        <v>2.35</v>
      </c>
      <c r="EH1139" s="27">
        <v>2.411</v>
      </c>
      <c r="EI1139" s="27">
        <v>2.3380000000000001</v>
      </c>
      <c r="EJ1139" s="27">
        <v>2.2330000000000001</v>
      </c>
      <c r="EK1139" s="27">
        <v>2.1230000000000002</v>
      </c>
      <c r="EL1139" s="27">
        <v>2.1030000000000002</v>
      </c>
      <c r="EM1139" s="27">
        <v>2.0990000000000002</v>
      </c>
      <c r="EN1139" s="27">
        <v>2.0960000000000001</v>
      </c>
      <c r="EO1139" s="27"/>
      <c r="EP1139" s="27"/>
      <c r="EQ1139" s="27"/>
      <c r="ER1139" s="27"/>
      <c r="ES1139" s="27"/>
      <c r="ET1139" s="27"/>
      <c r="EU1139" s="27"/>
      <c r="EV1139" s="27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7"/>
      <c r="FT1139" s="27"/>
      <c r="FU1139" s="27"/>
      <c r="FV1139" s="27"/>
      <c r="FW1139" s="27"/>
      <c r="FX1139" s="27"/>
      <c r="FY1139" s="27"/>
      <c r="FZ1139" s="27"/>
      <c r="GA1139" s="27"/>
      <c r="GB1139" s="27"/>
      <c r="GC1139" s="27"/>
      <c r="GD1139" s="27"/>
      <c r="GE1139" s="27"/>
      <c r="GF1139" s="27"/>
      <c r="GG1139" s="27"/>
      <c r="GH1139" s="27"/>
      <c r="GI1139" s="27"/>
      <c r="GJ1139" s="27"/>
      <c r="GK1139" s="27"/>
      <c r="GL1139" s="27"/>
      <c r="GM1139" s="27"/>
      <c r="GN1139" s="27"/>
      <c r="GO1139" s="27"/>
      <c r="GP1139" s="27"/>
      <c r="GQ1139" s="27"/>
    </row>
    <row r="1140" spans="1:199" customFormat="1" x14ac:dyDescent="0.25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x14ac:dyDescent="0.25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x14ac:dyDescent="0.25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x14ac:dyDescent="0.25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5">
      <c r="A1144" s="31">
        <f t="shared" si="274"/>
        <v>4</v>
      </c>
      <c r="B1144" s="31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19">
        <f t="shared" si="280"/>
        <v>0.19946666666666646</v>
      </c>
      <c r="G1144" s="19">
        <f t="shared" si="266"/>
        <v>-3.7499999999999201E-2</v>
      </c>
      <c r="H1144" s="19">
        <f t="shared" si="267"/>
        <v>-5.7500000000003659E-3</v>
      </c>
      <c r="I1144" s="19">
        <f t="shared" si="268"/>
        <v>-4.3249999999999567E-2</v>
      </c>
      <c r="J1144" s="21">
        <f>VLOOKUP(C1144,'Nymex hist.'!A:B,2,0)</f>
        <v>2.1749999999999998</v>
      </c>
      <c r="K1144" s="21">
        <f t="shared" si="279"/>
        <v>2.1493333333333333</v>
      </c>
      <c r="L1144" s="21">
        <f t="shared" si="281"/>
        <v>2.3487999999999998</v>
      </c>
      <c r="M1144" s="21">
        <f t="shared" si="269"/>
        <v>2.1739999999999995</v>
      </c>
      <c r="N1144" s="21">
        <f t="shared" si="270"/>
        <v>2.1365000000000003</v>
      </c>
      <c r="O1144" s="21">
        <f t="shared" si="271"/>
        <v>2.1307499999999999</v>
      </c>
      <c r="P1144" s="21">
        <f t="shared" si="272"/>
        <v>2.14575</v>
      </c>
      <c r="Q1144" s="21">
        <f t="shared" si="273"/>
        <v>2.1657499999999996</v>
      </c>
      <c r="R1144" s="8">
        <v>35628</v>
      </c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9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>
        <v>2.1749999999999998</v>
      </c>
      <c r="BV1144" s="27">
        <v>2.1320000000000001</v>
      </c>
      <c r="BW1144" s="27">
        <v>2.141</v>
      </c>
      <c r="BX1144" s="27">
        <v>2.2749999999999999</v>
      </c>
      <c r="BY1144" s="27">
        <v>2.4079999999999999</v>
      </c>
      <c r="BZ1144" s="27">
        <v>2.448</v>
      </c>
      <c r="CA1144" s="27">
        <v>2.363</v>
      </c>
      <c r="CB1144" s="27">
        <v>2.25</v>
      </c>
      <c r="CC1144" s="27">
        <v>2.12</v>
      </c>
      <c r="CD1144" s="27">
        <v>2.08</v>
      </c>
      <c r="CE1144" s="27">
        <v>2.0649999999999999</v>
      </c>
      <c r="CF1144" s="27">
        <v>2.0649999999999999</v>
      </c>
      <c r="CG1144" s="27">
        <v>2.0649999999999999</v>
      </c>
      <c r="CH1144" s="27">
        <v>2.0630000000000002</v>
      </c>
      <c r="CI1144" s="27">
        <v>2.077</v>
      </c>
      <c r="CJ1144" s="27">
        <v>2.194</v>
      </c>
      <c r="CK1144" s="27">
        <v>2.298</v>
      </c>
      <c r="CL1144" s="27">
        <v>2.33</v>
      </c>
      <c r="CM1144" s="27">
        <v>2.2650000000000001</v>
      </c>
      <c r="CN1144" s="27">
        <v>2.165</v>
      </c>
      <c r="CO1144" s="27">
        <v>2.069</v>
      </c>
      <c r="CP1144" s="27">
        <v>2.0499999999999998</v>
      </c>
      <c r="CQ1144" s="27">
        <v>2.0529999999999999</v>
      </c>
      <c r="CR1144" s="27">
        <v>2.0499999999999998</v>
      </c>
      <c r="CS1144" s="27">
        <v>2.0499999999999998</v>
      </c>
      <c r="CT1144" s="27">
        <v>2.0499999999999998</v>
      </c>
      <c r="CU1144" s="27">
        <v>2.0710000000000002</v>
      </c>
      <c r="CV1144" s="27">
        <v>2.1779999999999999</v>
      </c>
      <c r="CW1144" s="27">
        <v>2.3069999999999999</v>
      </c>
      <c r="CX1144" s="27">
        <v>2.3410000000000002</v>
      </c>
      <c r="CY1144" s="27">
        <v>2.2679999999999998</v>
      </c>
      <c r="CZ1144" s="27">
        <v>2.1629999999999998</v>
      </c>
      <c r="DA1144" s="27">
        <v>2.0529999999999999</v>
      </c>
      <c r="DB1144" s="27">
        <v>2.0329999999999999</v>
      </c>
      <c r="DC1144" s="27">
        <v>2.0289999999999999</v>
      </c>
      <c r="DD1144" s="27">
        <v>2.0259999999999998</v>
      </c>
      <c r="DE1144" s="27">
        <v>2.0499999999999998</v>
      </c>
      <c r="DF1144" s="27">
        <v>2.0499999999999998</v>
      </c>
      <c r="DG1144" s="27">
        <v>2.0710000000000002</v>
      </c>
      <c r="DH1144" s="27">
        <v>2.1779999999999999</v>
      </c>
      <c r="DI1144" s="27">
        <v>2.3069999999999999</v>
      </c>
      <c r="DJ1144" s="27">
        <v>2.3559999999999999</v>
      </c>
      <c r="DK1144" s="27">
        <v>2.2829999999999999</v>
      </c>
      <c r="DL1144" s="27">
        <v>2.1779999999999999</v>
      </c>
      <c r="DM1144" s="27">
        <v>2.0680000000000001</v>
      </c>
      <c r="DN1144" s="27">
        <v>2.048</v>
      </c>
      <c r="DO1144" s="27">
        <v>2.044</v>
      </c>
      <c r="DP1144" s="27">
        <v>2.0409999999999999</v>
      </c>
      <c r="DQ1144" s="27">
        <v>2.0649999999999999</v>
      </c>
      <c r="DR1144" s="27">
        <v>2.0649999999999999</v>
      </c>
      <c r="DS1144" s="27">
        <v>2.0859999999999999</v>
      </c>
      <c r="DT1144" s="27">
        <v>2.1930000000000001</v>
      </c>
      <c r="DU1144" s="27">
        <v>2.3220000000000001</v>
      </c>
      <c r="DV1144" s="27">
        <v>2.3759999999999999</v>
      </c>
      <c r="DW1144" s="27">
        <v>2.3029999999999999</v>
      </c>
      <c r="DX1144" s="27">
        <v>2.198</v>
      </c>
      <c r="DY1144" s="27">
        <v>2.0880000000000001</v>
      </c>
      <c r="DZ1144" s="27">
        <v>2.0680000000000001</v>
      </c>
      <c r="EA1144" s="27">
        <v>2.0640000000000001</v>
      </c>
      <c r="EB1144" s="27">
        <v>2.0609999999999999</v>
      </c>
      <c r="EC1144" s="27">
        <v>2.085</v>
      </c>
      <c r="ED1144" s="27">
        <v>2.085</v>
      </c>
      <c r="EE1144" s="27">
        <v>2.1059999999999999</v>
      </c>
      <c r="EF1144" s="27">
        <v>2.2130000000000001</v>
      </c>
      <c r="EG1144" s="27">
        <v>2.3420000000000001</v>
      </c>
      <c r="EH1144" s="27">
        <v>2.4009999999999998</v>
      </c>
      <c r="EI1144" s="27">
        <v>2.3279999999999998</v>
      </c>
      <c r="EJ1144" s="27">
        <v>2.2229999999999999</v>
      </c>
      <c r="EK1144" s="27">
        <v>2.113</v>
      </c>
      <c r="EL1144" s="27">
        <v>2.093</v>
      </c>
      <c r="EM1144" s="27">
        <v>2.089</v>
      </c>
      <c r="EN1144" s="27">
        <v>2.0859999999999999</v>
      </c>
      <c r="EO1144" s="27"/>
      <c r="EP1144" s="27"/>
      <c r="EQ1144" s="27"/>
      <c r="ER1144" s="27"/>
      <c r="ES1144" s="27"/>
      <c r="ET1144" s="27"/>
      <c r="EU1144" s="27"/>
      <c r="EV1144" s="27"/>
      <c r="EW1144" s="27"/>
      <c r="EX1144" s="27"/>
      <c r="EY1144" s="27"/>
      <c r="EZ1144" s="27"/>
      <c r="FA1144" s="27"/>
      <c r="FB1144" s="27"/>
      <c r="FC1144" s="27"/>
      <c r="FD1144" s="27"/>
      <c r="FE1144" s="27"/>
      <c r="FF1144" s="27"/>
      <c r="FG1144" s="27"/>
      <c r="FH1144" s="27"/>
      <c r="FI1144" s="27"/>
      <c r="FJ1144" s="27"/>
      <c r="FK1144" s="27"/>
      <c r="FL1144" s="27"/>
      <c r="FM1144" s="27"/>
      <c r="FN1144" s="27"/>
      <c r="FO1144" s="27"/>
      <c r="FP1144" s="27"/>
      <c r="FQ1144" s="27"/>
      <c r="FR1144" s="27"/>
      <c r="FS1144" s="27"/>
      <c r="FT1144" s="27"/>
      <c r="FU1144" s="27"/>
      <c r="FV1144" s="27"/>
      <c r="FW1144" s="27"/>
      <c r="FX1144" s="27"/>
      <c r="FY1144" s="27"/>
      <c r="FZ1144" s="27"/>
      <c r="GA1144" s="27"/>
      <c r="GB1144" s="27"/>
      <c r="GC1144" s="27"/>
      <c r="GD1144" s="27"/>
      <c r="GE1144" s="27"/>
      <c r="GF1144" s="27"/>
      <c r="GG1144" s="27"/>
      <c r="GH1144" s="27"/>
      <c r="GI1144" s="27"/>
      <c r="GJ1144" s="27"/>
      <c r="GK1144" s="27"/>
      <c r="GL1144" s="27"/>
      <c r="GM1144" s="27"/>
      <c r="GN1144" s="27"/>
      <c r="GO1144" s="27"/>
      <c r="GP1144" s="27"/>
      <c r="GQ1144" s="27"/>
    </row>
    <row r="1145" spans="1:199" customFormat="1" x14ac:dyDescent="0.25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x14ac:dyDescent="0.25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x14ac:dyDescent="0.25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x14ac:dyDescent="0.25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5">
      <c r="A1149" s="31">
        <f t="shared" si="274"/>
        <v>4</v>
      </c>
      <c r="B1149" s="31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19">
        <f t="shared" si="280"/>
        <v>0.2132000000000005</v>
      </c>
      <c r="G1149" s="19">
        <f t="shared" si="266"/>
        <v>-3.458333333333341E-2</v>
      </c>
      <c r="H1149" s="19">
        <f t="shared" si="267"/>
        <v>3.8333333333335773E-3</v>
      </c>
      <c r="I1149" s="19">
        <f t="shared" si="268"/>
        <v>-3.0749999999999833E-2</v>
      </c>
      <c r="J1149" s="21">
        <f>VLOOKUP(C1149,'Nymex hist.'!A:B,2,0)</f>
        <v>2.1749999999999998</v>
      </c>
      <c r="K1149" s="21">
        <f t="shared" si="279"/>
        <v>2.1419999999999999</v>
      </c>
      <c r="L1149" s="21">
        <f t="shared" si="281"/>
        <v>2.3552000000000004</v>
      </c>
      <c r="M1149" s="21">
        <f t="shared" si="269"/>
        <v>2.1906666666666665</v>
      </c>
      <c r="N1149" s="21">
        <f t="shared" si="270"/>
        <v>2.1560833333333331</v>
      </c>
      <c r="O1149" s="21">
        <f t="shared" si="271"/>
        <v>2.1599166666666667</v>
      </c>
      <c r="P1149" s="21">
        <f t="shared" si="272"/>
        <v>2.1799166666666667</v>
      </c>
      <c r="Q1149" s="21">
        <f t="shared" si="273"/>
        <v>2.1999166666666667</v>
      </c>
      <c r="R1149" s="8">
        <v>35635</v>
      </c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9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>
        <v>2.1749999999999998</v>
      </c>
      <c r="BV1149" s="27">
        <v>2.1179999999999999</v>
      </c>
      <c r="BW1149" s="27">
        <v>2.133</v>
      </c>
      <c r="BX1149" s="27">
        <v>2.2730000000000001</v>
      </c>
      <c r="BY1149" s="27">
        <v>2.4159999999999999</v>
      </c>
      <c r="BZ1149" s="27">
        <v>2.4510000000000001</v>
      </c>
      <c r="CA1149" s="27">
        <v>2.3730000000000002</v>
      </c>
      <c r="CB1149" s="27">
        <v>2.2629999999999999</v>
      </c>
      <c r="CC1149" s="27">
        <v>2.1349999999999998</v>
      </c>
      <c r="CD1149" s="27">
        <v>2.1</v>
      </c>
      <c r="CE1149" s="27">
        <v>2.0880000000000001</v>
      </c>
      <c r="CF1149" s="27">
        <v>2.0880000000000001</v>
      </c>
      <c r="CG1149" s="27">
        <v>2.0870000000000002</v>
      </c>
      <c r="CH1149" s="27">
        <v>2.085</v>
      </c>
      <c r="CI1149" s="27">
        <v>2.0979999999999999</v>
      </c>
      <c r="CJ1149" s="27">
        <v>2.2050000000000001</v>
      </c>
      <c r="CK1149" s="27">
        <v>2.3149999999999999</v>
      </c>
      <c r="CL1149" s="27">
        <v>2.3490000000000002</v>
      </c>
      <c r="CM1149" s="27">
        <v>2.2789999999999999</v>
      </c>
      <c r="CN1149" s="27">
        <v>2.1789999999999998</v>
      </c>
      <c r="CO1149" s="27">
        <v>2.0830000000000002</v>
      </c>
      <c r="CP1149" s="27">
        <v>2.0649999999999999</v>
      </c>
      <c r="CQ1149" s="27">
        <v>2.069</v>
      </c>
      <c r="CR1149" s="27">
        <v>2.069</v>
      </c>
      <c r="CS1149" s="27">
        <v>2.0720000000000001</v>
      </c>
      <c r="CT1149" s="27">
        <v>2.0750000000000002</v>
      </c>
      <c r="CU1149" s="27">
        <v>2.0979999999999999</v>
      </c>
      <c r="CV1149" s="27">
        <v>2.2069999999999999</v>
      </c>
      <c r="CW1149" s="27">
        <v>2.3279999999999998</v>
      </c>
      <c r="CX1149" s="27">
        <v>2.3620000000000001</v>
      </c>
      <c r="CY1149" s="27">
        <v>2.29</v>
      </c>
      <c r="CZ1149" s="27">
        <v>2.1850000000000001</v>
      </c>
      <c r="DA1149" s="27">
        <v>2.0739999999999998</v>
      </c>
      <c r="DB1149" s="27">
        <v>2.0619999999999998</v>
      </c>
      <c r="DC1149" s="27">
        <v>2.0579999999999998</v>
      </c>
      <c r="DD1149" s="27">
        <v>2.0579999999999998</v>
      </c>
      <c r="DE1149" s="27">
        <v>2.0819999999999999</v>
      </c>
      <c r="DF1149" s="27">
        <v>2.085</v>
      </c>
      <c r="DG1149" s="27">
        <v>2.1080000000000001</v>
      </c>
      <c r="DH1149" s="27">
        <v>2.2170000000000001</v>
      </c>
      <c r="DI1149" s="27">
        <v>2.3380000000000001</v>
      </c>
      <c r="DJ1149" s="27">
        <v>2.3820000000000001</v>
      </c>
      <c r="DK1149" s="27">
        <v>2.31</v>
      </c>
      <c r="DL1149" s="27">
        <v>2.2050000000000001</v>
      </c>
      <c r="DM1149" s="27">
        <v>2.0939999999999999</v>
      </c>
      <c r="DN1149" s="27">
        <v>2.0819999999999999</v>
      </c>
      <c r="DO1149" s="27">
        <v>2.0779999999999998</v>
      </c>
      <c r="DP1149" s="27">
        <v>2.0779999999999998</v>
      </c>
      <c r="DQ1149" s="27">
        <v>2.1019999999999999</v>
      </c>
      <c r="DR1149" s="27">
        <v>2.105</v>
      </c>
      <c r="DS1149" s="27">
        <v>2.1280000000000001</v>
      </c>
      <c r="DT1149" s="27">
        <v>2.2370000000000001</v>
      </c>
      <c r="DU1149" s="27">
        <v>2.3580000000000001</v>
      </c>
      <c r="DV1149" s="27">
        <v>2.4020000000000001</v>
      </c>
      <c r="DW1149" s="27">
        <v>2.33</v>
      </c>
      <c r="DX1149" s="27">
        <v>2.2250000000000001</v>
      </c>
      <c r="DY1149" s="27">
        <v>2.1139999999999999</v>
      </c>
      <c r="DZ1149" s="27">
        <v>2.1019999999999999</v>
      </c>
      <c r="EA1149" s="27">
        <v>2.0979999999999999</v>
      </c>
      <c r="EB1149" s="27">
        <v>2.0979999999999999</v>
      </c>
      <c r="EC1149" s="27">
        <v>2.1219999999999999</v>
      </c>
      <c r="ED1149" s="27">
        <v>2.125</v>
      </c>
      <c r="EE1149" s="27">
        <v>2.1480000000000001</v>
      </c>
      <c r="EF1149" s="27">
        <v>2.2570000000000001</v>
      </c>
      <c r="EG1149" s="27">
        <v>2.3780000000000001</v>
      </c>
      <c r="EH1149" s="27">
        <v>2.427</v>
      </c>
      <c r="EI1149" s="27">
        <v>2.355</v>
      </c>
      <c r="EJ1149" s="27">
        <v>2.25</v>
      </c>
      <c r="EK1149" s="27">
        <v>2.1389999999999998</v>
      </c>
      <c r="EL1149" s="27">
        <v>2.1269999999999998</v>
      </c>
      <c r="EM1149" s="27">
        <v>2.1230000000000002</v>
      </c>
      <c r="EN1149" s="27">
        <v>2.1230000000000002</v>
      </c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</row>
    <row r="1150" spans="1:199" customFormat="1" x14ac:dyDescent="0.25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x14ac:dyDescent="0.25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x14ac:dyDescent="0.25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x14ac:dyDescent="0.25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5">
      <c r="A1154" s="31">
        <f t="shared" si="274"/>
        <v>4</v>
      </c>
      <c r="B1154" s="31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19">
        <f t="shared" si="280"/>
        <v>0.19886666666666608</v>
      </c>
      <c r="G1154" s="19">
        <f t="shared" si="266"/>
        <v>-5.2249999999999908E-2</v>
      </c>
      <c r="H1154" s="19">
        <f t="shared" si="267"/>
        <v>-2.7666666666666728E-2</v>
      </c>
      <c r="I1154" s="19">
        <f t="shared" si="268"/>
        <v>-7.9916666666666636E-2</v>
      </c>
      <c r="J1154" s="21">
        <f>VLOOKUP(C1154,'Nymex hist.'!A:B,2,0)</f>
        <v>2.177</v>
      </c>
      <c r="K1154" s="21">
        <f t="shared" si="279"/>
        <v>2.1713333333333336</v>
      </c>
      <c r="L1154" s="21">
        <f t="shared" si="281"/>
        <v>2.3701999999999996</v>
      </c>
      <c r="M1154" s="21">
        <f t="shared" si="269"/>
        <v>2.1847499999999997</v>
      </c>
      <c r="N1154" s="21">
        <f t="shared" si="270"/>
        <v>2.1324999999999998</v>
      </c>
      <c r="O1154" s="21">
        <f t="shared" si="271"/>
        <v>2.1048333333333331</v>
      </c>
      <c r="P1154" s="21">
        <f t="shared" si="272"/>
        <v>2.1248333333333331</v>
      </c>
      <c r="Q1154" s="21">
        <f t="shared" si="273"/>
        <v>2.1448333333333331</v>
      </c>
      <c r="R1154" s="8">
        <v>35642</v>
      </c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9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>
        <v>2.161</v>
      </c>
      <c r="BV1154" s="27">
        <v>2.177</v>
      </c>
      <c r="BW1154" s="27">
        <v>2.1760000000000002</v>
      </c>
      <c r="BX1154" s="27">
        <v>2.3029999999999999</v>
      </c>
      <c r="BY1154" s="27">
        <v>2.4350000000000001</v>
      </c>
      <c r="BZ1154" s="27">
        <v>2.4630000000000001</v>
      </c>
      <c r="CA1154" s="27">
        <v>2.38</v>
      </c>
      <c r="CB1154" s="27">
        <v>2.27</v>
      </c>
      <c r="CC1154" s="27">
        <v>2.14</v>
      </c>
      <c r="CD1154" s="27">
        <v>2.0950000000000002</v>
      </c>
      <c r="CE1154" s="27">
        <v>2.08</v>
      </c>
      <c r="CF1154" s="27">
        <v>2.0750000000000002</v>
      </c>
      <c r="CG1154" s="27">
        <v>2.0750000000000002</v>
      </c>
      <c r="CH1154" s="27">
        <v>2.0750000000000002</v>
      </c>
      <c r="CI1154" s="27">
        <v>2.09</v>
      </c>
      <c r="CJ1154" s="27">
        <v>2.1829999999999998</v>
      </c>
      <c r="CK1154" s="27">
        <v>2.2909999999999999</v>
      </c>
      <c r="CL1154" s="27">
        <v>2.3250000000000002</v>
      </c>
      <c r="CM1154" s="27">
        <v>2.2530000000000001</v>
      </c>
      <c r="CN1154" s="27">
        <v>2.1709999999999998</v>
      </c>
      <c r="CO1154" s="27">
        <v>2.0790000000000002</v>
      </c>
      <c r="CP1154" s="27">
        <v>2.056</v>
      </c>
      <c r="CQ1154" s="27">
        <v>2.0579999999999998</v>
      </c>
      <c r="CR1154" s="27">
        <v>2.0499999999999998</v>
      </c>
      <c r="CS1154" s="27">
        <v>2.048</v>
      </c>
      <c r="CT1154" s="27">
        <v>2.0459999999999998</v>
      </c>
      <c r="CU1154" s="27">
        <v>2.0640000000000001</v>
      </c>
      <c r="CV1154" s="27">
        <v>2.16</v>
      </c>
      <c r="CW1154" s="27">
        <v>2.2799999999999998</v>
      </c>
      <c r="CX1154" s="27">
        <v>2.31</v>
      </c>
      <c r="CY1154" s="27">
        <v>2.2349999999999999</v>
      </c>
      <c r="CZ1154" s="27">
        <v>2.15</v>
      </c>
      <c r="DA1154" s="27">
        <v>2.0489999999999999</v>
      </c>
      <c r="DB1154" s="27">
        <v>2.024</v>
      </c>
      <c r="DC1154" s="27">
        <v>2.02</v>
      </c>
      <c r="DD1154" s="27">
        <v>2.02</v>
      </c>
      <c r="DE1154" s="27">
        <v>2.02</v>
      </c>
      <c r="DF1154" s="27">
        <v>2.016</v>
      </c>
      <c r="DG1154" s="27">
        <v>2.0339999999999998</v>
      </c>
      <c r="DH1154" s="27">
        <v>2.13</v>
      </c>
      <c r="DI1154" s="27">
        <v>2.25</v>
      </c>
      <c r="DJ1154" s="27">
        <v>2.33</v>
      </c>
      <c r="DK1154" s="27">
        <v>2.2549999999999999</v>
      </c>
      <c r="DL1154" s="27">
        <v>2.17</v>
      </c>
      <c r="DM1154" s="27">
        <v>2.069</v>
      </c>
      <c r="DN1154" s="27">
        <v>2.044</v>
      </c>
      <c r="DO1154" s="27">
        <v>2.04</v>
      </c>
      <c r="DP1154" s="27">
        <v>2.04</v>
      </c>
      <c r="DQ1154" s="27">
        <v>2.04</v>
      </c>
      <c r="DR1154" s="27">
        <v>2.036</v>
      </c>
      <c r="DS1154" s="27">
        <v>2.0539999999999998</v>
      </c>
      <c r="DT1154" s="27">
        <v>2.15</v>
      </c>
      <c r="DU1154" s="27">
        <v>2.27</v>
      </c>
      <c r="DV1154" s="27">
        <v>2.35</v>
      </c>
      <c r="DW1154" s="27">
        <v>2.2749999999999999</v>
      </c>
      <c r="DX1154" s="27">
        <v>2.19</v>
      </c>
      <c r="DY1154" s="27">
        <v>2.089</v>
      </c>
      <c r="DZ1154" s="27">
        <v>2.0640000000000001</v>
      </c>
      <c r="EA1154" s="27">
        <v>2.06</v>
      </c>
      <c r="EB1154" s="27">
        <v>2.06</v>
      </c>
      <c r="EC1154" s="27">
        <v>2.06</v>
      </c>
      <c r="ED1154" s="27">
        <v>2.056</v>
      </c>
      <c r="EE1154" s="27">
        <v>2.0739999999999998</v>
      </c>
      <c r="EF1154" s="27">
        <v>2.17</v>
      </c>
      <c r="EG1154" s="27">
        <v>2.29</v>
      </c>
      <c r="EH1154" s="27">
        <v>2.375</v>
      </c>
      <c r="EI1154" s="27">
        <v>2.2999999999999998</v>
      </c>
      <c r="EJ1154" s="27">
        <v>2.2149999999999999</v>
      </c>
      <c r="EK1154" s="27">
        <v>2.1139999999999999</v>
      </c>
      <c r="EL1154" s="27">
        <v>2.089</v>
      </c>
      <c r="EM1154" s="27">
        <v>2.085</v>
      </c>
      <c r="EN1154" s="27">
        <v>2.085</v>
      </c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</row>
    <row r="1155" spans="1:199" customFormat="1" x14ac:dyDescent="0.25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x14ac:dyDescent="0.25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x14ac:dyDescent="0.25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x14ac:dyDescent="0.25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5">
      <c r="A1159" s="31">
        <f t="shared" si="290"/>
        <v>4</v>
      </c>
      <c r="B1159" s="31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19">
        <f t="shared" si="280"/>
        <v>9.1599999999999682E-2</v>
      </c>
      <c r="G1159" s="19">
        <f t="shared" si="282"/>
        <v>-9.1416666666666924E-2</v>
      </c>
      <c r="H1159" s="19">
        <f t="shared" si="283"/>
        <v>-1.2083333333333002E-2</v>
      </c>
      <c r="I1159" s="19">
        <f t="shared" si="284"/>
        <v>-0.10349999999999993</v>
      </c>
      <c r="J1159" s="21">
        <f>VLOOKUP(C1159,'Nymex hist.'!A:B,2,0)</f>
        <v>2.444</v>
      </c>
      <c r="K1159" s="21">
        <f t="shared" si="279"/>
        <v>2.448</v>
      </c>
      <c r="L1159" s="21">
        <f t="shared" si="281"/>
        <v>2.5395999999999996</v>
      </c>
      <c r="M1159" s="21">
        <f t="shared" si="285"/>
        <v>2.2406666666666668</v>
      </c>
      <c r="N1159" s="21">
        <f t="shared" si="286"/>
        <v>2.1492499999999999</v>
      </c>
      <c r="O1159" s="21">
        <f t="shared" si="287"/>
        <v>2.1371666666666669</v>
      </c>
      <c r="P1159" s="21">
        <f t="shared" si="288"/>
        <v>2.1471666666666667</v>
      </c>
      <c r="Q1159" s="21">
        <f t="shared" si="289"/>
        <v>2.1621666666666663</v>
      </c>
      <c r="R1159" s="8">
        <v>35649</v>
      </c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9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>
        <v>2.444</v>
      </c>
      <c r="BW1159" s="27">
        <v>2.452</v>
      </c>
      <c r="BX1159" s="27">
        <v>2.532</v>
      </c>
      <c r="BY1159" s="27">
        <v>2.6320000000000001</v>
      </c>
      <c r="BZ1159" s="27">
        <v>2.6419999999999999</v>
      </c>
      <c r="CA1159" s="27">
        <v>2.5169999999999999</v>
      </c>
      <c r="CB1159" s="27">
        <v>2.375</v>
      </c>
      <c r="CC1159" s="27">
        <v>2.19</v>
      </c>
      <c r="CD1159" s="27">
        <v>2.1280000000000001</v>
      </c>
      <c r="CE1159" s="27">
        <v>2.1080000000000001</v>
      </c>
      <c r="CF1159" s="27">
        <v>2.1</v>
      </c>
      <c r="CG1159" s="27">
        <v>2.0979999999999999</v>
      </c>
      <c r="CH1159" s="27">
        <v>2.0950000000000002</v>
      </c>
      <c r="CI1159" s="27">
        <v>2.1080000000000001</v>
      </c>
      <c r="CJ1159" s="27">
        <v>2.2069999999999999</v>
      </c>
      <c r="CK1159" s="27">
        <v>2.3199999999999998</v>
      </c>
      <c r="CL1159" s="27">
        <v>2.3410000000000002</v>
      </c>
      <c r="CM1159" s="27">
        <v>2.262</v>
      </c>
      <c r="CN1159" s="27">
        <v>2.177</v>
      </c>
      <c r="CO1159" s="27">
        <v>2.0840000000000001</v>
      </c>
      <c r="CP1159" s="27">
        <v>2.0590000000000002</v>
      </c>
      <c r="CQ1159" s="27">
        <v>2.0680000000000001</v>
      </c>
      <c r="CR1159" s="27">
        <v>2.0630000000000002</v>
      </c>
      <c r="CS1159" s="27">
        <v>2.0659999999999998</v>
      </c>
      <c r="CT1159" s="27">
        <v>2.069</v>
      </c>
      <c r="CU1159" s="27">
        <v>2.0920000000000001</v>
      </c>
      <c r="CV1159" s="27">
        <v>2.1920000000000002</v>
      </c>
      <c r="CW1159" s="27">
        <v>2.3180000000000001</v>
      </c>
      <c r="CX1159" s="27">
        <v>2.3450000000000002</v>
      </c>
      <c r="CY1159" s="27">
        <v>2.2629999999999999</v>
      </c>
      <c r="CZ1159" s="27">
        <v>2.1789999999999998</v>
      </c>
      <c r="DA1159" s="27">
        <v>2.08</v>
      </c>
      <c r="DB1159" s="27">
        <v>2.06</v>
      </c>
      <c r="DC1159" s="27">
        <v>2.056</v>
      </c>
      <c r="DD1159" s="27">
        <v>2.056</v>
      </c>
      <c r="DE1159" s="27">
        <v>2.056</v>
      </c>
      <c r="DF1159" s="27">
        <v>2.0390000000000001</v>
      </c>
      <c r="DG1159" s="27">
        <v>2.0619999999999998</v>
      </c>
      <c r="DH1159" s="27">
        <v>2.1619999999999999</v>
      </c>
      <c r="DI1159" s="27">
        <v>2.2879999999999998</v>
      </c>
      <c r="DJ1159" s="27">
        <v>2.355</v>
      </c>
      <c r="DK1159" s="27">
        <v>2.2730000000000001</v>
      </c>
      <c r="DL1159" s="27">
        <v>2.1890000000000001</v>
      </c>
      <c r="DM1159" s="27">
        <v>2.09</v>
      </c>
      <c r="DN1159" s="27">
        <v>2.0699999999999998</v>
      </c>
      <c r="DO1159" s="27">
        <v>2.0659999999999998</v>
      </c>
      <c r="DP1159" s="27">
        <v>2.0659999999999998</v>
      </c>
      <c r="DQ1159" s="27">
        <v>2.0659999999999998</v>
      </c>
      <c r="DR1159" s="27">
        <v>2.0489999999999999</v>
      </c>
      <c r="DS1159" s="27">
        <v>2.0720000000000001</v>
      </c>
      <c r="DT1159" s="27">
        <v>2.1720000000000002</v>
      </c>
      <c r="DU1159" s="27">
        <v>2.298</v>
      </c>
      <c r="DV1159" s="27">
        <v>2.37</v>
      </c>
      <c r="DW1159" s="27">
        <v>2.2879999999999998</v>
      </c>
      <c r="DX1159" s="27">
        <v>2.2040000000000002</v>
      </c>
      <c r="DY1159" s="27">
        <v>2.105</v>
      </c>
      <c r="DZ1159" s="27">
        <v>2.085</v>
      </c>
      <c r="EA1159" s="27">
        <v>2.081</v>
      </c>
      <c r="EB1159" s="27">
        <v>2.081</v>
      </c>
      <c r="EC1159" s="27">
        <v>2.081</v>
      </c>
      <c r="ED1159" s="27">
        <v>2.0640000000000001</v>
      </c>
      <c r="EE1159" s="27">
        <v>2.0870000000000002</v>
      </c>
      <c r="EF1159" s="27">
        <v>2.1869999999999998</v>
      </c>
      <c r="EG1159" s="27">
        <v>2.3130000000000002</v>
      </c>
      <c r="EH1159" s="27">
        <v>2.39</v>
      </c>
      <c r="EI1159" s="27">
        <v>2.3079999999999998</v>
      </c>
      <c r="EJ1159" s="27">
        <v>2.2240000000000002</v>
      </c>
      <c r="EK1159" s="27">
        <v>2.125</v>
      </c>
      <c r="EL1159" s="27">
        <v>2.105</v>
      </c>
      <c r="EM1159" s="27">
        <v>2.101</v>
      </c>
      <c r="EN1159" s="27">
        <v>2.101</v>
      </c>
      <c r="EO1159" s="27">
        <v>2.101</v>
      </c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</row>
    <row r="1160" spans="1:199" customFormat="1" x14ac:dyDescent="0.25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x14ac:dyDescent="0.25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x14ac:dyDescent="0.25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x14ac:dyDescent="0.25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5">
      <c r="A1164" s="31">
        <f t="shared" si="290"/>
        <v>4</v>
      </c>
      <c r="B1164" s="31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19">
        <f t="shared" si="280"/>
        <v>0.11050000000000004</v>
      </c>
      <c r="G1164" s="19">
        <f t="shared" si="282"/>
        <v>-6.7833333333333634E-2</v>
      </c>
      <c r="H1164" s="19">
        <f t="shared" si="283"/>
        <v>1.3583333333333947E-2</v>
      </c>
      <c r="I1164" s="19">
        <f t="shared" si="284"/>
        <v>-5.4249999999999687E-2</v>
      </c>
      <c r="J1164" s="21">
        <f>VLOOKUP(C1164,'Nymex hist.'!A:B,2,0)</f>
        <v>2.4279999999999999</v>
      </c>
      <c r="K1164" s="21">
        <f t="shared" si="279"/>
        <v>2.4424999999999999</v>
      </c>
      <c r="L1164" s="21">
        <f t="shared" si="281"/>
        <v>2.5529999999999999</v>
      </c>
      <c r="M1164" s="21">
        <f t="shared" si="285"/>
        <v>2.2059166666666665</v>
      </c>
      <c r="N1164" s="21">
        <f t="shared" si="286"/>
        <v>2.1380833333333329</v>
      </c>
      <c r="O1164" s="21">
        <f t="shared" si="287"/>
        <v>2.1516666666666668</v>
      </c>
      <c r="P1164" s="21">
        <f t="shared" si="288"/>
        <v>2.1666666666666665</v>
      </c>
      <c r="Q1164" s="21">
        <f t="shared" si="289"/>
        <v>2.1816666666666666</v>
      </c>
      <c r="R1164" s="8">
        <v>35656</v>
      </c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9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>
        <v>2.4279999999999999</v>
      </c>
      <c r="BW1164" s="27">
        <v>2.4569999999999999</v>
      </c>
      <c r="BX1164" s="27">
        <v>2.56</v>
      </c>
      <c r="BY1164" s="27">
        <v>2.665</v>
      </c>
      <c r="BZ1164" s="27">
        <v>2.6749999999999998</v>
      </c>
      <c r="CA1164" s="27">
        <v>2.52</v>
      </c>
      <c r="CB1164" s="27">
        <v>2.3450000000000002</v>
      </c>
      <c r="CC1164" s="27">
        <v>2.15</v>
      </c>
      <c r="CD1164" s="27">
        <v>2.08</v>
      </c>
      <c r="CE1164" s="27">
        <v>2.0550000000000002</v>
      </c>
      <c r="CF1164" s="27">
        <v>2.0449999999999999</v>
      </c>
      <c r="CG1164" s="27">
        <v>2.0449999999999999</v>
      </c>
      <c r="CH1164" s="27">
        <v>2.0449999999999999</v>
      </c>
      <c r="CI1164" s="27">
        <v>2.06</v>
      </c>
      <c r="CJ1164" s="27">
        <v>2.1659999999999999</v>
      </c>
      <c r="CK1164" s="27">
        <v>2.2850000000000001</v>
      </c>
      <c r="CL1164" s="27">
        <v>2.3090000000000002</v>
      </c>
      <c r="CM1164" s="27">
        <v>2.234</v>
      </c>
      <c r="CN1164" s="27">
        <v>2.153</v>
      </c>
      <c r="CO1164" s="27">
        <v>2.0649999999999999</v>
      </c>
      <c r="CP1164" s="27">
        <v>2.0449999999999999</v>
      </c>
      <c r="CQ1164" s="27">
        <v>2.056</v>
      </c>
      <c r="CR1164" s="27">
        <v>2.0569999999999999</v>
      </c>
      <c r="CS1164" s="27">
        <v>2.0609999999999999</v>
      </c>
      <c r="CT1164" s="27">
        <v>2.0649999999999999</v>
      </c>
      <c r="CU1164" s="27">
        <v>2.089</v>
      </c>
      <c r="CV1164" s="27">
        <v>2.2000000000000002</v>
      </c>
      <c r="CW1164" s="27">
        <v>2.323</v>
      </c>
      <c r="CX1164" s="27">
        <v>2.347</v>
      </c>
      <c r="CY1164" s="27">
        <v>2.2850000000000001</v>
      </c>
      <c r="CZ1164" s="27">
        <v>2.2010000000000001</v>
      </c>
      <c r="DA1164" s="27">
        <v>2.1019999999999999</v>
      </c>
      <c r="DB1164" s="27">
        <v>2.0819999999999999</v>
      </c>
      <c r="DC1164" s="27">
        <v>2.0819999999999999</v>
      </c>
      <c r="DD1164" s="27">
        <v>2.0819999999999999</v>
      </c>
      <c r="DE1164" s="27">
        <v>2.0819999999999999</v>
      </c>
      <c r="DF1164" s="27">
        <v>2.0350000000000001</v>
      </c>
      <c r="DG1164" s="27">
        <v>2.0590000000000002</v>
      </c>
      <c r="DH1164" s="27">
        <v>2.17</v>
      </c>
      <c r="DI1164" s="27">
        <v>2.2930000000000001</v>
      </c>
      <c r="DJ1164" s="27">
        <v>2.3620000000000001</v>
      </c>
      <c r="DK1164" s="27">
        <v>2.2999999999999998</v>
      </c>
      <c r="DL1164" s="27">
        <v>2.2160000000000002</v>
      </c>
      <c r="DM1164" s="27">
        <v>2.117</v>
      </c>
      <c r="DN1164" s="27">
        <v>2.097</v>
      </c>
      <c r="DO1164" s="27">
        <v>2.097</v>
      </c>
      <c r="DP1164" s="27">
        <v>2.097</v>
      </c>
      <c r="DQ1164" s="27">
        <v>2.097</v>
      </c>
      <c r="DR1164" s="27">
        <v>2.0499999999999998</v>
      </c>
      <c r="DS1164" s="27">
        <v>2.0739999999999998</v>
      </c>
      <c r="DT1164" s="27">
        <v>2.1850000000000001</v>
      </c>
      <c r="DU1164" s="27">
        <v>2.3079999999999998</v>
      </c>
      <c r="DV1164" s="27">
        <v>2.3769999999999998</v>
      </c>
      <c r="DW1164" s="27">
        <v>2.3149999999999999</v>
      </c>
      <c r="DX1164" s="27">
        <v>2.2309999999999999</v>
      </c>
      <c r="DY1164" s="27">
        <v>2.1320000000000001</v>
      </c>
      <c r="DZ1164" s="27">
        <v>2.1120000000000001</v>
      </c>
      <c r="EA1164" s="27">
        <v>2.1120000000000001</v>
      </c>
      <c r="EB1164" s="27">
        <v>2.1120000000000001</v>
      </c>
      <c r="EC1164" s="27">
        <v>2.1120000000000001</v>
      </c>
      <c r="ED1164" s="27">
        <v>2.0649999999999999</v>
      </c>
      <c r="EE1164" s="27">
        <v>2.089</v>
      </c>
      <c r="EF1164" s="27">
        <v>2.2000000000000002</v>
      </c>
      <c r="EG1164" s="27">
        <v>2.323</v>
      </c>
      <c r="EH1164" s="27">
        <v>2.3969999999999998</v>
      </c>
      <c r="EI1164" s="27">
        <v>2.335</v>
      </c>
      <c r="EJ1164" s="27">
        <v>2.2509999999999999</v>
      </c>
      <c r="EK1164" s="27">
        <v>2.1520000000000001</v>
      </c>
      <c r="EL1164" s="27">
        <v>2.1320000000000001</v>
      </c>
      <c r="EM1164" s="27">
        <v>2.1320000000000001</v>
      </c>
      <c r="EN1164" s="27">
        <v>2.1320000000000001</v>
      </c>
      <c r="EO1164" s="27">
        <v>2.1320000000000001</v>
      </c>
      <c r="EP1164" s="27"/>
      <c r="EQ1164" s="27"/>
      <c r="ER1164" s="27"/>
      <c r="ES1164" s="27"/>
      <c r="ET1164" s="27"/>
      <c r="EU1164" s="27"/>
      <c r="EV1164" s="27"/>
      <c r="EW1164" s="27"/>
      <c r="EX1164" s="27"/>
      <c r="EY1164" s="27"/>
      <c r="EZ1164" s="27"/>
      <c r="FA1164" s="27"/>
      <c r="FB1164" s="27"/>
      <c r="FC1164" s="27"/>
      <c r="FD1164" s="27"/>
      <c r="FE1164" s="27"/>
      <c r="FF1164" s="27"/>
      <c r="FG1164" s="27"/>
      <c r="FH1164" s="27"/>
      <c r="FI1164" s="27"/>
      <c r="FJ1164" s="27"/>
      <c r="FK1164" s="27"/>
      <c r="FL1164" s="27"/>
      <c r="FM1164" s="27"/>
      <c r="FN1164" s="27"/>
      <c r="FO1164" s="27"/>
      <c r="FP1164" s="27"/>
      <c r="FQ1164" s="27"/>
      <c r="FR1164" s="27"/>
      <c r="FS1164" s="27"/>
      <c r="FT1164" s="27"/>
      <c r="FU1164" s="27"/>
      <c r="FV1164" s="27"/>
      <c r="FW1164" s="27"/>
      <c r="FX1164" s="27"/>
      <c r="FY1164" s="27"/>
      <c r="FZ1164" s="27"/>
      <c r="GA1164" s="27"/>
      <c r="GB1164" s="27"/>
      <c r="GC1164" s="27"/>
      <c r="GD1164" s="27"/>
      <c r="GE1164" s="27"/>
      <c r="GF1164" s="27"/>
      <c r="GG1164" s="27"/>
      <c r="GH1164" s="27"/>
      <c r="GI1164" s="27"/>
      <c r="GJ1164" s="27"/>
      <c r="GK1164" s="27"/>
      <c r="GL1164" s="27"/>
      <c r="GM1164" s="27"/>
      <c r="GN1164" s="27"/>
      <c r="GO1164" s="27"/>
      <c r="GP1164" s="27"/>
      <c r="GQ1164" s="27"/>
    </row>
    <row r="1165" spans="1:199" customFormat="1" x14ac:dyDescent="0.25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x14ac:dyDescent="0.25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x14ac:dyDescent="0.25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x14ac:dyDescent="0.25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5">
      <c r="A1169" s="31">
        <f t="shared" si="290"/>
        <v>4</v>
      </c>
      <c r="B1169" s="31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19">
        <f t="shared" si="280"/>
        <v>0.1538999999999997</v>
      </c>
      <c r="G1169" s="19">
        <f t="shared" si="282"/>
        <v>-3.7750000000000394E-2</v>
      </c>
      <c r="H1169" s="19">
        <f t="shared" si="283"/>
        <v>9.9999999999997868E-3</v>
      </c>
      <c r="I1169" s="19">
        <f t="shared" si="284"/>
        <v>-2.7750000000000608E-2</v>
      </c>
      <c r="J1169" s="21">
        <f>VLOOKUP(C1169,'Nymex hist.'!A:B,2,0)</f>
        <v>2.367</v>
      </c>
      <c r="K1169" s="21">
        <f t="shared" si="294"/>
        <v>2.3825000000000003</v>
      </c>
      <c r="L1169" s="21">
        <f t="shared" si="281"/>
        <v>2.5364</v>
      </c>
      <c r="M1169" s="21">
        <f t="shared" si="285"/>
        <v>2.215416666666667</v>
      </c>
      <c r="N1169" s="21">
        <f t="shared" si="286"/>
        <v>2.1776666666666666</v>
      </c>
      <c r="O1169" s="21">
        <f t="shared" si="287"/>
        <v>2.1876666666666664</v>
      </c>
      <c r="P1169" s="21">
        <f t="shared" si="288"/>
        <v>2.2076666666666669</v>
      </c>
      <c r="Q1169" s="21">
        <f t="shared" si="289"/>
        <v>2.2226666666666666</v>
      </c>
      <c r="R1169" s="8">
        <v>35663</v>
      </c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9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>
        <v>2.367</v>
      </c>
      <c r="BW1169" s="27">
        <v>2.3980000000000001</v>
      </c>
      <c r="BX1169" s="27">
        <v>2.532</v>
      </c>
      <c r="BY1169" s="27">
        <v>2.6619999999999999</v>
      </c>
      <c r="BZ1169" s="27">
        <v>2.6749999999999998</v>
      </c>
      <c r="CA1169" s="27">
        <v>2.4950000000000001</v>
      </c>
      <c r="CB1169" s="27">
        <v>2.3180000000000001</v>
      </c>
      <c r="CC1169" s="27">
        <v>2.145</v>
      </c>
      <c r="CD1169" s="27">
        <v>2.08</v>
      </c>
      <c r="CE1169" s="27">
        <v>2.06</v>
      </c>
      <c r="CF1169" s="27">
        <v>2.06</v>
      </c>
      <c r="CG1169" s="27">
        <v>2.0630000000000002</v>
      </c>
      <c r="CH1169" s="27">
        <v>2.0649999999999999</v>
      </c>
      <c r="CI1169" s="27">
        <v>2.085</v>
      </c>
      <c r="CJ1169" s="27">
        <v>2.2069999999999999</v>
      </c>
      <c r="CK1169" s="27">
        <v>2.3319999999999999</v>
      </c>
      <c r="CL1169" s="27">
        <v>2.3540000000000001</v>
      </c>
      <c r="CM1169" s="27">
        <v>2.2759999999999998</v>
      </c>
      <c r="CN1169" s="27">
        <v>2.1949999999999998</v>
      </c>
      <c r="CO1169" s="27">
        <v>2.1070000000000002</v>
      </c>
      <c r="CP1169" s="27">
        <v>2.0920000000000001</v>
      </c>
      <c r="CQ1169" s="27">
        <v>2.101</v>
      </c>
      <c r="CR1169" s="27">
        <v>2.0990000000000002</v>
      </c>
      <c r="CS1169" s="27">
        <v>2.0990000000000002</v>
      </c>
      <c r="CT1169" s="27">
        <v>2.101</v>
      </c>
      <c r="CU1169" s="27">
        <v>2.121</v>
      </c>
      <c r="CV1169" s="27">
        <v>2.2320000000000002</v>
      </c>
      <c r="CW1169" s="27">
        <v>2.355</v>
      </c>
      <c r="CX1169" s="27">
        <v>2.3719999999999999</v>
      </c>
      <c r="CY1169" s="27">
        <v>2.29</v>
      </c>
      <c r="CZ1169" s="27">
        <v>2.2120000000000002</v>
      </c>
      <c r="DA1169" s="27">
        <v>2.1190000000000002</v>
      </c>
      <c r="DB1169" s="27">
        <v>2.105</v>
      </c>
      <c r="DC1169" s="27">
        <v>2.1110000000000002</v>
      </c>
      <c r="DD1169" s="27">
        <v>2.117</v>
      </c>
      <c r="DE1169" s="27">
        <v>2.117</v>
      </c>
      <c r="DF1169" s="27">
        <v>2.101</v>
      </c>
      <c r="DG1169" s="27">
        <v>2.121</v>
      </c>
      <c r="DH1169" s="27">
        <v>2.2320000000000002</v>
      </c>
      <c r="DI1169" s="27">
        <v>2.355</v>
      </c>
      <c r="DJ1169" s="27">
        <v>2.3919999999999999</v>
      </c>
      <c r="DK1169" s="27">
        <v>2.31</v>
      </c>
      <c r="DL1169" s="27">
        <v>2.2320000000000002</v>
      </c>
      <c r="DM1169" s="27">
        <v>2.1389999999999998</v>
      </c>
      <c r="DN1169" s="27">
        <v>2.125</v>
      </c>
      <c r="DO1169" s="27">
        <v>2.1309999999999998</v>
      </c>
      <c r="DP1169" s="27">
        <v>2.137</v>
      </c>
      <c r="DQ1169" s="27">
        <v>2.137</v>
      </c>
      <c r="DR1169" s="27">
        <v>2.121</v>
      </c>
      <c r="DS1169" s="27">
        <v>2.141</v>
      </c>
      <c r="DT1169" s="27">
        <v>2.2519999999999998</v>
      </c>
      <c r="DU1169" s="27">
        <v>2.375</v>
      </c>
      <c r="DV1169" s="27">
        <v>2.407</v>
      </c>
      <c r="DW1169" s="27">
        <v>2.3250000000000002</v>
      </c>
      <c r="DX1169" s="27">
        <v>2.2469999999999999</v>
      </c>
      <c r="DY1169" s="27">
        <v>2.1539999999999999</v>
      </c>
      <c r="DZ1169" s="27">
        <v>2.14</v>
      </c>
      <c r="EA1169" s="27">
        <v>2.1459999999999999</v>
      </c>
      <c r="EB1169" s="27">
        <v>2.1520000000000001</v>
      </c>
      <c r="EC1169" s="27">
        <v>2.1520000000000001</v>
      </c>
      <c r="ED1169" s="27">
        <v>2.1360000000000001</v>
      </c>
      <c r="EE1169" s="27">
        <v>2.1560000000000001</v>
      </c>
      <c r="EF1169" s="27">
        <v>2.2669999999999999</v>
      </c>
      <c r="EG1169" s="27">
        <v>2.39</v>
      </c>
      <c r="EH1169" s="27">
        <v>2.427</v>
      </c>
      <c r="EI1169" s="27">
        <v>2.3450000000000002</v>
      </c>
      <c r="EJ1169" s="27">
        <v>2.2669999999999999</v>
      </c>
      <c r="EK1169" s="27">
        <v>2.1739999999999999</v>
      </c>
      <c r="EL1169" s="27">
        <v>2.16</v>
      </c>
      <c r="EM1169" s="27">
        <v>2.1659999999999999</v>
      </c>
      <c r="EN1169" s="27">
        <v>2.1720000000000002</v>
      </c>
      <c r="EO1169" s="27">
        <v>2.1720000000000002</v>
      </c>
      <c r="EP1169" s="27"/>
      <c r="EQ1169" s="27"/>
      <c r="ER1169" s="27"/>
      <c r="ES1169" s="27"/>
      <c r="ET1169" s="27"/>
      <c r="EU1169" s="27"/>
      <c r="EV1169" s="27"/>
      <c r="EW1169" s="27"/>
      <c r="EX1169" s="27"/>
      <c r="EY1169" s="27"/>
      <c r="EZ1169" s="27"/>
      <c r="FA1169" s="27"/>
      <c r="FB1169" s="27"/>
      <c r="FC1169" s="27"/>
      <c r="FD1169" s="27"/>
      <c r="FE1169" s="27"/>
      <c r="FF1169" s="27"/>
      <c r="FG1169" s="27"/>
      <c r="FH1169" s="27"/>
      <c r="FI1169" s="27"/>
      <c r="FJ1169" s="27"/>
      <c r="FK1169" s="27"/>
      <c r="FL1169" s="27"/>
      <c r="FM1169" s="27"/>
      <c r="FN1169" s="27"/>
      <c r="FO1169" s="27"/>
      <c r="FP1169" s="27"/>
      <c r="FQ1169" s="27"/>
      <c r="FR1169" s="27"/>
      <c r="FS1169" s="27"/>
      <c r="FT1169" s="27"/>
      <c r="FU1169" s="27"/>
      <c r="FV1169" s="27"/>
      <c r="FW1169" s="27"/>
      <c r="FX1169" s="27"/>
      <c r="FY1169" s="27"/>
      <c r="FZ1169" s="27"/>
      <c r="GA1169" s="27"/>
      <c r="GB1169" s="27"/>
      <c r="GC1169" s="27"/>
      <c r="GD1169" s="27"/>
      <c r="GE1169" s="27"/>
      <c r="GF1169" s="27"/>
      <c r="GG1169" s="27"/>
      <c r="GH1169" s="27"/>
      <c r="GI1169" s="27"/>
      <c r="GJ1169" s="27"/>
      <c r="GK1169" s="27"/>
      <c r="GL1169" s="27"/>
      <c r="GM1169" s="27"/>
      <c r="GN1169" s="27"/>
      <c r="GO1169" s="27"/>
      <c r="GP1169" s="27"/>
      <c r="GQ1169" s="27"/>
    </row>
    <row r="1170" spans="1:199" customFormat="1" x14ac:dyDescent="0.25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x14ac:dyDescent="0.25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x14ac:dyDescent="0.25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x14ac:dyDescent="0.25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5">
      <c r="A1174" s="31">
        <f t="shared" si="290"/>
        <v>4</v>
      </c>
      <c r="B1174" s="31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19">
        <f t="shared" si="280"/>
        <v>0.1234999999999995</v>
      </c>
      <c r="G1174" s="19">
        <f t="shared" si="282"/>
        <v>-7.0249999999999702E-2</v>
      </c>
      <c r="H1174" s="19">
        <f t="shared" si="283"/>
        <v>1.4166666666666661E-2</v>
      </c>
      <c r="I1174" s="19">
        <f t="shared" si="284"/>
        <v>-5.6083333333333041E-2</v>
      </c>
      <c r="J1174" s="21">
        <f>VLOOKUP(C1174,'Nymex hist.'!A:B,2,0)</f>
        <v>2.6560000000000001</v>
      </c>
      <c r="K1174" s="21">
        <f t="shared" si="294"/>
        <v>2.5855000000000001</v>
      </c>
      <c r="L1174" s="21">
        <f t="shared" si="281"/>
        <v>2.7089999999999996</v>
      </c>
      <c r="M1174" s="21">
        <f t="shared" si="285"/>
        <v>2.293333333333333</v>
      </c>
      <c r="N1174" s="21">
        <f t="shared" si="286"/>
        <v>2.2230833333333333</v>
      </c>
      <c r="O1174" s="21">
        <f t="shared" si="287"/>
        <v>2.23725</v>
      </c>
      <c r="P1174" s="21">
        <f t="shared" si="288"/>
        <v>2.2572500000000004</v>
      </c>
      <c r="Q1174" s="21">
        <f t="shared" si="289"/>
        <v>2.27725</v>
      </c>
      <c r="R1174" s="8">
        <v>35670</v>
      </c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9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>
        <v>2.5150000000000001</v>
      </c>
      <c r="BW1174" s="27">
        <v>2.6560000000000001</v>
      </c>
      <c r="BX1174" s="27">
        <v>2.7650000000000001</v>
      </c>
      <c r="BY1174" s="27">
        <v>2.86</v>
      </c>
      <c r="BZ1174" s="27">
        <v>2.86</v>
      </c>
      <c r="CA1174" s="27">
        <v>2.6349999999999998</v>
      </c>
      <c r="CB1174" s="27">
        <v>2.4249999999999998</v>
      </c>
      <c r="CC1174" s="27">
        <v>2.21</v>
      </c>
      <c r="CD1174" s="27">
        <v>2.13</v>
      </c>
      <c r="CE1174" s="27">
        <v>2.1150000000000002</v>
      </c>
      <c r="CF1174" s="27">
        <v>2.1150000000000002</v>
      </c>
      <c r="CG1174" s="27">
        <v>2.1150000000000002</v>
      </c>
      <c r="CH1174" s="27">
        <v>2.1150000000000002</v>
      </c>
      <c r="CI1174" s="27">
        <v>2.1349999999999998</v>
      </c>
      <c r="CJ1174" s="27">
        <v>2.2650000000000001</v>
      </c>
      <c r="CK1174" s="27">
        <v>2.4</v>
      </c>
      <c r="CL1174" s="27">
        <v>2.4169999999999998</v>
      </c>
      <c r="CM1174" s="27">
        <v>2.327</v>
      </c>
      <c r="CN1174" s="27">
        <v>2.2330000000000001</v>
      </c>
      <c r="CO1174" s="27">
        <v>2.15</v>
      </c>
      <c r="CP1174" s="27">
        <v>2.1360000000000001</v>
      </c>
      <c r="CQ1174" s="27">
        <v>2.145</v>
      </c>
      <c r="CR1174" s="27">
        <v>2.1440000000000001</v>
      </c>
      <c r="CS1174" s="27">
        <v>2.1440000000000001</v>
      </c>
      <c r="CT1174" s="27">
        <v>2.145</v>
      </c>
      <c r="CU1174" s="27">
        <v>2.1640000000000001</v>
      </c>
      <c r="CV1174" s="27">
        <v>2.2749999999999999</v>
      </c>
      <c r="CW1174" s="27">
        <v>2.3969999999999998</v>
      </c>
      <c r="CX1174" s="27">
        <v>2.4140000000000001</v>
      </c>
      <c r="CY1174" s="27">
        <v>2.343</v>
      </c>
      <c r="CZ1174" s="27">
        <v>2.2639999999999998</v>
      </c>
      <c r="DA1174" s="27">
        <v>2.169</v>
      </c>
      <c r="DB1174" s="27">
        <v>2.1589999999999998</v>
      </c>
      <c r="DC1174" s="27">
        <v>2.165</v>
      </c>
      <c r="DD1174" s="27">
        <v>2.1709999999999998</v>
      </c>
      <c r="DE1174" s="27">
        <v>2.1709999999999998</v>
      </c>
      <c r="DF1174" s="27">
        <v>2.1549999999999998</v>
      </c>
      <c r="DG1174" s="27">
        <v>2.1640000000000001</v>
      </c>
      <c r="DH1174" s="27">
        <v>2.2749999999999999</v>
      </c>
      <c r="DI1174" s="27">
        <v>2.3969999999999998</v>
      </c>
      <c r="DJ1174" s="27">
        <v>2.4340000000000002</v>
      </c>
      <c r="DK1174" s="27">
        <v>2.363</v>
      </c>
      <c r="DL1174" s="27">
        <v>2.2839999999999998</v>
      </c>
      <c r="DM1174" s="27">
        <v>2.1890000000000001</v>
      </c>
      <c r="DN1174" s="27">
        <v>2.1789999999999998</v>
      </c>
      <c r="DO1174" s="27">
        <v>2.1850000000000001</v>
      </c>
      <c r="DP1174" s="27">
        <v>2.1909999999999998</v>
      </c>
      <c r="DQ1174" s="27">
        <v>2.1909999999999998</v>
      </c>
      <c r="DR1174" s="27">
        <v>2.1749999999999998</v>
      </c>
      <c r="DS1174" s="27">
        <v>2.1840000000000002</v>
      </c>
      <c r="DT1174" s="27">
        <v>2.2949999999999999</v>
      </c>
      <c r="DU1174" s="27">
        <v>2.4169999999999998</v>
      </c>
      <c r="DV1174" s="27">
        <v>2.4540000000000002</v>
      </c>
      <c r="DW1174" s="27">
        <v>2.383</v>
      </c>
      <c r="DX1174" s="27">
        <v>2.3039999999999998</v>
      </c>
      <c r="DY1174" s="27">
        <v>2.2090000000000001</v>
      </c>
      <c r="DZ1174" s="27">
        <v>2.1989999999999998</v>
      </c>
      <c r="EA1174" s="27">
        <v>2.2050000000000001</v>
      </c>
      <c r="EB1174" s="27">
        <v>2.2109999999999999</v>
      </c>
      <c r="EC1174" s="27">
        <v>2.2109999999999999</v>
      </c>
      <c r="ED1174" s="27">
        <v>2.1949999999999998</v>
      </c>
      <c r="EE1174" s="27">
        <v>2.2040000000000002</v>
      </c>
      <c r="EF1174" s="27">
        <v>2.3149999999999999</v>
      </c>
      <c r="EG1174" s="27">
        <v>2.4369999999999998</v>
      </c>
      <c r="EH1174" s="27">
        <v>2.4740000000000002</v>
      </c>
      <c r="EI1174" s="27">
        <v>2.403</v>
      </c>
      <c r="EJ1174" s="27">
        <v>2.3239999999999998</v>
      </c>
      <c r="EK1174" s="27">
        <v>2.2290000000000001</v>
      </c>
      <c r="EL1174" s="27">
        <v>2.2189999999999999</v>
      </c>
      <c r="EM1174" s="27">
        <v>2.2250000000000001</v>
      </c>
      <c r="EN1174" s="27">
        <v>2.2309999999999999</v>
      </c>
      <c r="EO1174" s="27">
        <v>2.2309999999999999</v>
      </c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</row>
    <row r="1175" spans="1:199" customFormat="1" x14ac:dyDescent="0.25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x14ac:dyDescent="0.25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x14ac:dyDescent="0.25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5">
      <c r="A1178" s="31">
        <f t="shared" si="290"/>
        <v>4</v>
      </c>
      <c r="B1178" s="31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19">
        <f t="shared" si="280"/>
        <v>5.8999999999999719E-2</v>
      </c>
      <c r="G1178" s="19">
        <f t="shared" si="282"/>
        <v>-7.5000000000000178E-2</v>
      </c>
      <c r="H1178" s="19">
        <f t="shared" si="283"/>
        <v>1.3499999999999623E-2</v>
      </c>
      <c r="I1178" s="19">
        <f t="shared" si="284"/>
        <v>-6.1500000000000554E-2</v>
      </c>
      <c r="J1178" s="21">
        <f>VLOOKUP(C1178,'Nymex hist.'!A:B,2,0)</f>
        <v>2.677</v>
      </c>
      <c r="K1178" s="21">
        <f t="shared" si="294"/>
        <v>2.677</v>
      </c>
      <c r="L1178" s="21">
        <f t="shared" si="281"/>
        <v>2.7359999999999998</v>
      </c>
      <c r="M1178" s="21">
        <f t="shared" si="285"/>
        <v>2.2965833333333339</v>
      </c>
      <c r="N1178" s="21">
        <f t="shared" si="286"/>
        <v>2.2215833333333337</v>
      </c>
      <c r="O1178" s="21">
        <f t="shared" si="287"/>
        <v>2.2350833333333333</v>
      </c>
      <c r="P1178" s="21">
        <f t="shared" si="288"/>
        <v>2.2550833333333329</v>
      </c>
      <c r="Q1178" s="21">
        <f t="shared" si="289"/>
        <v>2.2750833333333333</v>
      </c>
      <c r="R1178" s="8">
        <v>35677</v>
      </c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9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>
        <v>2.677</v>
      </c>
      <c r="BX1178" s="27">
        <v>2.8079999999999998</v>
      </c>
      <c r="BY1178" s="27">
        <v>2.911</v>
      </c>
      <c r="BZ1178" s="27">
        <v>2.9129999999999998</v>
      </c>
      <c r="CA1178" s="27">
        <v>2.6480000000000001</v>
      </c>
      <c r="CB1178" s="27">
        <v>2.4</v>
      </c>
      <c r="CC1178" s="27">
        <v>2.198</v>
      </c>
      <c r="CD1178" s="27">
        <v>2.125</v>
      </c>
      <c r="CE1178" s="27">
        <v>2.11</v>
      </c>
      <c r="CF1178" s="27">
        <v>2.11</v>
      </c>
      <c r="CG1178" s="27">
        <v>2.11</v>
      </c>
      <c r="CH1178" s="27">
        <v>2.11</v>
      </c>
      <c r="CI1178" s="27">
        <v>2.1349999999999998</v>
      </c>
      <c r="CJ1178" s="27">
        <v>2.2799999999999998</v>
      </c>
      <c r="CK1178" s="27">
        <v>2.42</v>
      </c>
      <c r="CL1178" s="27">
        <v>2.44</v>
      </c>
      <c r="CM1178" s="27">
        <v>2.335</v>
      </c>
      <c r="CN1178" s="27">
        <v>2.234</v>
      </c>
      <c r="CO1178" s="27">
        <v>2.1459999999999999</v>
      </c>
      <c r="CP1178" s="27">
        <v>2.129</v>
      </c>
      <c r="CQ1178" s="27">
        <v>2.137</v>
      </c>
      <c r="CR1178" s="27">
        <v>2.1360000000000001</v>
      </c>
      <c r="CS1178" s="27">
        <v>2.1339999999999999</v>
      </c>
      <c r="CT1178" s="27">
        <v>2.133</v>
      </c>
      <c r="CU1178" s="27">
        <v>2.1549999999999998</v>
      </c>
      <c r="CV1178" s="27">
        <v>2.2810000000000001</v>
      </c>
      <c r="CW1178" s="27">
        <v>2.399</v>
      </c>
      <c r="CX1178" s="27">
        <v>2.415</v>
      </c>
      <c r="CY1178" s="27">
        <v>2.343</v>
      </c>
      <c r="CZ1178" s="27">
        <v>2.2629999999999999</v>
      </c>
      <c r="DA1178" s="27">
        <v>2.1669999999999998</v>
      </c>
      <c r="DB1178" s="27">
        <v>2.1549999999999998</v>
      </c>
      <c r="DC1178" s="27">
        <v>2.161</v>
      </c>
      <c r="DD1178" s="27">
        <v>2.1659999999999999</v>
      </c>
      <c r="DE1178" s="27">
        <v>2.1659999999999999</v>
      </c>
      <c r="DF1178" s="27">
        <v>2.15</v>
      </c>
      <c r="DG1178" s="27">
        <v>2.1549999999999998</v>
      </c>
      <c r="DH1178" s="27">
        <v>2.2810000000000001</v>
      </c>
      <c r="DI1178" s="27">
        <v>2.399</v>
      </c>
      <c r="DJ1178" s="27">
        <v>2.4350000000000001</v>
      </c>
      <c r="DK1178" s="27">
        <v>2.363</v>
      </c>
      <c r="DL1178" s="27">
        <v>2.2829999999999999</v>
      </c>
      <c r="DM1178" s="27">
        <v>2.1869999999999998</v>
      </c>
      <c r="DN1178" s="27">
        <v>2.1749999999999998</v>
      </c>
      <c r="DO1178" s="27">
        <v>2.181</v>
      </c>
      <c r="DP1178" s="27">
        <v>2.1859999999999999</v>
      </c>
      <c r="DQ1178" s="27">
        <v>2.1859999999999999</v>
      </c>
      <c r="DR1178" s="27">
        <v>2.17</v>
      </c>
      <c r="DS1178" s="27">
        <v>2.1749999999999998</v>
      </c>
      <c r="DT1178" s="27">
        <v>2.3010000000000002</v>
      </c>
      <c r="DU1178" s="27">
        <v>2.419</v>
      </c>
      <c r="DV1178" s="27">
        <v>2.4550000000000001</v>
      </c>
      <c r="DW1178" s="27">
        <v>2.383</v>
      </c>
      <c r="DX1178" s="27">
        <v>2.3029999999999999</v>
      </c>
      <c r="DY1178" s="27">
        <v>2.2069999999999999</v>
      </c>
      <c r="DZ1178" s="27">
        <v>2.1949999999999998</v>
      </c>
      <c r="EA1178" s="27">
        <v>2.2010000000000001</v>
      </c>
      <c r="EB1178" s="27">
        <v>2.206</v>
      </c>
      <c r="EC1178" s="27">
        <v>2.206</v>
      </c>
      <c r="ED1178" s="27">
        <v>2.19</v>
      </c>
      <c r="EE1178" s="27">
        <v>2.1949999999999998</v>
      </c>
      <c r="EF1178" s="27">
        <v>2.3210000000000002</v>
      </c>
      <c r="EG1178" s="27">
        <v>2.4390000000000001</v>
      </c>
      <c r="EH1178" s="27">
        <v>2.4750000000000001</v>
      </c>
      <c r="EI1178" s="27">
        <v>2.403</v>
      </c>
      <c r="EJ1178" s="27">
        <v>2.323</v>
      </c>
      <c r="EK1178" s="27">
        <v>2.2269999999999999</v>
      </c>
      <c r="EL1178" s="27">
        <v>2.2149999999999999</v>
      </c>
      <c r="EM1178" s="27">
        <v>2.2210000000000001</v>
      </c>
      <c r="EN1178" s="27">
        <v>2.226</v>
      </c>
      <c r="EO1178" s="27">
        <v>2.226</v>
      </c>
      <c r="EP1178" s="27">
        <v>2.21</v>
      </c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</row>
    <row r="1179" spans="1:199" customFormat="1" x14ac:dyDescent="0.25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x14ac:dyDescent="0.25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x14ac:dyDescent="0.25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x14ac:dyDescent="0.25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5">
      <c r="A1183" s="31">
        <f t="shared" si="290"/>
        <v>4</v>
      </c>
      <c r="B1183" s="31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19">
        <f t="shared" si="280"/>
        <v>3.620000000000001E-2</v>
      </c>
      <c r="G1183" s="19">
        <f t="shared" si="282"/>
        <v>-8.408333333333351E-2</v>
      </c>
      <c r="H1183" s="19">
        <f t="shared" si="283"/>
        <v>8.8333333333330266E-3</v>
      </c>
      <c r="I1183" s="19">
        <f t="shared" si="284"/>
        <v>-7.5250000000000483E-2</v>
      </c>
      <c r="J1183" s="21">
        <f>VLOOKUP(C1183,'Nymex hist.'!A:B,2,0)</f>
        <v>2.766</v>
      </c>
      <c r="K1183" s="21">
        <f t="shared" si="294"/>
        <v>2.766</v>
      </c>
      <c r="L1183" s="21">
        <f t="shared" si="281"/>
        <v>2.8022</v>
      </c>
      <c r="M1183" s="21">
        <f t="shared" si="285"/>
        <v>2.3160833333333337</v>
      </c>
      <c r="N1183" s="21">
        <f t="shared" si="286"/>
        <v>2.2320000000000002</v>
      </c>
      <c r="O1183" s="21">
        <f t="shared" si="287"/>
        <v>2.2408333333333332</v>
      </c>
      <c r="P1183" s="21">
        <f t="shared" si="288"/>
        <v>2.2708333333333335</v>
      </c>
      <c r="Q1183" s="21">
        <f t="shared" si="289"/>
        <v>2.3008333333333328</v>
      </c>
      <c r="R1183" s="8">
        <v>35684</v>
      </c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9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>
        <v>2.766</v>
      </c>
      <c r="BX1183" s="27">
        <v>2.9079999999999999</v>
      </c>
      <c r="BY1183" s="27">
        <v>2.9969999999999999</v>
      </c>
      <c r="BZ1183" s="27">
        <v>2.9790000000000001</v>
      </c>
      <c r="CA1183" s="27">
        <v>2.702</v>
      </c>
      <c r="CB1183" s="27">
        <v>2.4249999999999998</v>
      </c>
      <c r="CC1183" s="27">
        <v>2.21</v>
      </c>
      <c r="CD1183" s="27">
        <v>2.13</v>
      </c>
      <c r="CE1183" s="27">
        <v>2.12</v>
      </c>
      <c r="CF1183" s="27">
        <v>2.12</v>
      </c>
      <c r="CG1183" s="27">
        <v>2.12</v>
      </c>
      <c r="CH1183" s="27">
        <v>2.12</v>
      </c>
      <c r="CI1183" s="27">
        <v>2.1480000000000001</v>
      </c>
      <c r="CJ1183" s="27">
        <v>2.2879999999999998</v>
      </c>
      <c r="CK1183" s="27">
        <v>2.431</v>
      </c>
      <c r="CL1183" s="27">
        <v>2.4540000000000002</v>
      </c>
      <c r="CM1183" s="27">
        <v>2.35</v>
      </c>
      <c r="CN1183" s="27">
        <v>2.25</v>
      </c>
      <c r="CO1183" s="27">
        <v>2.161</v>
      </c>
      <c r="CP1183" s="27">
        <v>2.1389999999999998</v>
      </c>
      <c r="CQ1183" s="27">
        <v>2.145</v>
      </c>
      <c r="CR1183" s="27">
        <v>2.1429999999999998</v>
      </c>
      <c r="CS1183" s="27">
        <v>2.1429999999999998</v>
      </c>
      <c r="CT1183" s="27">
        <v>2.1379999999999999</v>
      </c>
      <c r="CU1183" s="27">
        <v>2.16</v>
      </c>
      <c r="CV1183" s="27">
        <v>2.2909999999999999</v>
      </c>
      <c r="CW1183" s="27">
        <v>2.41</v>
      </c>
      <c r="CX1183" s="27">
        <v>2.4220000000000002</v>
      </c>
      <c r="CY1183" s="27">
        <v>2.3490000000000002</v>
      </c>
      <c r="CZ1183" s="27">
        <v>2.2679999999999998</v>
      </c>
      <c r="DA1183" s="27">
        <v>2.1709999999999998</v>
      </c>
      <c r="DB1183" s="27">
        <v>2.1579999999999999</v>
      </c>
      <c r="DC1183" s="27">
        <v>2.1640000000000001</v>
      </c>
      <c r="DD1183" s="27">
        <v>2.169</v>
      </c>
      <c r="DE1183" s="27">
        <v>2.169</v>
      </c>
      <c r="DF1183" s="27">
        <v>2.1589999999999998</v>
      </c>
      <c r="DG1183" s="27">
        <v>2.16</v>
      </c>
      <c r="DH1183" s="27">
        <v>2.2909999999999999</v>
      </c>
      <c r="DI1183" s="27">
        <v>2.41</v>
      </c>
      <c r="DJ1183" s="27">
        <v>2.452</v>
      </c>
      <c r="DK1183" s="27">
        <v>2.379</v>
      </c>
      <c r="DL1183" s="27">
        <v>2.298</v>
      </c>
      <c r="DM1183" s="27">
        <v>2.2010000000000001</v>
      </c>
      <c r="DN1183" s="27">
        <v>2.1880000000000002</v>
      </c>
      <c r="DO1183" s="27">
        <v>2.194</v>
      </c>
      <c r="DP1183" s="27">
        <v>2.1989999999999998</v>
      </c>
      <c r="DQ1183" s="27">
        <v>2.1989999999999998</v>
      </c>
      <c r="DR1183" s="27">
        <v>2.1890000000000001</v>
      </c>
      <c r="DS1183" s="27">
        <v>2.19</v>
      </c>
      <c r="DT1183" s="27">
        <v>2.3210000000000002</v>
      </c>
      <c r="DU1183" s="27">
        <v>2.44</v>
      </c>
      <c r="DV1183" s="27">
        <v>2.4820000000000002</v>
      </c>
      <c r="DW1183" s="27">
        <v>2.4089999999999998</v>
      </c>
      <c r="DX1183" s="27">
        <v>2.3279999999999998</v>
      </c>
      <c r="DY1183" s="27">
        <v>2.2309999999999999</v>
      </c>
      <c r="DZ1183" s="27">
        <v>2.218</v>
      </c>
      <c r="EA1183" s="27">
        <v>2.2240000000000002</v>
      </c>
      <c r="EB1183" s="27">
        <v>2.2290000000000001</v>
      </c>
      <c r="EC1183" s="27">
        <v>2.2290000000000001</v>
      </c>
      <c r="ED1183" s="27">
        <v>2.2189999999999999</v>
      </c>
      <c r="EE1183" s="27">
        <v>2.2200000000000002</v>
      </c>
      <c r="EF1183" s="27">
        <v>2.351</v>
      </c>
      <c r="EG1183" s="27">
        <v>2.4700000000000002</v>
      </c>
      <c r="EH1183" s="27">
        <v>2.5019999999999998</v>
      </c>
      <c r="EI1183" s="27">
        <v>2.4289999999999998</v>
      </c>
      <c r="EJ1183" s="27">
        <v>2.3479999999999999</v>
      </c>
      <c r="EK1183" s="27">
        <v>2.2509999999999999</v>
      </c>
      <c r="EL1183" s="27">
        <v>2.238</v>
      </c>
      <c r="EM1183" s="27">
        <v>2.2440000000000002</v>
      </c>
      <c r="EN1183" s="27">
        <v>2.2490000000000001</v>
      </c>
      <c r="EO1183" s="27">
        <v>2.2490000000000001</v>
      </c>
      <c r="EP1183" s="27">
        <v>2.2389999999999999</v>
      </c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  <c r="FI1183" s="27"/>
      <c r="FJ1183" s="27"/>
      <c r="FK1183" s="27"/>
      <c r="FL1183" s="27"/>
      <c r="FM1183" s="27"/>
      <c r="FN1183" s="27"/>
      <c r="FO1183" s="27"/>
      <c r="FP1183" s="27"/>
      <c r="FQ1183" s="27"/>
      <c r="FR1183" s="27"/>
      <c r="FS1183" s="27"/>
      <c r="FT1183" s="27"/>
      <c r="FU1183" s="27"/>
      <c r="FV1183" s="27"/>
      <c r="FW1183" s="27"/>
      <c r="FX1183" s="27"/>
      <c r="FY1183" s="27"/>
      <c r="FZ1183" s="27"/>
      <c r="GA1183" s="27"/>
      <c r="GB1183" s="27"/>
      <c r="GC1183" s="27"/>
      <c r="GD1183" s="27"/>
      <c r="GE1183" s="27"/>
      <c r="GF1183" s="27"/>
      <c r="GG1183" s="27"/>
      <c r="GH1183" s="27"/>
      <c r="GI1183" s="27"/>
      <c r="GJ1183" s="27"/>
      <c r="GK1183" s="27"/>
      <c r="GL1183" s="27"/>
      <c r="GM1183" s="27"/>
      <c r="GN1183" s="27"/>
      <c r="GO1183" s="27"/>
      <c r="GP1183" s="27"/>
      <c r="GQ1183" s="27"/>
    </row>
    <row r="1184" spans="1:199" customFormat="1" x14ac:dyDescent="0.25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x14ac:dyDescent="0.25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x14ac:dyDescent="0.25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x14ac:dyDescent="0.25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5">
      <c r="A1188" s="31">
        <f t="shared" si="290"/>
        <v>4</v>
      </c>
      <c r="B1188" s="31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19">
        <f t="shared" si="280"/>
        <v>-2.220000000000022E-2</v>
      </c>
      <c r="G1188" s="19">
        <f t="shared" si="282"/>
        <v>-0.11116666666666708</v>
      </c>
      <c r="H1188" s="19">
        <f t="shared" si="283"/>
        <v>1.2166666666666881E-2</v>
      </c>
      <c r="I1188" s="19">
        <f t="shared" si="284"/>
        <v>-9.9000000000000199E-2</v>
      </c>
      <c r="J1188" s="21">
        <f>VLOOKUP(C1188,'Nymex hist.'!A:B,2,0)</f>
        <v>2.887</v>
      </c>
      <c r="K1188" s="21">
        <f t="shared" si="294"/>
        <v>2.887</v>
      </c>
      <c r="L1188" s="21">
        <f t="shared" si="281"/>
        <v>2.8647999999999998</v>
      </c>
      <c r="M1188" s="21">
        <f t="shared" si="285"/>
        <v>2.351666666666667</v>
      </c>
      <c r="N1188" s="21">
        <f t="shared" si="286"/>
        <v>2.2404999999999999</v>
      </c>
      <c r="O1188" s="21">
        <f t="shared" si="287"/>
        <v>2.2526666666666668</v>
      </c>
      <c r="P1188" s="21">
        <f t="shared" si="288"/>
        <v>2.2826666666666662</v>
      </c>
      <c r="Q1188" s="21">
        <f t="shared" si="289"/>
        <v>2.3126666666666664</v>
      </c>
      <c r="R1188" s="8">
        <v>35691</v>
      </c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9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>
        <v>2.887</v>
      </c>
      <c r="BX1188" s="27">
        <v>2.9889999999999999</v>
      </c>
      <c r="BY1188" s="27">
        <v>3.0630000000000002</v>
      </c>
      <c r="BZ1188" s="27">
        <v>3.0449999999999999</v>
      </c>
      <c r="CA1188" s="27">
        <v>2.76</v>
      </c>
      <c r="CB1188" s="27">
        <v>2.4670000000000001</v>
      </c>
      <c r="CC1188" s="27">
        <v>2.2469999999999999</v>
      </c>
      <c r="CD1188" s="27">
        <v>2.1720000000000002</v>
      </c>
      <c r="CE1188" s="27">
        <v>2.16</v>
      </c>
      <c r="CF1188" s="27">
        <v>2.1579999999999999</v>
      </c>
      <c r="CG1188" s="27">
        <v>2.1579999999999999</v>
      </c>
      <c r="CH1188" s="27">
        <v>2.1579999999999999</v>
      </c>
      <c r="CI1188" s="27">
        <v>2.169</v>
      </c>
      <c r="CJ1188" s="27">
        <v>2.294</v>
      </c>
      <c r="CK1188" s="27">
        <v>2.4319999999999999</v>
      </c>
      <c r="CL1188" s="27">
        <v>2.4500000000000002</v>
      </c>
      <c r="CM1188" s="27">
        <v>2.363</v>
      </c>
      <c r="CN1188" s="27">
        <v>2.2610000000000001</v>
      </c>
      <c r="CO1188" s="27">
        <v>2.173</v>
      </c>
      <c r="CP1188" s="27">
        <v>2.1419999999999999</v>
      </c>
      <c r="CQ1188" s="27">
        <v>2.15</v>
      </c>
      <c r="CR1188" s="27">
        <v>2.15</v>
      </c>
      <c r="CS1188" s="27">
        <v>2.15</v>
      </c>
      <c r="CT1188" s="27">
        <v>2.15</v>
      </c>
      <c r="CU1188" s="27">
        <v>2.1720000000000002</v>
      </c>
      <c r="CV1188" s="27">
        <v>2.3029999999999999</v>
      </c>
      <c r="CW1188" s="27">
        <v>2.4220000000000002</v>
      </c>
      <c r="CX1188" s="27">
        <v>2.4340000000000002</v>
      </c>
      <c r="CY1188" s="27">
        <v>2.3610000000000002</v>
      </c>
      <c r="CZ1188" s="27">
        <v>2.2789999999999999</v>
      </c>
      <c r="DA1188" s="27">
        <v>2.1819999999999999</v>
      </c>
      <c r="DB1188" s="27">
        <v>2.169</v>
      </c>
      <c r="DC1188" s="27">
        <v>2.1749999999999998</v>
      </c>
      <c r="DD1188" s="27">
        <v>2.1800000000000002</v>
      </c>
      <c r="DE1188" s="27">
        <v>2.1800000000000002</v>
      </c>
      <c r="DF1188" s="27">
        <v>2.1749999999999998</v>
      </c>
      <c r="DG1188" s="27">
        <v>2.1720000000000002</v>
      </c>
      <c r="DH1188" s="27">
        <v>2.3029999999999999</v>
      </c>
      <c r="DI1188" s="27">
        <v>2.4220000000000002</v>
      </c>
      <c r="DJ1188" s="27">
        <v>2.464</v>
      </c>
      <c r="DK1188" s="27">
        <v>2.391</v>
      </c>
      <c r="DL1188" s="27">
        <v>2.3090000000000002</v>
      </c>
      <c r="DM1188" s="27">
        <v>2.2120000000000002</v>
      </c>
      <c r="DN1188" s="27">
        <v>2.1989999999999998</v>
      </c>
      <c r="DO1188" s="27">
        <v>2.2050000000000001</v>
      </c>
      <c r="DP1188" s="27">
        <v>2.21</v>
      </c>
      <c r="DQ1188" s="27">
        <v>2.21</v>
      </c>
      <c r="DR1188" s="27">
        <v>2.2050000000000001</v>
      </c>
      <c r="DS1188" s="27">
        <v>2.202</v>
      </c>
      <c r="DT1188" s="27">
        <v>2.3330000000000002</v>
      </c>
      <c r="DU1188" s="27">
        <v>2.452</v>
      </c>
      <c r="DV1188" s="27">
        <v>2.4940000000000002</v>
      </c>
      <c r="DW1188" s="27">
        <v>2.4209999999999998</v>
      </c>
      <c r="DX1188" s="27">
        <v>2.339</v>
      </c>
      <c r="DY1188" s="27">
        <v>2.242</v>
      </c>
      <c r="DZ1188" s="27">
        <v>2.2290000000000001</v>
      </c>
      <c r="EA1188" s="27">
        <v>2.2349999999999999</v>
      </c>
      <c r="EB1188" s="27">
        <v>2.2400000000000002</v>
      </c>
      <c r="EC1188" s="27">
        <v>2.2400000000000002</v>
      </c>
      <c r="ED1188" s="27">
        <v>2.2349999999999999</v>
      </c>
      <c r="EE1188" s="27">
        <v>2.2320000000000002</v>
      </c>
      <c r="EF1188" s="27">
        <v>2.363</v>
      </c>
      <c r="EG1188" s="27">
        <v>2.4820000000000002</v>
      </c>
      <c r="EH1188" s="27">
        <v>2.5139999999999998</v>
      </c>
      <c r="EI1188" s="27">
        <v>2.4409999999999998</v>
      </c>
      <c r="EJ1188" s="27">
        <v>2.359</v>
      </c>
      <c r="EK1188" s="27">
        <v>2.262</v>
      </c>
      <c r="EL1188" s="27">
        <v>2.2490000000000001</v>
      </c>
      <c r="EM1188" s="27">
        <v>2.2549999999999999</v>
      </c>
      <c r="EN1188" s="27">
        <v>2.2599999999999998</v>
      </c>
      <c r="EO1188" s="27">
        <v>2.2599999999999998</v>
      </c>
      <c r="EP1188" s="27">
        <v>2.2549999999999999</v>
      </c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  <c r="FI1188" s="27"/>
      <c r="FJ1188" s="27"/>
      <c r="FK1188" s="27"/>
      <c r="FL1188" s="27"/>
      <c r="FM1188" s="27"/>
      <c r="FN1188" s="27"/>
      <c r="FO1188" s="27"/>
      <c r="FP1188" s="27"/>
      <c r="FQ1188" s="27"/>
      <c r="FR1188" s="27"/>
      <c r="FS1188" s="27"/>
      <c r="FT1188" s="27"/>
      <c r="FU1188" s="27"/>
      <c r="FV1188" s="27"/>
      <c r="FW1188" s="27"/>
      <c r="FX1188" s="27"/>
      <c r="FY1188" s="27"/>
      <c r="FZ1188" s="27"/>
      <c r="GA1188" s="27"/>
      <c r="GB1188" s="27"/>
      <c r="GC1188" s="27"/>
      <c r="GD1188" s="27"/>
      <c r="GE1188" s="27"/>
      <c r="GF1188" s="27"/>
      <c r="GG1188" s="27"/>
      <c r="GH1188" s="27"/>
      <c r="GI1188" s="27"/>
      <c r="GJ1188" s="27"/>
      <c r="GK1188" s="27"/>
      <c r="GL1188" s="27"/>
      <c r="GM1188" s="27"/>
      <c r="GN1188" s="27"/>
      <c r="GO1188" s="27"/>
      <c r="GP1188" s="27"/>
      <c r="GQ1188" s="27"/>
    </row>
    <row r="1189" spans="1:199" customFormat="1" x14ac:dyDescent="0.25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x14ac:dyDescent="0.25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x14ac:dyDescent="0.25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x14ac:dyDescent="0.25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5">
      <c r="A1193" s="31">
        <f t="shared" si="290"/>
        <v>4</v>
      </c>
      <c r="B1193" s="31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19">
        <f t="shared" si="280"/>
        <v>-0.20940000000000003</v>
      </c>
      <c r="G1193" s="19">
        <f t="shared" si="282"/>
        <v>-0.17650000000000032</v>
      </c>
      <c r="H1193" s="19">
        <f t="shared" si="283"/>
        <v>-3.5749999999999726E-2</v>
      </c>
      <c r="I1193" s="19">
        <f t="shared" si="284"/>
        <v>-0.21225000000000005</v>
      </c>
      <c r="J1193" s="21">
        <f>VLOOKUP(C1193,'Nymex hist.'!A:B,2,0)</f>
        <v>3.298</v>
      </c>
      <c r="K1193" s="21">
        <f t="shared" si="294"/>
        <v>3.298</v>
      </c>
      <c r="L1193" s="21">
        <f t="shared" si="281"/>
        <v>3.0886</v>
      </c>
      <c r="M1193" s="21">
        <f t="shared" si="285"/>
        <v>2.4829166666666667</v>
      </c>
      <c r="N1193" s="21">
        <f t="shared" si="286"/>
        <v>2.3064166666666663</v>
      </c>
      <c r="O1193" s="21">
        <f t="shared" si="287"/>
        <v>2.2706666666666666</v>
      </c>
      <c r="P1193" s="21">
        <f t="shared" si="288"/>
        <v>2.3006666666666669</v>
      </c>
      <c r="Q1193" s="21">
        <f t="shared" si="289"/>
        <v>2.3206666666666664</v>
      </c>
      <c r="R1193" s="8">
        <v>35698</v>
      </c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9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>
        <v>3.298</v>
      </c>
      <c r="BX1193" s="27">
        <v>3.3370000000000002</v>
      </c>
      <c r="BY1193" s="27">
        <v>3.3260000000000001</v>
      </c>
      <c r="BZ1193" s="27">
        <v>3.29</v>
      </c>
      <c r="CA1193" s="27">
        <v>2.9</v>
      </c>
      <c r="CB1193" s="27">
        <v>2.59</v>
      </c>
      <c r="CC1193" s="27">
        <v>2.37</v>
      </c>
      <c r="CD1193" s="27">
        <v>2.29</v>
      </c>
      <c r="CE1193" s="27">
        <v>2.2749999999999999</v>
      </c>
      <c r="CF1193" s="27">
        <v>2.27</v>
      </c>
      <c r="CG1193" s="27">
        <v>2.27</v>
      </c>
      <c r="CH1193" s="27">
        <v>2.27</v>
      </c>
      <c r="CI1193" s="27">
        <v>2.29</v>
      </c>
      <c r="CJ1193" s="27">
        <v>2.42</v>
      </c>
      <c r="CK1193" s="27">
        <v>2.56</v>
      </c>
      <c r="CL1193" s="27">
        <v>2.5750000000000002</v>
      </c>
      <c r="CM1193" s="27">
        <v>2.4750000000000001</v>
      </c>
      <c r="CN1193" s="27">
        <v>2.3650000000000002</v>
      </c>
      <c r="CO1193" s="27">
        <v>2.2450000000000001</v>
      </c>
      <c r="CP1193" s="27">
        <v>2.2000000000000002</v>
      </c>
      <c r="CQ1193" s="27">
        <v>2.2029999999999998</v>
      </c>
      <c r="CR1193" s="27">
        <v>2.2000000000000002</v>
      </c>
      <c r="CS1193" s="27">
        <v>2.2000000000000002</v>
      </c>
      <c r="CT1193" s="27">
        <v>2.2000000000000002</v>
      </c>
      <c r="CU1193" s="27">
        <v>2.2200000000000002</v>
      </c>
      <c r="CV1193" s="27">
        <v>2.34</v>
      </c>
      <c r="CW1193" s="27">
        <v>2.4540000000000002</v>
      </c>
      <c r="CX1193" s="27">
        <v>2.4660000000000002</v>
      </c>
      <c r="CY1193" s="27">
        <v>2.3929999999999998</v>
      </c>
      <c r="CZ1193" s="27">
        <v>2.3109999999999999</v>
      </c>
      <c r="DA1193" s="27">
        <v>2.214</v>
      </c>
      <c r="DB1193" s="27">
        <v>2.194</v>
      </c>
      <c r="DC1193" s="27">
        <v>2.194</v>
      </c>
      <c r="DD1193" s="27">
        <v>2.194</v>
      </c>
      <c r="DE1193" s="27">
        <v>2.194</v>
      </c>
      <c r="DF1193" s="27">
        <v>2.194</v>
      </c>
      <c r="DG1193" s="27">
        <v>2.1800000000000002</v>
      </c>
      <c r="DH1193" s="27">
        <v>2.2999999999999998</v>
      </c>
      <c r="DI1193" s="27">
        <v>2.4140000000000001</v>
      </c>
      <c r="DJ1193" s="27">
        <v>2.496</v>
      </c>
      <c r="DK1193" s="27">
        <v>2.423</v>
      </c>
      <c r="DL1193" s="27">
        <v>2.3410000000000002</v>
      </c>
      <c r="DM1193" s="27">
        <v>2.2440000000000002</v>
      </c>
      <c r="DN1193" s="27">
        <v>2.2240000000000002</v>
      </c>
      <c r="DO1193" s="27">
        <v>2.2240000000000002</v>
      </c>
      <c r="DP1193" s="27">
        <v>2.2240000000000002</v>
      </c>
      <c r="DQ1193" s="27">
        <v>2.2240000000000002</v>
      </c>
      <c r="DR1193" s="27">
        <v>2.2240000000000002</v>
      </c>
      <c r="DS1193" s="27">
        <v>2.21</v>
      </c>
      <c r="DT1193" s="27">
        <v>2.33</v>
      </c>
      <c r="DU1193" s="27">
        <v>2.444</v>
      </c>
      <c r="DV1193" s="27">
        <v>2.516</v>
      </c>
      <c r="DW1193" s="27">
        <v>2.4430000000000001</v>
      </c>
      <c r="DX1193" s="27">
        <v>2.3610000000000002</v>
      </c>
      <c r="DY1193" s="27">
        <v>2.2639999999999998</v>
      </c>
      <c r="DZ1193" s="27">
        <v>2.2440000000000002</v>
      </c>
      <c r="EA1193" s="27">
        <v>2.2440000000000002</v>
      </c>
      <c r="EB1193" s="27">
        <v>2.2440000000000002</v>
      </c>
      <c r="EC1193" s="27">
        <v>2.2440000000000002</v>
      </c>
      <c r="ED1193" s="27">
        <v>2.2440000000000002</v>
      </c>
      <c r="EE1193" s="27">
        <v>2.23</v>
      </c>
      <c r="EF1193" s="27">
        <v>2.35</v>
      </c>
      <c r="EG1193" s="27">
        <v>2.464</v>
      </c>
      <c r="EH1193" s="27">
        <v>2.536</v>
      </c>
      <c r="EI1193" s="27">
        <v>2.4630000000000001</v>
      </c>
      <c r="EJ1193" s="27">
        <v>2.3809999999999998</v>
      </c>
      <c r="EK1193" s="27">
        <v>2.2839999999999998</v>
      </c>
      <c r="EL1193" s="27">
        <v>2.2639999999999998</v>
      </c>
      <c r="EM1193" s="27">
        <v>2.2639999999999998</v>
      </c>
      <c r="EN1193" s="27">
        <v>2.2639999999999998</v>
      </c>
      <c r="EO1193" s="27">
        <v>2.2639999999999998</v>
      </c>
      <c r="EP1193" s="27">
        <v>2.2639999999999998</v>
      </c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  <c r="FI1193" s="27"/>
      <c r="FJ1193" s="27"/>
      <c r="FK1193" s="27"/>
      <c r="FL1193" s="27"/>
      <c r="FM1193" s="27"/>
      <c r="FN1193" s="27"/>
      <c r="FO1193" s="27"/>
      <c r="FP1193" s="27"/>
      <c r="FQ1193" s="27"/>
      <c r="FR1193" s="27"/>
      <c r="FS1193" s="27"/>
      <c r="FT1193" s="27"/>
      <c r="FU1193" s="27"/>
      <c r="FV1193" s="27"/>
      <c r="FW1193" s="27"/>
      <c r="FX1193" s="27"/>
      <c r="FY1193" s="27"/>
      <c r="FZ1193" s="27"/>
      <c r="GA1193" s="27"/>
      <c r="GB1193" s="27"/>
      <c r="GC1193" s="27"/>
      <c r="GD1193" s="27"/>
      <c r="GE1193" s="27"/>
      <c r="GF1193" s="27"/>
      <c r="GG1193" s="27"/>
      <c r="GH1193" s="27"/>
      <c r="GI1193" s="27"/>
      <c r="GJ1193" s="27"/>
      <c r="GK1193" s="27"/>
      <c r="GL1193" s="27"/>
      <c r="GM1193" s="27"/>
      <c r="GN1193" s="27"/>
      <c r="GO1193" s="27"/>
      <c r="GP1193" s="27"/>
      <c r="GQ1193" s="27"/>
    </row>
    <row r="1194" spans="1:199" customFormat="1" x14ac:dyDescent="0.25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x14ac:dyDescent="0.25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x14ac:dyDescent="0.25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x14ac:dyDescent="0.25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x14ac:dyDescent="0.25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x14ac:dyDescent="0.25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x14ac:dyDescent="0.25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x14ac:dyDescent="0.25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x14ac:dyDescent="0.25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x14ac:dyDescent="0.25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x14ac:dyDescent="0.25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x14ac:dyDescent="0.25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x14ac:dyDescent="0.25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x14ac:dyDescent="0.25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x14ac:dyDescent="0.25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x14ac:dyDescent="0.25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x14ac:dyDescent="0.25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x14ac:dyDescent="0.25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x14ac:dyDescent="0.25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x14ac:dyDescent="0.25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x14ac:dyDescent="0.25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x14ac:dyDescent="0.25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x14ac:dyDescent="0.25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x14ac:dyDescent="0.25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x14ac:dyDescent="0.25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x14ac:dyDescent="0.25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x14ac:dyDescent="0.25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x14ac:dyDescent="0.25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x14ac:dyDescent="0.25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x14ac:dyDescent="0.25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x14ac:dyDescent="0.25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x14ac:dyDescent="0.25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x14ac:dyDescent="0.25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x14ac:dyDescent="0.25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x14ac:dyDescent="0.25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x14ac:dyDescent="0.25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x14ac:dyDescent="0.25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x14ac:dyDescent="0.25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x14ac:dyDescent="0.25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x14ac:dyDescent="0.25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x14ac:dyDescent="0.25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x14ac:dyDescent="0.25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x14ac:dyDescent="0.25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x14ac:dyDescent="0.25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x14ac:dyDescent="0.25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x14ac:dyDescent="0.25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x14ac:dyDescent="0.25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x14ac:dyDescent="0.25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x14ac:dyDescent="0.25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x14ac:dyDescent="0.25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x14ac:dyDescent="0.25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x14ac:dyDescent="0.25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x14ac:dyDescent="0.25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x14ac:dyDescent="0.25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x14ac:dyDescent="0.25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x14ac:dyDescent="0.25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x14ac:dyDescent="0.25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x14ac:dyDescent="0.25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x14ac:dyDescent="0.25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x14ac:dyDescent="0.25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x14ac:dyDescent="0.25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x14ac:dyDescent="0.25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x14ac:dyDescent="0.25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x14ac:dyDescent="0.25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x14ac:dyDescent="0.25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x14ac:dyDescent="0.25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x14ac:dyDescent="0.25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x14ac:dyDescent="0.25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x14ac:dyDescent="0.25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x14ac:dyDescent="0.25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5">
      <c r="A1264" s="31">
        <f t="shared" si="303"/>
        <v>4</v>
      </c>
      <c r="B1264" s="31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19">
        <f t="shared" si="308"/>
        <v>0.26782857142857175</v>
      </c>
      <c r="G1264" s="19">
        <f t="shared" si="295"/>
        <v>1.1083333333333112E-2</v>
      </c>
      <c r="H1264" s="19">
        <f t="shared" si="296"/>
        <v>1.2583333333333613E-2</v>
      </c>
      <c r="I1264" s="19">
        <f t="shared" si="297"/>
        <v>2.3666666666666725E-2</v>
      </c>
      <c r="J1264" s="21">
        <f>VLOOKUP(C1264,'Nymex hist.'!A:B,2,0)</f>
        <v>2.0459999999999998</v>
      </c>
      <c r="K1264" s="21">
        <f t="shared" si="307"/>
        <v>2.0935714285714289</v>
      </c>
      <c r="L1264" s="21">
        <f t="shared" si="309"/>
        <v>2.3614000000000006</v>
      </c>
      <c r="M1264" s="21">
        <f t="shared" si="298"/>
        <v>2.2361666666666666</v>
      </c>
      <c r="N1264" s="21">
        <f t="shared" si="299"/>
        <v>2.2472499999999997</v>
      </c>
      <c r="O1264" s="21">
        <f t="shared" si="300"/>
        <v>2.2598333333333334</v>
      </c>
      <c r="P1264" s="21">
        <f t="shared" si="301"/>
        <v>2.2848333333333333</v>
      </c>
      <c r="Q1264" s="21">
        <f t="shared" si="302"/>
        <v>2.3148333333333335</v>
      </c>
      <c r="R1264" s="8">
        <v>35803</v>
      </c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9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7"/>
      <c r="BY1264" s="27"/>
      <c r="BZ1264" s="27"/>
      <c r="CA1264" s="27">
        <v>2.0459999999999998</v>
      </c>
      <c r="CB1264" s="27">
        <v>2.0510000000000002</v>
      </c>
      <c r="CC1264" s="27">
        <v>2.0430000000000001</v>
      </c>
      <c r="CD1264" s="27">
        <v>2.0550000000000002</v>
      </c>
      <c r="CE1264" s="27">
        <v>2.0720000000000001</v>
      </c>
      <c r="CF1264" s="27">
        <v>2.0870000000000002</v>
      </c>
      <c r="CG1264" s="27">
        <v>2.105</v>
      </c>
      <c r="CH1264" s="27">
        <v>2.12</v>
      </c>
      <c r="CI1264" s="27">
        <v>2.173</v>
      </c>
      <c r="CJ1264" s="27">
        <v>2.298</v>
      </c>
      <c r="CK1264" s="27">
        <v>2.4380000000000002</v>
      </c>
      <c r="CL1264" s="27">
        <v>2.4630000000000001</v>
      </c>
      <c r="CM1264" s="27">
        <v>2.347</v>
      </c>
      <c r="CN1264" s="27">
        <v>2.2610000000000001</v>
      </c>
      <c r="CO1264" s="27">
        <v>2.1539999999999999</v>
      </c>
      <c r="CP1264" s="27">
        <v>2.1190000000000002</v>
      </c>
      <c r="CQ1264" s="27">
        <v>2.1230000000000002</v>
      </c>
      <c r="CR1264" s="27">
        <v>2.13</v>
      </c>
      <c r="CS1264" s="27">
        <v>2.14</v>
      </c>
      <c r="CT1264" s="27">
        <v>2.15</v>
      </c>
      <c r="CU1264" s="27">
        <v>2.177</v>
      </c>
      <c r="CV1264" s="27">
        <v>2.3130000000000002</v>
      </c>
      <c r="CW1264" s="27">
        <v>2.4569999999999999</v>
      </c>
      <c r="CX1264" s="27">
        <v>2.4969999999999999</v>
      </c>
      <c r="CY1264" s="27">
        <v>2.363</v>
      </c>
      <c r="CZ1264" s="27">
        <v>2.2719999999999998</v>
      </c>
      <c r="DA1264" s="27">
        <v>2.1640000000000001</v>
      </c>
      <c r="DB1264" s="27">
        <v>2.1440000000000001</v>
      </c>
      <c r="DC1264" s="27">
        <v>2.1429999999999998</v>
      </c>
      <c r="DD1264" s="27">
        <v>2.1459999999999999</v>
      </c>
      <c r="DE1264" s="27">
        <v>2.15</v>
      </c>
      <c r="DF1264" s="27">
        <v>2.1579999999999999</v>
      </c>
      <c r="DG1264" s="27">
        <v>2.1739999999999999</v>
      </c>
      <c r="DH1264" s="27">
        <v>2.3029999999999999</v>
      </c>
      <c r="DI1264" s="27">
        <v>2.4529999999999998</v>
      </c>
      <c r="DJ1264" s="27">
        <v>2.4830000000000001</v>
      </c>
      <c r="DK1264" s="27">
        <v>2.3780000000000001</v>
      </c>
      <c r="DL1264" s="27">
        <v>2.2869999999999999</v>
      </c>
      <c r="DM1264" s="27">
        <v>2.1789999999999998</v>
      </c>
      <c r="DN1264" s="27">
        <v>2.1589999999999998</v>
      </c>
      <c r="DO1264" s="27">
        <v>2.1579999999999999</v>
      </c>
      <c r="DP1264" s="27">
        <v>2.161</v>
      </c>
      <c r="DQ1264" s="27">
        <v>2.165</v>
      </c>
      <c r="DR1264" s="27">
        <v>2.173</v>
      </c>
      <c r="DS1264" s="27">
        <v>2.1890000000000001</v>
      </c>
      <c r="DT1264" s="27">
        <v>2.3180000000000001</v>
      </c>
      <c r="DU1264" s="27">
        <v>2.468</v>
      </c>
      <c r="DV1264" s="27">
        <v>2.508</v>
      </c>
      <c r="DW1264" s="27">
        <v>2.403</v>
      </c>
      <c r="DX1264" s="27">
        <v>2.3119999999999998</v>
      </c>
      <c r="DY1264" s="27">
        <v>2.2040000000000002</v>
      </c>
      <c r="DZ1264" s="27">
        <v>2.1840000000000002</v>
      </c>
      <c r="EA1264" s="27">
        <v>2.1829999999999998</v>
      </c>
      <c r="EB1264" s="27">
        <v>2.1859999999999999</v>
      </c>
      <c r="EC1264" s="27">
        <v>2.19</v>
      </c>
      <c r="ED1264" s="27">
        <v>2.198</v>
      </c>
      <c r="EE1264" s="27">
        <v>2.214</v>
      </c>
      <c r="EF1264" s="27">
        <v>2.343</v>
      </c>
      <c r="EG1264" s="27">
        <v>2.4929999999999999</v>
      </c>
      <c r="EH1264" s="27">
        <v>2.5379999999999998</v>
      </c>
      <c r="EI1264" s="27">
        <v>2.4329999999999998</v>
      </c>
      <c r="EJ1264" s="27">
        <v>2.3420000000000001</v>
      </c>
      <c r="EK1264" s="27">
        <v>2.234</v>
      </c>
      <c r="EL1264" s="27">
        <v>2.214</v>
      </c>
      <c r="EM1264" s="27">
        <v>2.2130000000000001</v>
      </c>
      <c r="EN1264" s="27">
        <v>2.2160000000000002</v>
      </c>
      <c r="EO1264" s="27">
        <v>2.2200000000000002</v>
      </c>
      <c r="EP1264" s="27">
        <v>2.2280000000000002</v>
      </c>
      <c r="EQ1264" s="27">
        <v>2.2440000000000002</v>
      </c>
      <c r="ER1264" s="27">
        <v>2.3730000000000002</v>
      </c>
      <c r="ES1264" s="27">
        <v>2.5230000000000001</v>
      </c>
      <c r="ET1264" s="27">
        <v>2.573</v>
      </c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  <c r="FI1264" s="27"/>
      <c r="FJ1264" s="27"/>
      <c r="FK1264" s="27"/>
      <c r="FL1264" s="27"/>
      <c r="FM1264" s="27"/>
      <c r="FN1264" s="27"/>
      <c r="FO1264" s="27"/>
      <c r="FP1264" s="27"/>
      <c r="FQ1264" s="27"/>
      <c r="FR1264" s="27"/>
      <c r="FS1264" s="27"/>
      <c r="FT1264" s="27"/>
      <c r="FU1264" s="27"/>
      <c r="FV1264" s="27"/>
      <c r="FW1264" s="27"/>
      <c r="FX1264" s="27"/>
      <c r="FY1264" s="27"/>
      <c r="FZ1264" s="27"/>
      <c r="GA1264" s="27"/>
      <c r="GB1264" s="27"/>
      <c r="GC1264" s="27"/>
      <c r="GD1264" s="27"/>
      <c r="GE1264" s="27"/>
      <c r="GF1264" s="27"/>
      <c r="GG1264" s="27"/>
      <c r="GH1264" s="27"/>
      <c r="GI1264" s="27"/>
      <c r="GJ1264" s="27"/>
      <c r="GK1264" s="27"/>
      <c r="GL1264" s="27"/>
      <c r="GM1264" s="27"/>
      <c r="GN1264" s="27"/>
      <c r="GO1264" s="27"/>
      <c r="GP1264" s="27"/>
      <c r="GQ1264" s="27"/>
    </row>
    <row r="1265" spans="1:199" customFormat="1" x14ac:dyDescent="0.25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x14ac:dyDescent="0.25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x14ac:dyDescent="0.25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x14ac:dyDescent="0.25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5">
      <c r="A1269" s="31">
        <f t="shared" si="303"/>
        <v>4</v>
      </c>
      <c r="B1269" s="31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19">
        <f t="shared" si="308"/>
        <v>0.253857142857143</v>
      </c>
      <c r="G1269" s="19">
        <f t="shared" si="295"/>
        <v>2.4166666666666892E-2</v>
      </c>
      <c r="H1269" s="19">
        <f t="shared" si="296"/>
        <v>1.616666666666644E-2</v>
      </c>
      <c r="I1269" s="19">
        <f t="shared" si="297"/>
        <v>4.0333333333333332E-2</v>
      </c>
      <c r="J1269" s="21">
        <f>VLOOKUP(C1269,'Nymex hist.'!A:B,2,0)</f>
        <v>2.0939999999999999</v>
      </c>
      <c r="K1269" s="21">
        <f t="shared" si="307"/>
        <v>2.145142857142857</v>
      </c>
      <c r="L1269" s="21">
        <f t="shared" si="309"/>
        <v>2.399</v>
      </c>
      <c r="M1269" s="21">
        <f t="shared" si="298"/>
        <v>2.2743333333333333</v>
      </c>
      <c r="N1269" s="21">
        <f t="shared" si="299"/>
        <v>2.2985000000000002</v>
      </c>
      <c r="O1269" s="21">
        <f t="shared" si="300"/>
        <v>2.3146666666666667</v>
      </c>
      <c r="P1269" s="21">
        <f t="shared" si="301"/>
        <v>2.3396666666666666</v>
      </c>
      <c r="Q1269" s="21">
        <f t="shared" si="302"/>
        <v>2.3696666666666668</v>
      </c>
      <c r="R1269" s="8">
        <v>35810</v>
      </c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9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7"/>
      <c r="BY1269" s="27"/>
      <c r="BZ1269" s="27"/>
      <c r="CA1269" s="27">
        <v>2.0939999999999999</v>
      </c>
      <c r="CB1269" s="27">
        <v>2.085</v>
      </c>
      <c r="CC1269" s="27">
        <v>2.0939999999999999</v>
      </c>
      <c r="CD1269" s="27">
        <v>2.105</v>
      </c>
      <c r="CE1269" s="27">
        <v>2.1219999999999999</v>
      </c>
      <c r="CF1269" s="27">
        <v>2.1429999999999998</v>
      </c>
      <c r="CG1269" s="27">
        <v>2.165</v>
      </c>
      <c r="CH1269" s="27">
        <v>2.1720000000000002</v>
      </c>
      <c r="CI1269" s="27">
        <v>2.2149999999999999</v>
      </c>
      <c r="CJ1269" s="27">
        <v>2.3450000000000002</v>
      </c>
      <c r="CK1269" s="27">
        <v>2.4769999999999999</v>
      </c>
      <c r="CL1269" s="27">
        <v>2.4969999999999999</v>
      </c>
      <c r="CM1269" s="27">
        <v>2.383</v>
      </c>
      <c r="CN1269" s="27">
        <v>2.2930000000000001</v>
      </c>
      <c r="CO1269" s="27">
        <v>2.19</v>
      </c>
      <c r="CP1269" s="27">
        <v>2.165</v>
      </c>
      <c r="CQ1269" s="27">
        <v>2.1659999999999999</v>
      </c>
      <c r="CR1269" s="27">
        <v>2.173</v>
      </c>
      <c r="CS1269" s="27">
        <v>2.1819999999999999</v>
      </c>
      <c r="CT1269" s="27">
        <v>2.1909999999999998</v>
      </c>
      <c r="CU1269" s="27">
        <v>2.2149999999999999</v>
      </c>
      <c r="CV1269" s="27">
        <v>2.3479999999999999</v>
      </c>
      <c r="CW1269" s="27">
        <v>2.4889999999999999</v>
      </c>
      <c r="CX1269" s="27">
        <v>2.5209999999999999</v>
      </c>
      <c r="CY1269" s="27">
        <v>2.3969999999999998</v>
      </c>
      <c r="CZ1269" s="27">
        <v>2.3069999999999999</v>
      </c>
      <c r="DA1269" s="27">
        <v>2.2080000000000002</v>
      </c>
      <c r="DB1269" s="27">
        <v>2.1960000000000002</v>
      </c>
      <c r="DC1269" s="27">
        <v>2.1960000000000002</v>
      </c>
      <c r="DD1269" s="27">
        <v>2.2010000000000001</v>
      </c>
      <c r="DE1269" s="27">
        <v>2.2080000000000002</v>
      </c>
      <c r="DF1269" s="27">
        <v>2.2200000000000002</v>
      </c>
      <c r="DG1269" s="27">
        <v>2.2389999999999999</v>
      </c>
      <c r="DH1269" s="27">
        <v>2.3690000000000002</v>
      </c>
      <c r="DI1269" s="27">
        <v>2.52</v>
      </c>
      <c r="DJ1269" s="27">
        <v>2.5499999999999998</v>
      </c>
      <c r="DK1269" s="27">
        <v>2.4119999999999999</v>
      </c>
      <c r="DL1269" s="27">
        <v>2.3220000000000001</v>
      </c>
      <c r="DM1269" s="27">
        <v>2.2229999999999999</v>
      </c>
      <c r="DN1269" s="27">
        <v>2.2109999999999999</v>
      </c>
      <c r="DO1269" s="27">
        <v>2.2109999999999999</v>
      </c>
      <c r="DP1269" s="27">
        <v>2.2160000000000002</v>
      </c>
      <c r="DQ1269" s="27">
        <v>2.2229999999999999</v>
      </c>
      <c r="DR1269" s="27">
        <v>2.2349999999999999</v>
      </c>
      <c r="DS1269" s="27">
        <v>2.254</v>
      </c>
      <c r="DT1269" s="27">
        <v>2.3839999999999999</v>
      </c>
      <c r="DU1269" s="27">
        <v>2.5350000000000001</v>
      </c>
      <c r="DV1269" s="27">
        <v>2.5750000000000002</v>
      </c>
      <c r="DW1269" s="27">
        <v>2.4369999999999998</v>
      </c>
      <c r="DX1269" s="27">
        <v>2.347</v>
      </c>
      <c r="DY1269" s="27">
        <v>2.2480000000000002</v>
      </c>
      <c r="DZ1269" s="27">
        <v>2.2360000000000002</v>
      </c>
      <c r="EA1269" s="27">
        <v>2.2360000000000002</v>
      </c>
      <c r="EB1269" s="27">
        <v>2.2410000000000001</v>
      </c>
      <c r="EC1269" s="27">
        <v>2.2480000000000002</v>
      </c>
      <c r="ED1269" s="27">
        <v>2.2599999999999998</v>
      </c>
      <c r="EE1269" s="27">
        <v>2.2789999999999999</v>
      </c>
      <c r="EF1269" s="27">
        <v>2.4089999999999998</v>
      </c>
      <c r="EG1269" s="27">
        <v>2.56</v>
      </c>
      <c r="EH1269" s="27">
        <v>2.605</v>
      </c>
      <c r="EI1269" s="27">
        <v>2.4670000000000001</v>
      </c>
      <c r="EJ1269" s="27">
        <v>2.3769999999999998</v>
      </c>
      <c r="EK1269" s="27">
        <v>2.278</v>
      </c>
      <c r="EL1269" s="27">
        <v>2.266</v>
      </c>
      <c r="EM1269" s="27">
        <v>2.266</v>
      </c>
      <c r="EN1269" s="27">
        <v>2.2709999999999999</v>
      </c>
      <c r="EO1269" s="27">
        <v>2.278</v>
      </c>
      <c r="EP1269" s="27">
        <v>2.29</v>
      </c>
      <c r="EQ1269" s="27">
        <v>2.3090000000000002</v>
      </c>
      <c r="ER1269" s="27">
        <v>2.4390000000000001</v>
      </c>
      <c r="ES1269" s="27">
        <v>2.59</v>
      </c>
      <c r="ET1269" s="27">
        <v>2.64</v>
      </c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  <c r="FI1269" s="27"/>
      <c r="FJ1269" s="27"/>
      <c r="FK1269" s="27"/>
      <c r="FL1269" s="27"/>
      <c r="FM1269" s="27"/>
      <c r="FN1269" s="27"/>
      <c r="FO1269" s="27"/>
      <c r="FP1269" s="27"/>
      <c r="FQ1269" s="27"/>
      <c r="FR1269" s="27"/>
      <c r="FS1269" s="27"/>
      <c r="FT1269" s="27"/>
      <c r="FU1269" s="27"/>
      <c r="FV1269" s="27"/>
      <c r="FW1269" s="27"/>
      <c r="FX1269" s="27"/>
      <c r="FY1269" s="27"/>
      <c r="FZ1269" s="27"/>
      <c r="GA1269" s="27"/>
      <c r="GB1269" s="27"/>
      <c r="GC1269" s="27"/>
      <c r="GD1269" s="27"/>
      <c r="GE1269" s="27"/>
      <c r="GF1269" s="27"/>
      <c r="GG1269" s="27"/>
      <c r="GH1269" s="27"/>
      <c r="GI1269" s="27"/>
      <c r="GJ1269" s="27"/>
      <c r="GK1269" s="27"/>
      <c r="GL1269" s="27"/>
      <c r="GM1269" s="27"/>
      <c r="GN1269" s="27"/>
      <c r="GO1269" s="27"/>
      <c r="GP1269" s="27"/>
      <c r="GQ1269" s="27"/>
    </row>
    <row r="1270" spans="1:199" customFormat="1" x14ac:dyDescent="0.25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x14ac:dyDescent="0.25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x14ac:dyDescent="0.25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5">
      <c r="A1273" s="31">
        <f t="shared" si="303"/>
        <v>4</v>
      </c>
      <c r="B1273" s="31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19">
        <f t="shared" si="308"/>
        <v>0.2386571428571429</v>
      </c>
      <c r="G1273" s="19">
        <f t="shared" si="295"/>
        <v>2.8333333333333766E-2</v>
      </c>
      <c r="H1273" s="19">
        <f t="shared" si="296"/>
        <v>2.1833333333332927E-2</v>
      </c>
      <c r="I1273" s="19">
        <f t="shared" si="297"/>
        <v>5.0166666666666693E-2</v>
      </c>
      <c r="J1273" s="21">
        <f>VLOOKUP(C1273,'Nymex hist.'!A:B,2,0)</f>
        <v>2.16</v>
      </c>
      <c r="K1273" s="21">
        <f t="shared" si="307"/>
        <v>2.2201428571428572</v>
      </c>
      <c r="L1273" s="21">
        <f t="shared" si="309"/>
        <v>2.4588000000000001</v>
      </c>
      <c r="M1273" s="21">
        <f t="shared" si="298"/>
        <v>2.3119999999999998</v>
      </c>
      <c r="N1273" s="21">
        <f t="shared" si="299"/>
        <v>2.3403333333333336</v>
      </c>
      <c r="O1273" s="21">
        <f t="shared" si="300"/>
        <v>2.3621666666666665</v>
      </c>
      <c r="P1273" s="21">
        <f t="shared" si="301"/>
        <v>2.3971666666666667</v>
      </c>
      <c r="Q1273" s="21">
        <f t="shared" si="302"/>
        <v>2.4371666666666667</v>
      </c>
      <c r="R1273" s="8">
        <v>35817</v>
      </c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9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7"/>
      <c r="BY1273" s="27"/>
      <c r="BZ1273" s="27"/>
      <c r="CA1273" s="27">
        <v>2.16</v>
      </c>
      <c r="CB1273" s="27">
        <v>2.161</v>
      </c>
      <c r="CC1273" s="27">
        <v>2.1709999999999998</v>
      </c>
      <c r="CD1273" s="27">
        <v>2.1859999999999999</v>
      </c>
      <c r="CE1273" s="27">
        <v>2.2000000000000002</v>
      </c>
      <c r="CF1273" s="27">
        <v>2.2149999999999999</v>
      </c>
      <c r="CG1273" s="27">
        <v>2.2389999999999999</v>
      </c>
      <c r="CH1273" s="27">
        <v>2.2450000000000001</v>
      </c>
      <c r="CI1273" s="27">
        <v>2.2850000000000001</v>
      </c>
      <c r="CJ1273" s="27">
        <v>2.415</v>
      </c>
      <c r="CK1273" s="27">
        <v>2.5449999999999999</v>
      </c>
      <c r="CL1273" s="27">
        <v>2.5640000000000001</v>
      </c>
      <c r="CM1273" s="27">
        <v>2.44</v>
      </c>
      <c r="CN1273" s="27">
        <v>2.33</v>
      </c>
      <c r="CO1273" s="27">
        <v>2.2189999999999999</v>
      </c>
      <c r="CP1273" s="27">
        <v>2.1960000000000002</v>
      </c>
      <c r="CQ1273" s="27">
        <v>2.2000000000000002</v>
      </c>
      <c r="CR1273" s="27">
        <v>2.2069999999999999</v>
      </c>
      <c r="CS1273" s="27">
        <v>2.2149999999999999</v>
      </c>
      <c r="CT1273" s="27">
        <v>2.2240000000000002</v>
      </c>
      <c r="CU1273" s="27">
        <v>2.2480000000000002</v>
      </c>
      <c r="CV1273" s="27">
        <v>2.3809999999999998</v>
      </c>
      <c r="CW1273" s="27">
        <v>2.52</v>
      </c>
      <c r="CX1273" s="27">
        <v>2.5550000000000002</v>
      </c>
      <c r="CY1273" s="27">
        <v>2.44</v>
      </c>
      <c r="CZ1273" s="27">
        <v>2.3490000000000002</v>
      </c>
      <c r="DA1273" s="27">
        <v>2.246</v>
      </c>
      <c r="DB1273" s="27">
        <v>2.2349999999999999</v>
      </c>
      <c r="DC1273" s="27">
        <v>2.2360000000000002</v>
      </c>
      <c r="DD1273" s="27">
        <v>2.242</v>
      </c>
      <c r="DE1273" s="27">
        <v>2.25</v>
      </c>
      <c r="DF1273" s="27">
        <v>2.262</v>
      </c>
      <c r="DG1273" s="27">
        <v>2.286</v>
      </c>
      <c r="DH1273" s="27">
        <v>2.4159999999999999</v>
      </c>
      <c r="DI1273" s="27">
        <v>2.5670000000000002</v>
      </c>
      <c r="DJ1273" s="27">
        <v>2.597</v>
      </c>
      <c r="DK1273" s="27">
        <v>2.46</v>
      </c>
      <c r="DL1273" s="27">
        <v>2.3690000000000002</v>
      </c>
      <c r="DM1273" s="27">
        <v>2.266</v>
      </c>
      <c r="DN1273" s="27">
        <v>2.2549999999999999</v>
      </c>
      <c r="DO1273" s="27">
        <v>2.2559999999999998</v>
      </c>
      <c r="DP1273" s="27">
        <v>2.262</v>
      </c>
      <c r="DQ1273" s="27">
        <v>2.27</v>
      </c>
      <c r="DR1273" s="27">
        <v>2.282</v>
      </c>
      <c r="DS1273" s="27">
        <v>2.306</v>
      </c>
      <c r="DT1273" s="27">
        <v>2.4359999999999999</v>
      </c>
      <c r="DU1273" s="27">
        <v>2.5870000000000002</v>
      </c>
      <c r="DV1273" s="27">
        <v>2.6320000000000001</v>
      </c>
      <c r="DW1273" s="27">
        <v>2.4950000000000001</v>
      </c>
      <c r="DX1273" s="27">
        <v>2.4039999999999999</v>
      </c>
      <c r="DY1273" s="27">
        <v>2.3010000000000002</v>
      </c>
      <c r="DZ1273" s="27">
        <v>2.29</v>
      </c>
      <c r="EA1273" s="27">
        <v>2.2909999999999999</v>
      </c>
      <c r="EB1273" s="27">
        <v>2.2970000000000002</v>
      </c>
      <c r="EC1273" s="27">
        <v>2.3050000000000002</v>
      </c>
      <c r="ED1273" s="27">
        <v>2.3170000000000002</v>
      </c>
      <c r="EE1273" s="27">
        <v>2.3410000000000002</v>
      </c>
      <c r="EF1273" s="27">
        <v>2.4710000000000001</v>
      </c>
      <c r="EG1273" s="27">
        <v>2.6219999999999999</v>
      </c>
      <c r="EH1273" s="27">
        <v>2.6720000000000002</v>
      </c>
      <c r="EI1273" s="27">
        <v>2.5350000000000001</v>
      </c>
      <c r="EJ1273" s="27">
        <v>2.444</v>
      </c>
      <c r="EK1273" s="27">
        <v>2.3410000000000002</v>
      </c>
      <c r="EL1273" s="27">
        <v>2.33</v>
      </c>
      <c r="EM1273" s="27">
        <v>2.331</v>
      </c>
      <c r="EN1273" s="27">
        <v>2.3370000000000002</v>
      </c>
      <c r="EO1273" s="27">
        <v>2.3450000000000002</v>
      </c>
      <c r="EP1273" s="27">
        <v>2.3570000000000002</v>
      </c>
      <c r="EQ1273" s="27">
        <v>2.3809999999999998</v>
      </c>
      <c r="ER1273" s="27">
        <v>2.5110000000000001</v>
      </c>
      <c r="ES1273" s="27">
        <v>2.6619999999999999</v>
      </c>
      <c r="ET1273" s="27">
        <v>2.7170000000000001</v>
      </c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  <c r="FI1273" s="27"/>
      <c r="FJ1273" s="27"/>
      <c r="FK1273" s="27"/>
      <c r="FL1273" s="27"/>
      <c r="FM1273" s="27"/>
      <c r="FN1273" s="27"/>
      <c r="FO1273" s="27"/>
      <c r="FP1273" s="27"/>
      <c r="FQ1273" s="27"/>
      <c r="FR1273" s="27"/>
      <c r="FS1273" s="27"/>
      <c r="FT1273" s="27"/>
      <c r="FU1273" s="27"/>
      <c r="FV1273" s="27"/>
      <c r="FW1273" s="27"/>
      <c r="FX1273" s="27"/>
      <c r="FY1273" s="27"/>
      <c r="FZ1273" s="27"/>
      <c r="GA1273" s="27"/>
      <c r="GB1273" s="27"/>
      <c r="GC1273" s="27"/>
      <c r="GD1273" s="27"/>
      <c r="GE1273" s="27"/>
      <c r="GF1273" s="27"/>
      <c r="GG1273" s="27"/>
      <c r="GH1273" s="27"/>
      <c r="GI1273" s="27"/>
      <c r="GJ1273" s="27"/>
      <c r="GK1273" s="27"/>
      <c r="GL1273" s="27"/>
      <c r="GM1273" s="27"/>
      <c r="GN1273" s="27"/>
      <c r="GO1273" s="27"/>
      <c r="GP1273" s="27"/>
      <c r="GQ1273" s="27"/>
    </row>
    <row r="1274" spans="1:199" customFormat="1" x14ac:dyDescent="0.25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x14ac:dyDescent="0.25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x14ac:dyDescent="0.25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x14ac:dyDescent="0.25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5">
      <c r="A1278" s="31">
        <f t="shared" si="303"/>
        <v>4</v>
      </c>
      <c r="B1278" s="31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19">
        <f t="shared" si="308"/>
        <v>0.23925714285714283</v>
      </c>
      <c r="G1278" s="19">
        <f t="shared" si="295"/>
        <v>3.5250000000000004E-2</v>
      </c>
      <c r="H1278" s="19">
        <f t="shared" si="296"/>
        <v>2.608333333333368E-2</v>
      </c>
      <c r="I1278" s="19">
        <f t="shared" si="297"/>
        <v>6.1333333333333684E-2</v>
      </c>
      <c r="J1278" s="21">
        <f>VLOOKUP(C1278,'Nymex hist.'!A:B,2,0)</f>
        <v>2.101</v>
      </c>
      <c r="K1278" s="21">
        <f t="shared" si="307"/>
        <v>2.2121428571428572</v>
      </c>
      <c r="L1278" s="21">
        <f t="shared" si="309"/>
        <v>2.4514</v>
      </c>
      <c r="M1278" s="21">
        <f t="shared" si="298"/>
        <v>2.3112499999999998</v>
      </c>
      <c r="N1278" s="21">
        <f t="shared" si="299"/>
        <v>2.3464999999999998</v>
      </c>
      <c r="O1278" s="21">
        <f t="shared" si="300"/>
        <v>2.3725833333333335</v>
      </c>
      <c r="P1278" s="21">
        <f t="shared" si="301"/>
        <v>2.4075833333333336</v>
      </c>
      <c r="Q1278" s="21">
        <f t="shared" si="302"/>
        <v>2.4475833333333337</v>
      </c>
      <c r="R1278" s="8">
        <v>35824</v>
      </c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9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>
        <v>2.0009999999999999</v>
      </c>
      <c r="CB1278" s="27">
        <v>2.101</v>
      </c>
      <c r="CC1278" s="27">
        <v>2.141</v>
      </c>
      <c r="CD1278" s="27">
        <v>2.1709999999999998</v>
      </c>
      <c r="CE1278" s="27">
        <v>2.1960000000000002</v>
      </c>
      <c r="CF1278" s="27">
        <v>2.218</v>
      </c>
      <c r="CG1278" s="27">
        <v>2.238</v>
      </c>
      <c r="CH1278" s="27">
        <v>2.2429999999999999</v>
      </c>
      <c r="CI1278" s="27">
        <v>2.278</v>
      </c>
      <c r="CJ1278" s="27">
        <v>2.41</v>
      </c>
      <c r="CK1278" s="27">
        <v>2.5329999999999999</v>
      </c>
      <c r="CL1278" s="27">
        <v>2.5579999999999998</v>
      </c>
      <c r="CM1278" s="27">
        <v>2.4329999999999998</v>
      </c>
      <c r="CN1278" s="27">
        <v>2.323</v>
      </c>
      <c r="CO1278" s="27">
        <v>2.218</v>
      </c>
      <c r="CP1278" s="27">
        <v>2.1970000000000001</v>
      </c>
      <c r="CQ1278" s="27">
        <v>2.198</v>
      </c>
      <c r="CR1278" s="27">
        <v>2.2069999999999999</v>
      </c>
      <c r="CS1278" s="27">
        <v>2.2149999999999999</v>
      </c>
      <c r="CT1278" s="27">
        <v>2.2240000000000002</v>
      </c>
      <c r="CU1278" s="27">
        <v>2.2530000000000001</v>
      </c>
      <c r="CV1278" s="27">
        <v>2.3849999999999998</v>
      </c>
      <c r="CW1278" s="27">
        <v>2.524</v>
      </c>
      <c r="CX1278" s="27">
        <v>2.5619999999999998</v>
      </c>
      <c r="CY1278" s="27">
        <v>2.4489999999999998</v>
      </c>
      <c r="CZ1278" s="27">
        <v>2.3570000000000002</v>
      </c>
      <c r="DA1278" s="27">
        <v>2.2530000000000001</v>
      </c>
      <c r="DB1278" s="27">
        <v>2.2400000000000002</v>
      </c>
      <c r="DC1278" s="27">
        <v>2.2450000000000001</v>
      </c>
      <c r="DD1278" s="27">
        <v>2.2490000000000001</v>
      </c>
      <c r="DE1278" s="27">
        <v>2.2549999999999999</v>
      </c>
      <c r="DF1278" s="27">
        <v>2.266</v>
      </c>
      <c r="DG1278" s="27">
        <v>2.2919999999999998</v>
      </c>
      <c r="DH1278" s="27">
        <v>2.4209999999999998</v>
      </c>
      <c r="DI1278" s="27">
        <v>2.569</v>
      </c>
      <c r="DJ1278" s="27">
        <v>2.5990000000000002</v>
      </c>
      <c r="DK1278" s="27">
        <v>2.4750000000000001</v>
      </c>
      <c r="DL1278" s="27">
        <v>2.3820000000000001</v>
      </c>
      <c r="DM1278" s="27">
        <v>2.278</v>
      </c>
      <c r="DN1278" s="27">
        <v>2.2650000000000001</v>
      </c>
      <c r="DO1278" s="27">
        <v>2.27</v>
      </c>
      <c r="DP1278" s="27">
        <v>2.274</v>
      </c>
      <c r="DQ1278" s="27">
        <v>2.2799999999999998</v>
      </c>
      <c r="DR1278" s="27">
        <v>2.2909999999999999</v>
      </c>
      <c r="DS1278" s="27">
        <v>2.3170000000000002</v>
      </c>
      <c r="DT1278" s="27">
        <v>2.4460000000000002</v>
      </c>
      <c r="DU1278" s="27">
        <v>2.5939999999999999</v>
      </c>
      <c r="DV1278" s="27">
        <v>2.6339999999999999</v>
      </c>
      <c r="DW1278" s="27">
        <v>2.5099999999999998</v>
      </c>
      <c r="DX1278" s="27">
        <v>2.4169999999999998</v>
      </c>
      <c r="DY1278" s="27">
        <v>2.3130000000000002</v>
      </c>
      <c r="DZ1278" s="27">
        <v>2.2999999999999998</v>
      </c>
      <c r="EA1278" s="27">
        <v>2.3050000000000002</v>
      </c>
      <c r="EB1278" s="27">
        <v>2.3090000000000002</v>
      </c>
      <c r="EC1278" s="27">
        <v>2.3149999999999999</v>
      </c>
      <c r="ED1278" s="27">
        <v>2.3260000000000001</v>
      </c>
      <c r="EE1278" s="27">
        <v>2.3519999999999999</v>
      </c>
      <c r="EF1278" s="27">
        <v>2.4809999999999999</v>
      </c>
      <c r="EG1278" s="27">
        <v>2.629</v>
      </c>
      <c r="EH1278" s="27">
        <v>2.6739999999999999</v>
      </c>
      <c r="EI1278" s="27">
        <v>2.5499999999999998</v>
      </c>
      <c r="EJ1278" s="27">
        <v>2.4569999999999999</v>
      </c>
      <c r="EK1278" s="27">
        <v>2.3530000000000002</v>
      </c>
      <c r="EL1278" s="27">
        <v>2.34</v>
      </c>
      <c r="EM1278" s="27">
        <v>2.3450000000000002</v>
      </c>
      <c r="EN1278" s="27">
        <v>2.3490000000000002</v>
      </c>
      <c r="EO1278" s="27">
        <v>2.355</v>
      </c>
      <c r="EP1278" s="27">
        <v>2.3660000000000001</v>
      </c>
      <c r="EQ1278" s="27">
        <v>2.3919999999999999</v>
      </c>
      <c r="ER1278" s="27">
        <v>2.5209999999999999</v>
      </c>
      <c r="ES1278" s="27">
        <v>2.669</v>
      </c>
      <c r="ET1278" s="27">
        <v>2.7189999999999999</v>
      </c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  <c r="FI1278" s="27"/>
      <c r="FJ1278" s="27"/>
      <c r="FK1278" s="27"/>
      <c r="FL1278" s="27"/>
      <c r="FM1278" s="27"/>
      <c r="FN1278" s="27"/>
      <c r="FO1278" s="27"/>
      <c r="FP1278" s="27"/>
      <c r="FQ1278" s="27"/>
      <c r="FR1278" s="27"/>
      <c r="FS1278" s="27"/>
      <c r="FT1278" s="27"/>
      <c r="FU1278" s="27"/>
      <c r="FV1278" s="27"/>
      <c r="FW1278" s="27"/>
      <c r="FX1278" s="27"/>
      <c r="FY1278" s="27"/>
      <c r="FZ1278" s="27"/>
      <c r="GA1278" s="27"/>
      <c r="GB1278" s="27"/>
      <c r="GC1278" s="27"/>
      <c r="GD1278" s="27"/>
      <c r="GE1278" s="27"/>
      <c r="GF1278" s="27"/>
      <c r="GG1278" s="27"/>
      <c r="GH1278" s="27"/>
      <c r="GI1278" s="27"/>
      <c r="GJ1278" s="27"/>
      <c r="GK1278" s="27"/>
      <c r="GL1278" s="27"/>
      <c r="GM1278" s="27"/>
      <c r="GN1278" s="27"/>
      <c r="GO1278" s="27"/>
      <c r="GP1278" s="27"/>
      <c r="GQ1278" s="27"/>
    </row>
    <row r="1279" spans="1:199" customFormat="1" x14ac:dyDescent="0.25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x14ac:dyDescent="0.25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x14ac:dyDescent="0.25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x14ac:dyDescent="0.25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5">
      <c r="A1283" s="31">
        <f t="shared" si="303"/>
        <v>4</v>
      </c>
      <c r="B1283" s="31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19">
        <f t="shared" si="308"/>
        <v>0.16565714285714295</v>
      </c>
      <c r="G1283" s="19">
        <f t="shared" si="295"/>
        <v>2.2416666666666529E-2</v>
      </c>
      <c r="H1283" s="19">
        <f t="shared" si="296"/>
        <v>3.0750000000000277E-2</v>
      </c>
      <c r="I1283" s="19">
        <f t="shared" si="297"/>
        <v>5.3166666666666806E-2</v>
      </c>
      <c r="J1283" s="21">
        <f>VLOOKUP(C1283,'Nymex hist.'!A:B,2,0)</f>
        <v>2.383</v>
      </c>
      <c r="K1283" s="21">
        <f t="shared" si="307"/>
        <v>2.3881428571428569</v>
      </c>
      <c r="L1283" s="21">
        <f t="shared" si="309"/>
        <v>2.5537999999999998</v>
      </c>
      <c r="M1283" s="21">
        <f t="shared" si="298"/>
        <v>2.3704166666666668</v>
      </c>
      <c r="N1283" s="21">
        <f t="shared" si="299"/>
        <v>2.3928333333333334</v>
      </c>
      <c r="O1283" s="21">
        <f t="shared" si="300"/>
        <v>2.4235833333333336</v>
      </c>
      <c r="P1283" s="21">
        <f t="shared" si="301"/>
        <v>2.4635833333333337</v>
      </c>
      <c r="Q1283" s="21">
        <f t="shared" si="302"/>
        <v>2.5035833333333328</v>
      </c>
      <c r="R1283" s="8">
        <v>35831</v>
      </c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9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7"/>
      <c r="BY1283" s="27"/>
      <c r="BZ1283" s="27"/>
      <c r="CA1283" s="27"/>
      <c r="CB1283" s="27">
        <v>2.383</v>
      </c>
      <c r="CC1283" s="27">
        <v>2.3820000000000001</v>
      </c>
      <c r="CD1283" s="27">
        <v>2.3820000000000001</v>
      </c>
      <c r="CE1283" s="27">
        <v>2.3820000000000001</v>
      </c>
      <c r="CF1283" s="27">
        <v>2.3839999999999999</v>
      </c>
      <c r="CG1283" s="27">
        <v>2.3889999999999998</v>
      </c>
      <c r="CH1283" s="27">
        <v>2.3889999999999998</v>
      </c>
      <c r="CI1283" s="27">
        <v>2.4089999999999998</v>
      </c>
      <c r="CJ1283" s="27">
        <v>2.5299999999999998</v>
      </c>
      <c r="CK1283" s="27">
        <v>2.65</v>
      </c>
      <c r="CL1283" s="27">
        <v>2.6669999999999998</v>
      </c>
      <c r="CM1283" s="27">
        <v>2.5219999999999998</v>
      </c>
      <c r="CN1283" s="27">
        <v>2.4</v>
      </c>
      <c r="CO1283" s="27">
        <v>2.2850000000000001</v>
      </c>
      <c r="CP1283" s="27">
        <v>2.2530000000000001</v>
      </c>
      <c r="CQ1283" s="27">
        <v>2.2490000000000001</v>
      </c>
      <c r="CR1283" s="27">
        <v>2.2559999999999998</v>
      </c>
      <c r="CS1283" s="27">
        <v>2.2610000000000001</v>
      </c>
      <c r="CT1283" s="27">
        <v>2.2679999999999998</v>
      </c>
      <c r="CU1283" s="27">
        <v>2.294</v>
      </c>
      <c r="CV1283" s="27">
        <v>2.4239999999999999</v>
      </c>
      <c r="CW1283" s="27">
        <v>2.5659999999999998</v>
      </c>
      <c r="CX1283" s="27">
        <v>2.6040000000000001</v>
      </c>
      <c r="CY1283" s="27">
        <v>2.4929999999999999</v>
      </c>
      <c r="CZ1283" s="27">
        <v>2.403</v>
      </c>
      <c r="DA1283" s="27">
        <v>2.3029999999999999</v>
      </c>
      <c r="DB1283" s="27">
        <v>2.2879999999999998</v>
      </c>
      <c r="DC1283" s="27">
        <v>2.2879999999999998</v>
      </c>
      <c r="DD1283" s="27">
        <v>2.2970000000000002</v>
      </c>
      <c r="DE1283" s="27">
        <v>2.302</v>
      </c>
      <c r="DF1283" s="27">
        <v>2.3119999999999998</v>
      </c>
      <c r="DG1283" s="27">
        <v>2.34</v>
      </c>
      <c r="DH1283" s="27">
        <v>2.468</v>
      </c>
      <c r="DI1283" s="27">
        <v>2.6160000000000001</v>
      </c>
      <c r="DJ1283" s="27">
        <v>2.645</v>
      </c>
      <c r="DK1283" s="27">
        <v>2.5209999999999999</v>
      </c>
      <c r="DL1283" s="27">
        <v>2.4329999999999998</v>
      </c>
      <c r="DM1283" s="27">
        <v>2.3330000000000002</v>
      </c>
      <c r="DN1283" s="27">
        <v>2.3180000000000001</v>
      </c>
      <c r="DO1283" s="27">
        <v>2.3180000000000001</v>
      </c>
      <c r="DP1283" s="27">
        <v>2.327</v>
      </c>
      <c r="DQ1283" s="27">
        <v>2.3319999999999999</v>
      </c>
      <c r="DR1283" s="27">
        <v>2.3420000000000001</v>
      </c>
      <c r="DS1283" s="27">
        <v>2.37</v>
      </c>
      <c r="DT1283" s="27">
        <v>2.4980000000000002</v>
      </c>
      <c r="DU1283" s="27">
        <v>2.6459999999999999</v>
      </c>
      <c r="DV1283" s="27">
        <v>2.6850000000000001</v>
      </c>
      <c r="DW1283" s="27">
        <v>2.5609999999999999</v>
      </c>
      <c r="DX1283" s="27">
        <v>2.4729999999999999</v>
      </c>
      <c r="DY1283" s="27">
        <v>2.3730000000000002</v>
      </c>
      <c r="DZ1283" s="27">
        <v>2.3580000000000001</v>
      </c>
      <c r="EA1283" s="27">
        <v>2.3580000000000001</v>
      </c>
      <c r="EB1283" s="27">
        <v>2.367</v>
      </c>
      <c r="EC1283" s="27">
        <v>2.3719999999999999</v>
      </c>
      <c r="ED1283" s="27">
        <v>2.3820000000000001</v>
      </c>
      <c r="EE1283" s="27">
        <v>2.41</v>
      </c>
      <c r="EF1283" s="27">
        <v>2.5379999999999998</v>
      </c>
      <c r="EG1283" s="27">
        <v>2.6859999999999999</v>
      </c>
      <c r="EH1283" s="27">
        <v>2.7250000000000001</v>
      </c>
      <c r="EI1283" s="27">
        <v>2.601</v>
      </c>
      <c r="EJ1283" s="27">
        <v>2.5129999999999999</v>
      </c>
      <c r="EK1283" s="27">
        <v>2.4129999999999998</v>
      </c>
      <c r="EL1283" s="27">
        <v>2.3980000000000001</v>
      </c>
      <c r="EM1283" s="27">
        <v>2.3980000000000001</v>
      </c>
      <c r="EN1283" s="27">
        <v>2.407</v>
      </c>
      <c r="EO1283" s="27">
        <v>2.4119999999999999</v>
      </c>
      <c r="EP1283" s="27">
        <v>2.4220000000000002</v>
      </c>
      <c r="EQ1283" s="27">
        <v>2.4500000000000002</v>
      </c>
      <c r="ER1283" s="27">
        <v>2.5779999999999998</v>
      </c>
      <c r="ES1283" s="27">
        <v>2.726</v>
      </c>
      <c r="ET1283" s="27">
        <v>2.77</v>
      </c>
      <c r="EU1283" s="27">
        <v>2.6459999999999999</v>
      </c>
      <c r="EV1283" s="27"/>
      <c r="EW1283" s="27"/>
      <c r="EX1283" s="27"/>
      <c r="EY1283" s="27"/>
      <c r="EZ1283" s="27"/>
      <c r="FA1283" s="27"/>
      <c r="FB1283" s="27"/>
      <c r="FC1283" s="27"/>
      <c r="FD1283" s="27"/>
      <c r="FE1283" s="27"/>
      <c r="FF1283" s="27"/>
      <c r="FG1283" s="27"/>
      <c r="FH1283" s="27"/>
      <c r="FI1283" s="27"/>
      <c r="FJ1283" s="27"/>
      <c r="FK1283" s="27"/>
      <c r="FL1283" s="27"/>
      <c r="FM1283" s="27"/>
      <c r="FN1283" s="27"/>
      <c r="FO1283" s="27"/>
      <c r="FP1283" s="27"/>
      <c r="FQ1283" s="27"/>
      <c r="FR1283" s="27"/>
      <c r="FS1283" s="27"/>
      <c r="FT1283" s="27"/>
      <c r="FU1283" s="27"/>
      <c r="FV1283" s="27"/>
      <c r="FW1283" s="27"/>
      <c r="FX1283" s="27"/>
      <c r="FY1283" s="27"/>
      <c r="FZ1283" s="27"/>
      <c r="GA1283" s="27"/>
      <c r="GB1283" s="27"/>
      <c r="GC1283" s="27"/>
      <c r="GD1283" s="27"/>
      <c r="GE1283" s="27"/>
      <c r="GF1283" s="27"/>
      <c r="GG1283" s="27"/>
      <c r="GH1283" s="27"/>
      <c r="GI1283" s="27"/>
      <c r="GJ1283" s="27"/>
      <c r="GK1283" s="27"/>
      <c r="GL1283" s="27"/>
      <c r="GM1283" s="27"/>
      <c r="GN1283" s="27"/>
      <c r="GO1283" s="27"/>
      <c r="GP1283" s="27"/>
      <c r="GQ1283" s="27"/>
    </row>
    <row r="1284" spans="1:199" customFormat="1" x14ac:dyDescent="0.25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x14ac:dyDescent="0.25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x14ac:dyDescent="0.25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x14ac:dyDescent="0.25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5">
      <c r="A1288" s="31">
        <f t="shared" si="318"/>
        <v>4</v>
      </c>
      <c r="B1288" s="31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19">
        <f t="shared" si="308"/>
        <v>0.20500000000000007</v>
      </c>
      <c r="G1288" s="19">
        <f t="shared" si="310"/>
        <v>-8.0833333333329982E-3</v>
      </c>
      <c r="H1288" s="19">
        <f t="shared" si="311"/>
        <v>1.8749999999999822E-2</v>
      </c>
      <c r="I1288" s="19">
        <f t="shared" si="312"/>
        <v>1.0666666666666824E-2</v>
      </c>
      <c r="J1288" s="21">
        <f>VLOOKUP(C1288,'Nymex hist.'!A:B,2,0)</f>
        <v>2.2879999999999998</v>
      </c>
      <c r="K1288" s="21">
        <f t="shared" si="307"/>
        <v>2.367</v>
      </c>
      <c r="L1288" s="21">
        <f t="shared" si="309"/>
        <v>2.5720000000000001</v>
      </c>
      <c r="M1288" s="21">
        <f t="shared" si="313"/>
        <v>2.3959999999999999</v>
      </c>
      <c r="N1288" s="21">
        <f t="shared" si="314"/>
        <v>2.3879166666666669</v>
      </c>
      <c r="O1288" s="21">
        <f t="shared" si="315"/>
        <v>2.4066666666666667</v>
      </c>
      <c r="P1288" s="21">
        <f t="shared" si="316"/>
        <v>2.4316666666666671</v>
      </c>
      <c r="Q1288" s="21">
        <f t="shared" si="317"/>
        <v>2.4616666666666664</v>
      </c>
      <c r="R1288" s="8">
        <v>35838</v>
      </c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9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7"/>
      <c r="BY1288" s="27"/>
      <c r="BZ1288" s="27"/>
      <c r="CA1288" s="27"/>
      <c r="CB1288" s="27">
        <v>2.2879999999999998</v>
      </c>
      <c r="CC1288" s="27">
        <v>2.331</v>
      </c>
      <c r="CD1288" s="27">
        <v>2.35</v>
      </c>
      <c r="CE1288" s="27">
        <v>2.36</v>
      </c>
      <c r="CF1288" s="27">
        <v>2.371</v>
      </c>
      <c r="CG1288" s="27">
        <v>2.3759999999999999</v>
      </c>
      <c r="CH1288" s="27">
        <v>2.3780000000000001</v>
      </c>
      <c r="CI1288" s="27">
        <v>2.403</v>
      </c>
      <c r="CJ1288" s="27">
        <v>2.5299999999999998</v>
      </c>
      <c r="CK1288" s="27">
        <v>2.66</v>
      </c>
      <c r="CL1288" s="27">
        <v>2.68</v>
      </c>
      <c r="CM1288" s="27">
        <v>2.5569999999999999</v>
      </c>
      <c r="CN1288" s="27">
        <v>2.4329999999999998</v>
      </c>
      <c r="CO1288" s="27">
        <v>2.3090000000000002</v>
      </c>
      <c r="CP1288" s="27">
        <v>2.2759999999999998</v>
      </c>
      <c r="CQ1288" s="27">
        <v>2.2709999999999999</v>
      </c>
      <c r="CR1288" s="27">
        <v>2.2810000000000001</v>
      </c>
      <c r="CS1288" s="27">
        <v>2.2879999999999998</v>
      </c>
      <c r="CT1288" s="27">
        <v>2.2949999999999999</v>
      </c>
      <c r="CU1288" s="27">
        <v>2.323</v>
      </c>
      <c r="CV1288" s="27">
        <v>2.452</v>
      </c>
      <c r="CW1288" s="27">
        <v>2.5870000000000002</v>
      </c>
      <c r="CX1288" s="27">
        <v>2.6070000000000002</v>
      </c>
      <c r="CY1288" s="27">
        <v>2.5139999999999998</v>
      </c>
      <c r="CZ1288" s="27">
        <v>2.4089999999999998</v>
      </c>
      <c r="DA1288" s="27">
        <v>2.2919999999999998</v>
      </c>
      <c r="DB1288" s="27">
        <v>2.2770000000000001</v>
      </c>
      <c r="DC1288" s="27">
        <v>2.2789999999999999</v>
      </c>
      <c r="DD1288" s="27">
        <v>2.2879999999999998</v>
      </c>
      <c r="DE1288" s="27">
        <v>2.2930000000000001</v>
      </c>
      <c r="DF1288" s="27">
        <v>2.302</v>
      </c>
      <c r="DG1288" s="27">
        <v>2.33</v>
      </c>
      <c r="DH1288" s="27">
        <v>2.4580000000000002</v>
      </c>
      <c r="DI1288" s="27">
        <v>2.6059999999999999</v>
      </c>
      <c r="DJ1288" s="27">
        <v>2.6349999999999998</v>
      </c>
      <c r="DK1288" s="27">
        <v>2.5110000000000001</v>
      </c>
      <c r="DL1288" s="27">
        <v>2.4289999999999998</v>
      </c>
      <c r="DM1288" s="27">
        <v>2.3119999999999998</v>
      </c>
      <c r="DN1288" s="27">
        <v>2.2970000000000002</v>
      </c>
      <c r="DO1288" s="27">
        <v>2.2989999999999999</v>
      </c>
      <c r="DP1288" s="27">
        <v>2.3079999999999998</v>
      </c>
      <c r="DQ1288" s="27">
        <v>2.3130000000000002</v>
      </c>
      <c r="DR1288" s="27">
        <v>2.3220000000000001</v>
      </c>
      <c r="DS1288" s="27">
        <v>2.35</v>
      </c>
      <c r="DT1288" s="27">
        <v>2.4780000000000002</v>
      </c>
      <c r="DU1288" s="27">
        <v>2.6259999999999999</v>
      </c>
      <c r="DV1288" s="27">
        <v>2.66</v>
      </c>
      <c r="DW1288" s="27">
        <v>2.536</v>
      </c>
      <c r="DX1288" s="27">
        <v>2.4540000000000002</v>
      </c>
      <c r="DY1288" s="27">
        <v>2.3370000000000002</v>
      </c>
      <c r="DZ1288" s="27">
        <v>2.3220000000000001</v>
      </c>
      <c r="EA1288" s="27">
        <v>2.3239999999999998</v>
      </c>
      <c r="EB1288" s="27">
        <v>2.3330000000000002</v>
      </c>
      <c r="EC1288" s="27">
        <v>2.3380000000000001</v>
      </c>
      <c r="ED1288" s="27">
        <v>2.347</v>
      </c>
      <c r="EE1288" s="27">
        <v>2.375</v>
      </c>
      <c r="EF1288" s="27">
        <v>2.5030000000000001</v>
      </c>
      <c r="EG1288" s="27">
        <v>2.6509999999999998</v>
      </c>
      <c r="EH1288" s="27">
        <v>2.69</v>
      </c>
      <c r="EI1288" s="27">
        <v>2.5659999999999998</v>
      </c>
      <c r="EJ1288" s="27">
        <v>2.484</v>
      </c>
      <c r="EK1288" s="27">
        <v>2.367</v>
      </c>
      <c r="EL1288" s="27">
        <v>2.3519999999999999</v>
      </c>
      <c r="EM1288" s="27">
        <v>2.3540000000000001</v>
      </c>
      <c r="EN1288" s="27">
        <v>2.363</v>
      </c>
      <c r="EO1288" s="27">
        <v>2.3679999999999999</v>
      </c>
      <c r="EP1288" s="27">
        <v>2.3769999999999998</v>
      </c>
      <c r="EQ1288" s="27">
        <v>2.4049999999999998</v>
      </c>
      <c r="ER1288" s="27">
        <v>2.5329999999999999</v>
      </c>
      <c r="ES1288" s="27">
        <v>2.681</v>
      </c>
      <c r="ET1288" s="27">
        <v>2.73</v>
      </c>
      <c r="EU1288" s="27">
        <v>2.6059999999999999</v>
      </c>
      <c r="EV1288" s="27"/>
      <c r="EW1288" s="27"/>
      <c r="EX1288" s="27"/>
      <c r="EY1288" s="27"/>
      <c r="EZ1288" s="27"/>
      <c r="FA1288" s="27"/>
      <c r="FB1288" s="27"/>
      <c r="FC1288" s="27"/>
      <c r="FD1288" s="27"/>
      <c r="FE1288" s="27"/>
      <c r="FF1288" s="27"/>
      <c r="FG1288" s="27"/>
      <c r="FH1288" s="27"/>
      <c r="FI1288" s="27"/>
      <c r="FJ1288" s="27"/>
      <c r="FK1288" s="27"/>
      <c r="FL1288" s="27"/>
      <c r="FM1288" s="27"/>
      <c r="FN1288" s="27"/>
      <c r="FO1288" s="27"/>
      <c r="FP1288" s="27"/>
      <c r="FQ1288" s="27"/>
      <c r="FR1288" s="27"/>
      <c r="FS1288" s="27"/>
      <c r="FT1288" s="27"/>
      <c r="FU1288" s="27"/>
      <c r="FV1288" s="27"/>
      <c r="FW1288" s="27"/>
      <c r="FX1288" s="27"/>
      <c r="FY1288" s="27"/>
      <c r="FZ1288" s="27"/>
      <c r="GA1288" s="27"/>
      <c r="GB1288" s="27"/>
      <c r="GC1288" s="27"/>
      <c r="GD1288" s="27"/>
      <c r="GE1288" s="27"/>
      <c r="GF1288" s="27"/>
      <c r="GG1288" s="27"/>
      <c r="GH1288" s="27"/>
      <c r="GI1288" s="27"/>
      <c r="GJ1288" s="27"/>
      <c r="GK1288" s="27"/>
      <c r="GL1288" s="27"/>
      <c r="GM1288" s="27"/>
      <c r="GN1288" s="27"/>
      <c r="GO1288" s="27"/>
      <c r="GP1288" s="27"/>
      <c r="GQ1288" s="27"/>
    </row>
    <row r="1289" spans="1:199" customFormat="1" x14ac:dyDescent="0.25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x14ac:dyDescent="0.25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x14ac:dyDescent="0.25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5">
      <c r="A1292" s="31">
        <f t="shared" si="318"/>
        <v>4</v>
      </c>
      <c r="B1292" s="31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19">
        <f t="shared" si="308"/>
        <v>0.22542857142857153</v>
      </c>
      <c r="G1292" s="19">
        <f t="shared" si="310"/>
        <v>-1.0666666666666824E-2</v>
      </c>
      <c r="H1292" s="19">
        <f t="shared" si="311"/>
        <v>1.8833333333333258E-2</v>
      </c>
      <c r="I1292" s="19">
        <f t="shared" si="312"/>
        <v>8.1666666666664334E-3</v>
      </c>
      <c r="J1292" s="21">
        <f>VLOOKUP(C1292,'Nymex hist.'!A:B,2,0)</f>
        <v>2.2170000000000001</v>
      </c>
      <c r="K1292" s="21">
        <f t="shared" ref="K1292:K1323" si="322">AVERAGE(CC1292:CI1292)</f>
        <v>2.3175714285714286</v>
      </c>
      <c r="L1292" s="21">
        <f t="shared" si="309"/>
        <v>2.5430000000000001</v>
      </c>
      <c r="M1292" s="21">
        <f t="shared" si="313"/>
        <v>2.372583333333333</v>
      </c>
      <c r="N1292" s="21">
        <f t="shared" si="314"/>
        <v>2.3619166666666662</v>
      </c>
      <c r="O1292" s="21">
        <f t="shared" si="315"/>
        <v>2.3807499999999995</v>
      </c>
      <c r="P1292" s="21">
        <f t="shared" si="316"/>
        <v>2.4057500000000003</v>
      </c>
      <c r="Q1292" s="21">
        <f t="shared" si="317"/>
        <v>2.4357500000000001</v>
      </c>
      <c r="R1292" s="8">
        <v>35845</v>
      </c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9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7"/>
      <c r="BY1292" s="27"/>
      <c r="BZ1292" s="27"/>
      <c r="CA1292" s="27"/>
      <c r="CB1292" s="27">
        <v>2.2170000000000001</v>
      </c>
      <c r="CC1292" s="27">
        <v>2.2589999999999999</v>
      </c>
      <c r="CD1292" s="27">
        <v>2.2890000000000001</v>
      </c>
      <c r="CE1292" s="27">
        <v>2.3069999999999999</v>
      </c>
      <c r="CF1292" s="27">
        <v>2.3220000000000001</v>
      </c>
      <c r="CG1292" s="27">
        <v>2.3370000000000002</v>
      </c>
      <c r="CH1292" s="27">
        <v>2.3420000000000001</v>
      </c>
      <c r="CI1292" s="27">
        <v>2.367</v>
      </c>
      <c r="CJ1292" s="27">
        <v>2.4969999999999999</v>
      </c>
      <c r="CK1292" s="27">
        <v>2.6269999999999998</v>
      </c>
      <c r="CL1292" s="27">
        <v>2.6469999999999998</v>
      </c>
      <c r="CM1292" s="27">
        <v>2.532</v>
      </c>
      <c r="CN1292" s="27">
        <v>2.4119999999999999</v>
      </c>
      <c r="CO1292" s="27">
        <v>2.2909999999999999</v>
      </c>
      <c r="CP1292" s="27">
        <v>2.2559999999999998</v>
      </c>
      <c r="CQ1292" s="27">
        <v>2.2490000000000001</v>
      </c>
      <c r="CR1292" s="27">
        <v>2.2589999999999999</v>
      </c>
      <c r="CS1292" s="27">
        <v>2.266</v>
      </c>
      <c r="CT1292" s="27">
        <v>2.2719999999999998</v>
      </c>
      <c r="CU1292" s="27">
        <v>2.2989999999999999</v>
      </c>
      <c r="CV1292" s="27">
        <v>2.427</v>
      </c>
      <c r="CW1292" s="27">
        <v>2.5609999999999999</v>
      </c>
      <c r="CX1292" s="27">
        <v>2.581</v>
      </c>
      <c r="CY1292" s="27">
        <v>2.488</v>
      </c>
      <c r="CZ1292" s="27">
        <v>2.383</v>
      </c>
      <c r="DA1292" s="27">
        <v>2.266</v>
      </c>
      <c r="DB1292" s="27">
        <v>2.2509999999999999</v>
      </c>
      <c r="DC1292" s="27">
        <v>2.2530000000000001</v>
      </c>
      <c r="DD1292" s="27">
        <v>2.262</v>
      </c>
      <c r="DE1292" s="27">
        <v>2.2669999999999999</v>
      </c>
      <c r="DF1292" s="27">
        <v>2.2759999999999998</v>
      </c>
      <c r="DG1292" s="27">
        <v>2.3039999999999998</v>
      </c>
      <c r="DH1292" s="27">
        <v>2.4319999999999999</v>
      </c>
      <c r="DI1292" s="27">
        <v>2.58</v>
      </c>
      <c r="DJ1292" s="27">
        <v>2.605</v>
      </c>
      <c r="DK1292" s="27">
        <v>2.4900000000000002</v>
      </c>
      <c r="DL1292" s="27">
        <v>2.403</v>
      </c>
      <c r="DM1292" s="27">
        <v>2.286</v>
      </c>
      <c r="DN1292" s="27">
        <v>2.2709999999999999</v>
      </c>
      <c r="DO1292" s="27">
        <v>2.2730000000000001</v>
      </c>
      <c r="DP1292" s="27">
        <v>2.282</v>
      </c>
      <c r="DQ1292" s="27">
        <v>2.2869999999999999</v>
      </c>
      <c r="DR1292" s="27">
        <v>2.2959999999999998</v>
      </c>
      <c r="DS1292" s="27">
        <v>2.3239999999999998</v>
      </c>
      <c r="DT1292" s="27">
        <v>2.452</v>
      </c>
      <c r="DU1292" s="27">
        <v>2.6</v>
      </c>
      <c r="DV1292" s="27">
        <v>2.63</v>
      </c>
      <c r="DW1292" s="27">
        <v>2.5150000000000001</v>
      </c>
      <c r="DX1292" s="27">
        <v>2.4279999999999999</v>
      </c>
      <c r="DY1292" s="27">
        <v>2.3109999999999999</v>
      </c>
      <c r="DZ1292" s="27">
        <v>2.2959999999999998</v>
      </c>
      <c r="EA1292" s="27">
        <v>2.298</v>
      </c>
      <c r="EB1292" s="27">
        <v>2.3069999999999999</v>
      </c>
      <c r="EC1292" s="27">
        <v>2.3119999999999998</v>
      </c>
      <c r="ED1292" s="27">
        <v>2.3210000000000002</v>
      </c>
      <c r="EE1292" s="27">
        <v>2.3490000000000002</v>
      </c>
      <c r="EF1292" s="27">
        <v>2.4769999999999999</v>
      </c>
      <c r="EG1292" s="27">
        <v>2.625</v>
      </c>
      <c r="EH1292" s="27">
        <v>2.66</v>
      </c>
      <c r="EI1292" s="27">
        <v>2.5449999999999999</v>
      </c>
      <c r="EJ1292" s="27">
        <v>2.4580000000000002</v>
      </c>
      <c r="EK1292" s="27">
        <v>2.3410000000000002</v>
      </c>
      <c r="EL1292" s="27">
        <v>2.3260000000000001</v>
      </c>
      <c r="EM1292" s="27">
        <v>2.3279999999999998</v>
      </c>
      <c r="EN1292" s="27">
        <v>2.3370000000000002</v>
      </c>
      <c r="EO1292" s="27">
        <v>2.3420000000000001</v>
      </c>
      <c r="EP1292" s="27">
        <v>2.351</v>
      </c>
      <c r="EQ1292" s="27">
        <v>2.379</v>
      </c>
      <c r="ER1292" s="27">
        <v>2.5070000000000001</v>
      </c>
      <c r="ES1292" s="27">
        <v>2.6549999999999998</v>
      </c>
      <c r="ET1292" s="27">
        <v>2.7</v>
      </c>
      <c r="EU1292" s="27">
        <v>2.585</v>
      </c>
      <c r="EV1292" s="27"/>
      <c r="EW1292" s="27"/>
      <c r="EX1292" s="27"/>
      <c r="EY1292" s="27"/>
      <c r="EZ1292" s="27"/>
      <c r="FA1292" s="27"/>
      <c r="FB1292" s="27"/>
      <c r="FC1292" s="27"/>
      <c r="FD1292" s="27"/>
      <c r="FE1292" s="27"/>
      <c r="FF1292" s="27"/>
      <c r="FG1292" s="27"/>
      <c r="FH1292" s="27"/>
      <c r="FI1292" s="27"/>
      <c r="FJ1292" s="27"/>
      <c r="FK1292" s="27"/>
      <c r="FL1292" s="27"/>
      <c r="FM1292" s="27"/>
      <c r="FN1292" s="27"/>
      <c r="FO1292" s="27"/>
      <c r="FP1292" s="27"/>
      <c r="FQ1292" s="27"/>
      <c r="FR1292" s="27"/>
      <c r="FS1292" s="27"/>
      <c r="FT1292" s="27"/>
      <c r="FU1292" s="27"/>
      <c r="FV1292" s="27"/>
      <c r="FW1292" s="27"/>
      <c r="FX1292" s="27"/>
      <c r="FY1292" s="27"/>
      <c r="FZ1292" s="27"/>
      <c r="GA1292" s="27"/>
      <c r="GB1292" s="27"/>
      <c r="GC1292" s="27"/>
      <c r="GD1292" s="27"/>
      <c r="GE1292" s="27"/>
      <c r="GF1292" s="27"/>
      <c r="GG1292" s="27"/>
      <c r="GH1292" s="27"/>
      <c r="GI1292" s="27"/>
      <c r="GJ1292" s="27"/>
      <c r="GK1292" s="27"/>
      <c r="GL1292" s="27"/>
      <c r="GM1292" s="27"/>
      <c r="GN1292" s="27"/>
      <c r="GO1292" s="27"/>
      <c r="GP1292" s="27"/>
      <c r="GQ1292" s="27"/>
    </row>
    <row r="1293" spans="1:199" customFormat="1" x14ac:dyDescent="0.25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x14ac:dyDescent="0.25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x14ac:dyDescent="0.25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x14ac:dyDescent="0.25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5">
      <c r="A1297" s="31">
        <f t="shared" si="318"/>
        <v>4</v>
      </c>
      <c r="B1297" s="31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19">
        <f t="shared" si="308"/>
        <v>0.20314285714285729</v>
      </c>
      <c r="G1297" s="19">
        <f t="shared" si="310"/>
        <v>-4.9166666666664582E-3</v>
      </c>
      <c r="H1297" s="19">
        <f t="shared" si="311"/>
        <v>1.5500000000000291E-2</v>
      </c>
      <c r="I1297" s="19">
        <f t="shared" si="312"/>
        <v>1.0583333333333833E-2</v>
      </c>
      <c r="J1297" s="21">
        <f>VLOOKUP(C1297,'Nymex hist.'!A:B,2,0)</f>
        <v>2.2839999999999998</v>
      </c>
      <c r="K1297" s="21">
        <f t="shared" si="322"/>
        <v>2.3338571428571426</v>
      </c>
      <c r="L1297" s="21">
        <f t="shared" si="309"/>
        <v>2.5369999999999999</v>
      </c>
      <c r="M1297" s="21">
        <f t="shared" si="313"/>
        <v>2.3665833333333333</v>
      </c>
      <c r="N1297" s="21">
        <f t="shared" si="314"/>
        <v>2.3616666666666668</v>
      </c>
      <c r="O1297" s="21">
        <f t="shared" si="315"/>
        <v>2.3771666666666671</v>
      </c>
      <c r="P1297" s="21">
        <f t="shared" si="316"/>
        <v>2.402166666666667</v>
      </c>
      <c r="Q1297" s="21">
        <f t="shared" si="317"/>
        <v>2.4371666666666667</v>
      </c>
      <c r="R1297" s="8">
        <v>35852</v>
      </c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9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7"/>
      <c r="BY1297" s="27"/>
      <c r="BZ1297" s="27"/>
      <c r="CA1297" s="27"/>
      <c r="CB1297" s="27">
        <v>2.286</v>
      </c>
      <c r="CC1297" s="27">
        <v>2.2839999999999998</v>
      </c>
      <c r="CD1297" s="27">
        <v>2.31</v>
      </c>
      <c r="CE1297" s="27">
        <v>2.3250000000000002</v>
      </c>
      <c r="CF1297" s="27">
        <v>2.34</v>
      </c>
      <c r="CG1297" s="27">
        <v>2.35</v>
      </c>
      <c r="CH1297" s="27">
        <v>2.3530000000000002</v>
      </c>
      <c r="CI1297" s="27">
        <v>2.375</v>
      </c>
      <c r="CJ1297" s="27">
        <v>2.496</v>
      </c>
      <c r="CK1297" s="27">
        <v>2.617</v>
      </c>
      <c r="CL1297" s="27">
        <v>2.6339999999999999</v>
      </c>
      <c r="CM1297" s="27">
        <v>2.5289999999999999</v>
      </c>
      <c r="CN1297" s="27">
        <v>2.4089999999999998</v>
      </c>
      <c r="CO1297" s="27">
        <v>2.286</v>
      </c>
      <c r="CP1297" s="27">
        <v>2.2519999999999998</v>
      </c>
      <c r="CQ1297" s="27">
        <v>2.2469999999999999</v>
      </c>
      <c r="CR1297" s="27">
        <v>2.2559999999999998</v>
      </c>
      <c r="CS1297" s="27">
        <v>2.262</v>
      </c>
      <c r="CT1297" s="27">
        <v>2.266</v>
      </c>
      <c r="CU1297" s="27">
        <v>2.2890000000000001</v>
      </c>
      <c r="CV1297" s="27">
        <v>2.4180000000000001</v>
      </c>
      <c r="CW1297" s="27">
        <v>2.5510000000000002</v>
      </c>
      <c r="CX1297" s="27">
        <v>2.5720000000000001</v>
      </c>
      <c r="CY1297" s="27">
        <v>2.48</v>
      </c>
      <c r="CZ1297" s="27">
        <v>2.3809999999999998</v>
      </c>
      <c r="DA1297" s="27">
        <v>2.266</v>
      </c>
      <c r="DB1297" s="27">
        <v>2.2530000000000001</v>
      </c>
      <c r="DC1297" s="27">
        <v>2.2549999999999999</v>
      </c>
      <c r="DD1297" s="27">
        <v>2.2639999999999998</v>
      </c>
      <c r="DE1297" s="27">
        <v>2.2690000000000001</v>
      </c>
      <c r="DF1297" s="27">
        <v>2.278</v>
      </c>
      <c r="DG1297" s="27">
        <v>2.306</v>
      </c>
      <c r="DH1297" s="27">
        <v>2.4340000000000002</v>
      </c>
      <c r="DI1297" s="27">
        <v>2.5819999999999999</v>
      </c>
      <c r="DJ1297" s="27">
        <v>2.6070000000000002</v>
      </c>
      <c r="DK1297" s="27">
        <v>2.492</v>
      </c>
      <c r="DL1297" s="27">
        <v>2.3849999999999998</v>
      </c>
      <c r="DM1297" s="27">
        <v>2.2810000000000001</v>
      </c>
      <c r="DN1297" s="27">
        <v>2.2679999999999998</v>
      </c>
      <c r="DO1297" s="27">
        <v>2.27</v>
      </c>
      <c r="DP1297" s="27">
        <v>2.2789999999999999</v>
      </c>
      <c r="DQ1297" s="27">
        <v>2.2839999999999998</v>
      </c>
      <c r="DR1297" s="27">
        <v>2.2930000000000001</v>
      </c>
      <c r="DS1297" s="27">
        <v>2.3210000000000002</v>
      </c>
      <c r="DT1297" s="27">
        <v>2.4489999999999998</v>
      </c>
      <c r="DU1297" s="27">
        <v>2.597</v>
      </c>
      <c r="DV1297" s="27">
        <v>2.6320000000000001</v>
      </c>
      <c r="DW1297" s="27">
        <v>2.5169999999999999</v>
      </c>
      <c r="DX1297" s="27">
        <v>2.41</v>
      </c>
      <c r="DY1297" s="27">
        <v>2.306</v>
      </c>
      <c r="DZ1297" s="27">
        <v>2.2930000000000001</v>
      </c>
      <c r="EA1297" s="27">
        <v>2.2949999999999999</v>
      </c>
      <c r="EB1297" s="27">
        <v>2.3039999999999998</v>
      </c>
      <c r="EC1297" s="27">
        <v>2.3090000000000002</v>
      </c>
      <c r="ED1297" s="27">
        <v>2.3180000000000001</v>
      </c>
      <c r="EE1297" s="27">
        <v>2.3460000000000001</v>
      </c>
      <c r="EF1297" s="27">
        <v>2.4740000000000002</v>
      </c>
      <c r="EG1297" s="27">
        <v>2.6219999999999999</v>
      </c>
      <c r="EH1297" s="27">
        <v>2.6669999999999998</v>
      </c>
      <c r="EI1297" s="27">
        <v>2.552</v>
      </c>
      <c r="EJ1297" s="27">
        <v>2.4449999999999998</v>
      </c>
      <c r="EK1297" s="27">
        <v>2.3410000000000002</v>
      </c>
      <c r="EL1297" s="27">
        <v>2.3279999999999998</v>
      </c>
      <c r="EM1297" s="27">
        <v>2.33</v>
      </c>
      <c r="EN1297" s="27">
        <v>2.339</v>
      </c>
      <c r="EO1297" s="27">
        <v>2.3439999999999999</v>
      </c>
      <c r="EP1297" s="27">
        <v>2.3530000000000002</v>
      </c>
      <c r="EQ1297" s="27">
        <v>2.3809999999999998</v>
      </c>
      <c r="ER1297" s="27">
        <v>2.5089999999999999</v>
      </c>
      <c r="ES1297" s="27">
        <v>2.657</v>
      </c>
      <c r="ET1297" s="27">
        <v>2.7120000000000002</v>
      </c>
      <c r="EU1297" s="27">
        <v>2.597</v>
      </c>
      <c r="EV1297" s="27"/>
      <c r="EW1297" s="27"/>
      <c r="EX1297" s="27"/>
      <c r="EY1297" s="27"/>
      <c r="EZ1297" s="27"/>
      <c r="FA1297" s="27"/>
      <c r="FB1297" s="27"/>
      <c r="FC1297" s="27"/>
      <c r="FD1297" s="27"/>
      <c r="FE1297" s="27"/>
      <c r="FF1297" s="27"/>
      <c r="FG1297" s="27"/>
      <c r="FH1297" s="27"/>
      <c r="FI1297" s="27"/>
      <c r="FJ1297" s="27"/>
      <c r="FK1297" s="27"/>
      <c r="FL1297" s="27"/>
      <c r="FM1297" s="27"/>
      <c r="FN1297" s="27"/>
      <c r="FO1297" s="27"/>
      <c r="FP1297" s="27"/>
      <c r="FQ1297" s="27"/>
      <c r="FR1297" s="27"/>
      <c r="FS1297" s="27"/>
      <c r="FT1297" s="27"/>
      <c r="FU1297" s="27"/>
      <c r="FV1297" s="27"/>
      <c r="FW1297" s="27"/>
      <c r="FX1297" s="27"/>
      <c r="FY1297" s="27"/>
      <c r="FZ1297" s="27"/>
      <c r="GA1297" s="27"/>
      <c r="GB1297" s="27"/>
      <c r="GC1297" s="27"/>
      <c r="GD1297" s="27"/>
      <c r="GE1297" s="27"/>
      <c r="GF1297" s="27"/>
      <c r="GG1297" s="27"/>
      <c r="GH1297" s="27"/>
      <c r="GI1297" s="27"/>
      <c r="GJ1297" s="27"/>
      <c r="GK1297" s="27"/>
      <c r="GL1297" s="27"/>
      <c r="GM1297" s="27"/>
      <c r="GN1297" s="27"/>
      <c r="GO1297" s="27"/>
      <c r="GP1297" s="27"/>
      <c r="GQ1297" s="27"/>
    </row>
    <row r="1298" spans="1:199" customFormat="1" x14ac:dyDescent="0.25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x14ac:dyDescent="0.25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x14ac:dyDescent="0.25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x14ac:dyDescent="0.25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5">
      <c r="A1302" s="31">
        <f t="shared" si="318"/>
        <v>4</v>
      </c>
      <c r="B1302" s="31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19">
        <f t="shared" si="308"/>
        <v>0.25479999999999992</v>
      </c>
      <c r="G1302" s="19">
        <f t="shared" si="310"/>
        <v>9.1666666666689878E-4</v>
      </c>
      <c r="H1302" s="19">
        <f t="shared" si="311"/>
        <v>1.5499999999999847E-2</v>
      </c>
      <c r="I1302" s="19">
        <f t="shared" si="312"/>
        <v>1.6416666666666746E-2</v>
      </c>
      <c r="J1302" s="21">
        <f>VLOOKUP(C1302,'Nymex hist.'!A:B,2,0)</f>
        <v>2.141</v>
      </c>
      <c r="K1302" s="21">
        <f t="shared" si="322"/>
        <v>2.2349999999999999</v>
      </c>
      <c r="L1302" s="21">
        <f t="shared" si="309"/>
        <v>2.4897999999999998</v>
      </c>
      <c r="M1302" s="21">
        <f t="shared" si="313"/>
        <v>2.33975</v>
      </c>
      <c r="N1302" s="21">
        <f t="shared" si="314"/>
        <v>2.3406666666666669</v>
      </c>
      <c r="O1302" s="21">
        <f t="shared" si="315"/>
        <v>2.3561666666666667</v>
      </c>
      <c r="P1302" s="21">
        <f t="shared" si="316"/>
        <v>2.3811666666666667</v>
      </c>
      <c r="Q1302" s="21">
        <f t="shared" si="317"/>
        <v>2.4161666666666668</v>
      </c>
      <c r="R1302" s="8">
        <v>35859</v>
      </c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9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>
        <v>2.141</v>
      </c>
      <c r="CD1302" s="27">
        <v>2.1800000000000002</v>
      </c>
      <c r="CE1302" s="27">
        <v>2.2149999999999999</v>
      </c>
      <c r="CF1302" s="27">
        <v>2.25</v>
      </c>
      <c r="CG1302" s="27">
        <v>2.27</v>
      </c>
      <c r="CH1302" s="27">
        <v>2.2770000000000001</v>
      </c>
      <c r="CI1302" s="27">
        <v>2.3119999999999998</v>
      </c>
      <c r="CJ1302" s="27">
        <v>2.4420000000000002</v>
      </c>
      <c r="CK1302" s="27">
        <v>2.5619999999999998</v>
      </c>
      <c r="CL1302" s="27">
        <v>2.58</v>
      </c>
      <c r="CM1302" s="27">
        <v>2.4849999999999999</v>
      </c>
      <c r="CN1302" s="27">
        <v>2.38</v>
      </c>
      <c r="CO1302" s="27">
        <v>2.2599999999999998</v>
      </c>
      <c r="CP1302" s="27">
        <v>2.23</v>
      </c>
      <c r="CQ1302" s="27">
        <v>2.226</v>
      </c>
      <c r="CR1302" s="27">
        <v>2.2349999999999999</v>
      </c>
      <c r="CS1302" s="27">
        <v>2.2410000000000001</v>
      </c>
      <c r="CT1302" s="27">
        <v>2.2450000000000001</v>
      </c>
      <c r="CU1302" s="27">
        <v>2.2679999999999998</v>
      </c>
      <c r="CV1302" s="27">
        <v>2.3969999999999998</v>
      </c>
      <c r="CW1302" s="27">
        <v>2.5299999999999998</v>
      </c>
      <c r="CX1302" s="27">
        <v>2.5510000000000002</v>
      </c>
      <c r="CY1302" s="27">
        <v>2.4590000000000001</v>
      </c>
      <c r="CZ1302" s="27">
        <v>2.36</v>
      </c>
      <c r="DA1302" s="27">
        <v>2.2450000000000001</v>
      </c>
      <c r="DB1302" s="27">
        <v>2.2320000000000002</v>
      </c>
      <c r="DC1302" s="27">
        <v>2.234</v>
      </c>
      <c r="DD1302" s="27">
        <v>2.2429999999999999</v>
      </c>
      <c r="DE1302" s="27">
        <v>2.2480000000000002</v>
      </c>
      <c r="DF1302" s="27">
        <v>2.2570000000000001</v>
      </c>
      <c r="DG1302" s="27">
        <v>2.2850000000000001</v>
      </c>
      <c r="DH1302" s="27">
        <v>2.4129999999999998</v>
      </c>
      <c r="DI1302" s="27">
        <v>2.5609999999999999</v>
      </c>
      <c r="DJ1302" s="27">
        <v>2.5859999999999999</v>
      </c>
      <c r="DK1302" s="27">
        <v>2.4710000000000001</v>
      </c>
      <c r="DL1302" s="27">
        <v>2.3639999999999999</v>
      </c>
      <c r="DM1302" s="27">
        <v>2.2599999999999998</v>
      </c>
      <c r="DN1302" s="27">
        <v>2.2469999999999999</v>
      </c>
      <c r="DO1302" s="27">
        <v>2.2490000000000001</v>
      </c>
      <c r="DP1302" s="27">
        <v>2.258</v>
      </c>
      <c r="DQ1302" s="27">
        <v>2.2629999999999999</v>
      </c>
      <c r="DR1302" s="27">
        <v>2.2719999999999998</v>
      </c>
      <c r="DS1302" s="27">
        <v>2.2999999999999998</v>
      </c>
      <c r="DT1302" s="27">
        <v>2.4279999999999999</v>
      </c>
      <c r="DU1302" s="27">
        <v>2.5760000000000001</v>
      </c>
      <c r="DV1302" s="27">
        <v>2.6110000000000002</v>
      </c>
      <c r="DW1302" s="27">
        <v>2.496</v>
      </c>
      <c r="DX1302" s="27">
        <v>2.3889999999999998</v>
      </c>
      <c r="DY1302" s="27">
        <v>2.2850000000000001</v>
      </c>
      <c r="DZ1302" s="27">
        <v>2.2719999999999998</v>
      </c>
      <c r="EA1302" s="27">
        <v>2.274</v>
      </c>
      <c r="EB1302" s="27">
        <v>2.2829999999999999</v>
      </c>
      <c r="EC1302" s="27">
        <v>2.2879999999999998</v>
      </c>
      <c r="ED1302" s="27">
        <v>2.2970000000000002</v>
      </c>
      <c r="EE1302" s="27">
        <v>2.3250000000000002</v>
      </c>
      <c r="EF1302" s="27">
        <v>2.4529999999999998</v>
      </c>
      <c r="EG1302" s="27">
        <v>2.601</v>
      </c>
      <c r="EH1302" s="27">
        <v>2.6459999999999999</v>
      </c>
      <c r="EI1302" s="27">
        <v>2.5310000000000001</v>
      </c>
      <c r="EJ1302" s="27">
        <v>2.4239999999999999</v>
      </c>
      <c r="EK1302" s="27">
        <v>2.3199999999999998</v>
      </c>
      <c r="EL1302" s="27">
        <v>2.3069999999999999</v>
      </c>
      <c r="EM1302" s="27">
        <v>2.3090000000000002</v>
      </c>
      <c r="EN1302" s="27">
        <v>2.3180000000000001</v>
      </c>
      <c r="EO1302" s="27">
        <v>2.323</v>
      </c>
      <c r="EP1302" s="27">
        <v>2.3319999999999999</v>
      </c>
      <c r="EQ1302" s="27">
        <v>2.36</v>
      </c>
      <c r="ER1302" s="27">
        <v>2.488</v>
      </c>
      <c r="ES1302" s="27">
        <v>2.6360000000000001</v>
      </c>
      <c r="ET1302" s="27">
        <v>2.6909999999999998</v>
      </c>
      <c r="EU1302" s="27">
        <v>2.5760000000000001</v>
      </c>
      <c r="EV1302" s="27">
        <v>2.4689999999999999</v>
      </c>
      <c r="EW1302" s="27"/>
      <c r="EX1302" s="27"/>
      <c r="EY1302" s="27"/>
      <c r="EZ1302" s="27"/>
      <c r="FA1302" s="27"/>
      <c r="FB1302" s="27"/>
      <c r="FC1302" s="27"/>
      <c r="FD1302" s="27"/>
      <c r="FE1302" s="27"/>
      <c r="FF1302" s="27"/>
      <c r="FG1302" s="27"/>
      <c r="FH1302" s="27"/>
      <c r="FI1302" s="27"/>
      <c r="FJ1302" s="27"/>
      <c r="FK1302" s="27"/>
      <c r="FL1302" s="27"/>
      <c r="FM1302" s="27"/>
      <c r="FN1302" s="27"/>
      <c r="FO1302" s="27"/>
      <c r="FP1302" s="27"/>
      <c r="FQ1302" s="27"/>
      <c r="FR1302" s="27"/>
      <c r="FS1302" s="27"/>
      <c r="FT1302" s="27"/>
      <c r="FU1302" s="27"/>
      <c r="FV1302" s="27"/>
      <c r="FW1302" s="27"/>
      <c r="FX1302" s="27"/>
      <c r="FY1302" s="27"/>
      <c r="FZ1302" s="27"/>
      <c r="GA1302" s="27"/>
      <c r="GB1302" s="27"/>
      <c r="GC1302" s="27"/>
      <c r="GD1302" s="27"/>
      <c r="GE1302" s="27"/>
      <c r="GF1302" s="27"/>
      <c r="GG1302" s="27"/>
      <c r="GH1302" s="27"/>
      <c r="GI1302" s="27"/>
      <c r="GJ1302" s="27"/>
      <c r="GK1302" s="27"/>
      <c r="GL1302" s="27"/>
      <c r="GM1302" s="27"/>
      <c r="GN1302" s="27"/>
      <c r="GO1302" s="27"/>
      <c r="GP1302" s="27"/>
      <c r="GQ1302" s="27"/>
    </row>
    <row r="1303" spans="1:199" customFormat="1" x14ac:dyDescent="0.25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x14ac:dyDescent="0.25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x14ac:dyDescent="0.25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x14ac:dyDescent="0.25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5">
      <c r="A1307" s="31">
        <f t="shared" si="318"/>
        <v>4</v>
      </c>
      <c r="B1307" s="31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19">
        <f t="shared" si="308"/>
        <v>0.25942857142857134</v>
      </c>
      <c r="G1307" s="19">
        <f t="shared" si="310"/>
        <v>-1.1500000000000288E-2</v>
      </c>
      <c r="H1307" s="19">
        <f t="shared" si="311"/>
        <v>1.0833333333332806E-2</v>
      </c>
      <c r="I1307" s="19">
        <f t="shared" si="312"/>
        <v>-6.6666666666748142E-4</v>
      </c>
      <c r="J1307" s="21">
        <f>VLOOKUP(C1307,'Nymex hist.'!A:B,2,0)</f>
        <v>2.1339999999999999</v>
      </c>
      <c r="K1307" s="21">
        <f t="shared" si="322"/>
        <v>2.2195714285714288</v>
      </c>
      <c r="L1307" s="21">
        <f t="shared" si="309"/>
        <v>2.4790000000000001</v>
      </c>
      <c r="M1307" s="21">
        <f t="shared" si="313"/>
        <v>2.3303333333333338</v>
      </c>
      <c r="N1307" s="21">
        <f t="shared" si="314"/>
        <v>2.3188333333333335</v>
      </c>
      <c r="O1307" s="21">
        <f t="shared" si="315"/>
        <v>2.3296666666666663</v>
      </c>
      <c r="P1307" s="21">
        <f t="shared" si="316"/>
        <v>2.3496666666666663</v>
      </c>
      <c r="Q1307" s="21">
        <f t="shared" si="317"/>
        <v>2.3746666666666667</v>
      </c>
      <c r="R1307" s="8">
        <v>35866</v>
      </c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9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7"/>
      <c r="BY1307" s="27"/>
      <c r="BZ1307" s="27"/>
      <c r="CA1307" s="27"/>
      <c r="CB1307" s="27"/>
      <c r="CC1307" s="27">
        <v>2.1339999999999999</v>
      </c>
      <c r="CD1307" s="27">
        <v>2.169</v>
      </c>
      <c r="CE1307" s="27">
        <v>2.2000000000000002</v>
      </c>
      <c r="CF1307" s="27">
        <v>2.23</v>
      </c>
      <c r="CG1307" s="27">
        <v>2.25</v>
      </c>
      <c r="CH1307" s="27">
        <v>2.2599999999999998</v>
      </c>
      <c r="CI1307" s="27">
        <v>2.294</v>
      </c>
      <c r="CJ1307" s="27">
        <v>2.4289999999999998</v>
      </c>
      <c r="CK1307" s="27">
        <v>2.5489999999999999</v>
      </c>
      <c r="CL1307" s="27">
        <v>2.569</v>
      </c>
      <c r="CM1307" s="27">
        <v>2.4740000000000002</v>
      </c>
      <c r="CN1307" s="27">
        <v>2.3740000000000001</v>
      </c>
      <c r="CO1307" s="27">
        <v>2.2589999999999999</v>
      </c>
      <c r="CP1307" s="27">
        <v>2.226</v>
      </c>
      <c r="CQ1307" s="27">
        <v>2.2210000000000001</v>
      </c>
      <c r="CR1307" s="27">
        <v>2.2250000000000001</v>
      </c>
      <c r="CS1307" s="27">
        <v>2.23</v>
      </c>
      <c r="CT1307" s="27">
        <v>2.234</v>
      </c>
      <c r="CU1307" s="27">
        <v>2.2559999999999998</v>
      </c>
      <c r="CV1307" s="27">
        <v>2.3820000000000001</v>
      </c>
      <c r="CW1307" s="27">
        <v>2.5139999999999998</v>
      </c>
      <c r="CX1307" s="27">
        <v>2.5339999999999998</v>
      </c>
      <c r="CY1307" s="27">
        <v>2.44</v>
      </c>
      <c r="CZ1307" s="27">
        <v>2.339</v>
      </c>
      <c r="DA1307" s="27">
        <v>2.222</v>
      </c>
      <c r="DB1307" s="27">
        <v>2.2090000000000001</v>
      </c>
      <c r="DC1307" s="27">
        <v>2.214</v>
      </c>
      <c r="DD1307" s="27">
        <v>2.2200000000000002</v>
      </c>
      <c r="DE1307" s="27">
        <v>2.2250000000000001</v>
      </c>
      <c r="DF1307" s="27">
        <v>2.234</v>
      </c>
      <c r="DG1307" s="27">
        <v>2.262</v>
      </c>
      <c r="DH1307" s="27">
        <v>2.39</v>
      </c>
      <c r="DI1307" s="27">
        <v>2.5369999999999999</v>
      </c>
      <c r="DJ1307" s="27">
        <v>2.5609999999999999</v>
      </c>
      <c r="DK1307" s="27">
        <v>2.4460000000000002</v>
      </c>
      <c r="DL1307" s="27">
        <v>2.3460000000000001</v>
      </c>
      <c r="DM1307" s="27">
        <v>2.2320000000000002</v>
      </c>
      <c r="DN1307" s="27">
        <v>2.2189999999999999</v>
      </c>
      <c r="DO1307" s="27">
        <v>2.2240000000000002</v>
      </c>
      <c r="DP1307" s="27">
        <v>2.23</v>
      </c>
      <c r="DQ1307" s="27">
        <v>2.2349999999999999</v>
      </c>
      <c r="DR1307" s="27">
        <v>2.2440000000000002</v>
      </c>
      <c r="DS1307" s="27">
        <v>2.2719999999999998</v>
      </c>
      <c r="DT1307" s="27">
        <v>2.4</v>
      </c>
      <c r="DU1307" s="27">
        <v>2.5470000000000002</v>
      </c>
      <c r="DV1307" s="27">
        <v>2.581</v>
      </c>
      <c r="DW1307" s="27">
        <v>2.4660000000000002</v>
      </c>
      <c r="DX1307" s="27">
        <v>2.3660000000000001</v>
      </c>
      <c r="DY1307" s="27">
        <v>2.2519999999999998</v>
      </c>
      <c r="DZ1307" s="27">
        <v>2.2389999999999999</v>
      </c>
      <c r="EA1307" s="27">
        <v>2.2440000000000002</v>
      </c>
      <c r="EB1307" s="27">
        <v>2.25</v>
      </c>
      <c r="EC1307" s="27">
        <v>2.2549999999999999</v>
      </c>
      <c r="ED1307" s="27">
        <v>2.2639999999999998</v>
      </c>
      <c r="EE1307" s="27">
        <v>2.2919999999999998</v>
      </c>
      <c r="EF1307" s="27">
        <v>2.42</v>
      </c>
      <c r="EG1307" s="27">
        <v>2.5670000000000002</v>
      </c>
      <c r="EH1307" s="27">
        <v>2.6059999999999999</v>
      </c>
      <c r="EI1307" s="27">
        <v>2.4910000000000001</v>
      </c>
      <c r="EJ1307" s="27">
        <v>2.391</v>
      </c>
      <c r="EK1307" s="27">
        <v>2.2770000000000001</v>
      </c>
      <c r="EL1307" s="27">
        <v>2.2639999999999998</v>
      </c>
      <c r="EM1307" s="27">
        <v>2.2690000000000001</v>
      </c>
      <c r="EN1307" s="27">
        <v>2.2749999999999999</v>
      </c>
      <c r="EO1307" s="27">
        <v>2.2799999999999998</v>
      </c>
      <c r="EP1307" s="27">
        <v>2.2890000000000001</v>
      </c>
      <c r="EQ1307" s="27">
        <v>2.3170000000000002</v>
      </c>
      <c r="ER1307" s="27">
        <v>2.4449999999999998</v>
      </c>
      <c r="ES1307" s="27">
        <v>2.5920000000000001</v>
      </c>
      <c r="ET1307" s="27">
        <v>2.641</v>
      </c>
      <c r="EU1307" s="27">
        <v>2.5259999999999998</v>
      </c>
      <c r="EV1307" s="27">
        <v>2.4260000000000002</v>
      </c>
      <c r="EW1307" s="27"/>
      <c r="EX1307" s="27"/>
      <c r="EY1307" s="27"/>
      <c r="EZ1307" s="27"/>
      <c r="FA1307" s="27"/>
      <c r="FB1307" s="27"/>
      <c r="FC1307" s="27"/>
      <c r="FD1307" s="27"/>
      <c r="FE1307" s="27"/>
      <c r="FF1307" s="27"/>
      <c r="FG1307" s="27"/>
      <c r="FH1307" s="27"/>
      <c r="FI1307" s="27"/>
      <c r="FJ1307" s="27"/>
      <c r="FK1307" s="27"/>
      <c r="FL1307" s="27"/>
      <c r="FM1307" s="27"/>
      <c r="FN1307" s="27"/>
      <c r="FO1307" s="27"/>
      <c r="FP1307" s="27"/>
      <c r="FQ1307" s="27"/>
      <c r="FR1307" s="27"/>
      <c r="FS1307" s="27"/>
      <c r="FT1307" s="27"/>
      <c r="FU1307" s="27"/>
      <c r="FV1307" s="27"/>
      <c r="FW1307" s="27"/>
      <c r="FX1307" s="27"/>
      <c r="FY1307" s="27"/>
      <c r="FZ1307" s="27"/>
      <c r="GA1307" s="27"/>
      <c r="GB1307" s="27"/>
      <c r="GC1307" s="27"/>
      <c r="GD1307" s="27"/>
      <c r="GE1307" s="27"/>
      <c r="GF1307" s="27"/>
      <c r="GG1307" s="27"/>
      <c r="GH1307" s="27"/>
      <c r="GI1307" s="27"/>
      <c r="GJ1307" s="27"/>
      <c r="GK1307" s="27"/>
      <c r="GL1307" s="27"/>
      <c r="GM1307" s="27"/>
      <c r="GN1307" s="27"/>
      <c r="GO1307" s="27"/>
      <c r="GP1307" s="27"/>
      <c r="GQ1307" s="27"/>
    </row>
    <row r="1308" spans="1:199" customFormat="1" x14ac:dyDescent="0.25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x14ac:dyDescent="0.25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x14ac:dyDescent="0.25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x14ac:dyDescent="0.25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5">
      <c r="A1312" s="31">
        <f t="shared" si="318"/>
        <v>4</v>
      </c>
      <c r="B1312" s="31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19">
        <f t="shared" si="308"/>
        <v>0.19171428571428528</v>
      </c>
      <c r="G1312" s="19">
        <f t="shared" si="310"/>
        <v>-3.0583333333332963E-2</v>
      </c>
      <c r="H1312" s="19">
        <f t="shared" si="311"/>
        <v>1.0666666666666824E-2</v>
      </c>
      <c r="I1312" s="19">
        <f t="shared" si="312"/>
        <v>-1.9916666666666138E-2</v>
      </c>
      <c r="J1312" s="21">
        <f>VLOOKUP(C1312,'Nymex hist.'!A:B,2,0)</f>
        <v>2.2999999999999998</v>
      </c>
      <c r="K1312" s="21">
        <f t="shared" si="322"/>
        <v>2.3412857142857146</v>
      </c>
      <c r="L1312" s="21">
        <f t="shared" si="309"/>
        <v>2.5329999999999999</v>
      </c>
      <c r="M1312" s="21">
        <f t="shared" si="313"/>
        <v>2.3400833333333328</v>
      </c>
      <c r="N1312" s="21">
        <f t="shared" si="314"/>
        <v>2.3094999999999999</v>
      </c>
      <c r="O1312" s="21">
        <f t="shared" si="315"/>
        <v>2.3201666666666667</v>
      </c>
      <c r="P1312" s="21">
        <f t="shared" si="316"/>
        <v>2.3401666666666667</v>
      </c>
      <c r="Q1312" s="21">
        <f t="shared" si="317"/>
        <v>2.3651666666666666</v>
      </c>
      <c r="R1312" s="8">
        <v>35873</v>
      </c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9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7"/>
      <c r="BY1312" s="27"/>
      <c r="BZ1312" s="27"/>
      <c r="CA1312" s="27"/>
      <c r="CB1312" s="27"/>
      <c r="CC1312" s="27">
        <v>2.2999999999999998</v>
      </c>
      <c r="CD1312" s="27">
        <v>2.3159999999999998</v>
      </c>
      <c r="CE1312" s="27">
        <v>2.3359999999999999</v>
      </c>
      <c r="CF1312" s="27">
        <v>2.3460000000000001</v>
      </c>
      <c r="CG1312" s="27">
        <v>2.3580000000000001</v>
      </c>
      <c r="CH1312" s="27">
        <v>2.3580000000000001</v>
      </c>
      <c r="CI1312" s="27">
        <v>2.375</v>
      </c>
      <c r="CJ1312" s="27">
        <v>2.5049999999999999</v>
      </c>
      <c r="CK1312" s="27">
        <v>2.62</v>
      </c>
      <c r="CL1312" s="27">
        <v>2.6349999999999998</v>
      </c>
      <c r="CM1312" s="27">
        <v>2.5099999999999998</v>
      </c>
      <c r="CN1312" s="27">
        <v>2.395</v>
      </c>
      <c r="CO1312" s="27">
        <v>2.27</v>
      </c>
      <c r="CP1312" s="27">
        <v>2.2320000000000002</v>
      </c>
      <c r="CQ1312" s="27">
        <v>2.2240000000000002</v>
      </c>
      <c r="CR1312" s="27">
        <v>2.2269999999999999</v>
      </c>
      <c r="CS1312" s="27">
        <v>2.2290000000000001</v>
      </c>
      <c r="CT1312" s="27">
        <v>2.2290000000000001</v>
      </c>
      <c r="CU1312" s="27">
        <v>2.2509999999999999</v>
      </c>
      <c r="CV1312" s="27">
        <v>2.3740000000000001</v>
      </c>
      <c r="CW1312" s="27">
        <v>2.5049999999999999</v>
      </c>
      <c r="CX1312" s="27">
        <v>2.5249999999999999</v>
      </c>
      <c r="CY1312" s="27">
        <v>2.4300000000000002</v>
      </c>
      <c r="CZ1312" s="27">
        <v>2.33</v>
      </c>
      <c r="DA1312" s="27">
        <v>2.2130000000000001</v>
      </c>
      <c r="DB1312" s="27">
        <v>2.2010000000000001</v>
      </c>
      <c r="DC1312" s="27">
        <v>2.206</v>
      </c>
      <c r="DD1312" s="27">
        <v>2.2109999999999999</v>
      </c>
      <c r="DE1312" s="27">
        <v>2.2149999999999999</v>
      </c>
      <c r="DF1312" s="27">
        <v>2.2240000000000002</v>
      </c>
      <c r="DG1312" s="27">
        <v>2.2519999999999998</v>
      </c>
      <c r="DH1312" s="27">
        <v>2.38</v>
      </c>
      <c r="DI1312" s="27">
        <v>2.5270000000000001</v>
      </c>
      <c r="DJ1312" s="27">
        <v>2.5510000000000002</v>
      </c>
      <c r="DK1312" s="27">
        <v>2.4359999999999999</v>
      </c>
      <c r="DL1312" s="27">
        <v>2.3359999999999999</v>
      </c>
      <c r="DM1312" s="27">
        <v>2.2229999999999999</v>
      </c>
      <c r="DN1312" s="27">
        <v>2.2109999999999999</v>
      </c>
      <c r="DO1312" s="27">
        <v>2.2160000000000002</v>
      </c>
      <c r="DP1312" s="27">
        <v>2.2210000000000001</v>
      </c>
      <c r="DQ1312" s="27">
        <v>2.2250000000000001</v>
      </c>
      <c r="DR1312" s="27">
        <v>2.234</v>
      </c>
      <c r="DS1312" s="27">
        <v>2.262</v>
      </c>
      <c r="DT1312" s="27">
        <v>2.39</v>
      </c>
      <c r="DU1312" s="27">
        <v>2.5369999999999999</v>
      </c>
      <c r="DV1312" s="27">
        <v>2.5710000000000002</v>
      </c>
      <c r="DW1312" s="27">
        <v>2.456</v>
      </c>
      <c r="DX1312" s="27">
        <v>2.3559999999999999</v>
      </c>
      <c r="DY1312" s="27">
        <v>2.2429999999999999</v>
      </c>
      <c r="DZ1312" s="27">
        <v>2.2309999999999999</v>
      </c>
      <c r="EA1312" s="27">
        <v>2.2360000000000002</v>
      </c>
      <c r="EB1312" s="27">
        <v>2.2410000000000001</v>
      </c>
      <c r="EC1312" s="27">
        <v>2.2450000000000001</v>
      </c>
      <c r="ED1312" s="27">
        <v>2.254</v>
      </c>
      <c r="EE1312" s="27">
        <v>2.282</v>
      </c>
      <c r="EF1312" s="27">
        <v>2.41</v>
      </c>
      <c r="EG1312" s="27">
        <v>2.5569999999999999</v>
      </c>
      <c r="EH1312" s="27">
        <v>2.5960000000000001</v>
      </c>
      <c r="EI1312" s="27">
        <v>2.4809999999999999</v>
      </c>
      <c r="EJ1312" s="27">
        <v>2.3809999999999998</v>
      </c>
      <c r="EK1312" s="27">
        <v>2.2679999999999998</v>
      </c>
      <c r="EL1312" s="27">
        <v>2.2559999999999998</v>
      </c>
      <c r="EM1312" s="27">
        <v>2.2610000000000001</v>
      </c>
      <c r="EN1312" s="27">
        <v>2.266</v>
      </c>
      <c r="EO1312" s="27">
        <v>2.27</v>
      </c>
      <c r="EP1312" s="27">
        <v>2.2789999999999999</v>
      </c>
      <c r="EQ1312" s="27">
        <v>2.3069999999999999</v>
      </c>
      <c r="ER1312" s="27">
        <v>2.4350000000000001</v>
      </c>
      <c r="ES1312" s="27">
        <v>2.5819999999999999</v>
      </c>
      <c r="ET1312" s="27">
        <v>2.6309999999999998</v>
      </c>
      <c r="EU1312" s="27">
        <v>2.516</v>
      </c>
      <c r="EV1312" s="27">
        <v>2.4159999999999999</v>
      </c>
      <c r="EW1312" s="27"/>
      <c r="EX1312" s="27"/>
      <c r="EY1312" s="27"/>
      <c r="EZ1312" s="27"/>
      <c r="FA1312" s="27"/>
      <c r="FB1312" s="27"/>
      <c r="FC1312" s="27"/>
      <c r="FD1312" s="27"/>
      <c r="FE1312" s="27"/>
      <c r="FF1312" s="27"/>
      <c r="FG1312" s="27"/>
      <c r="FH1312" s="27"/>
      <c r="FI1312" s="27"/>
      <c r="FJ1312" s="27"/>
      <c r="FK1312" s="27"/>
      <c r="FL1312" s="27"/>
      <c r="FM1312" s="27"/>
      <c r="FN1312" s="27"/>
      <c r="FO1312" s="27"/>
      <c r="FP1312" s="27"/>
      <c r="FQ1312" s="27"/>
      <c r="FR1312" s="27"/>
      <c r="FS1312" s="27"/>
      <c r="FT1312" s="27"/>
      <c r="FU1312" s="27"/>
      <c r="FV1312" s="27"/>
      <c r="FW1312" s="27"/>
      <c r="FX1312" s="27"/>
      <c r="FY1312" s="27"/>
      <c r="FZ1312" s="27"/>
      <c r="GA1312" s="27"/>
      <c r="GB1312" s="27"/>
      <c r="GC1312" s="27"/>
      <c r="GD1312" s="27"/>
      <c r="GE1312" s="27"/>
      <c r="GF1312" s="27"/>
      <c r="GG1312" s="27"/>
      <c r="GH1312" s="27"/>
      <c r="GI1312" s="27"/>
      <c r="GJ1312" s="27"/>
      <c r="GK1312" s="27"/>
      <c r="GL1312" s="27"/>
      <c r="GM1312" s="27"/>
      <c r="GN1312" s="27"/>
      <c r="GO1312" s="27"/>
      <c r="GP1312" s="27"/>
      <c r="GQ1312" s="27"/>
    </row>
    <row r="1313" spans="1:199" customFormat="1" x14ac:dyDescent="0.25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x14ac:dyDescent="0.25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x14ac:dyDescent="0.25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x14ac:dyDescent="0.25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5">
      <c r="A1317" s="31">
        <f t="shared" si="318"/>
        <v>4</v>
      </c>
      <c r="B1317" s="31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19">
        <f t="shared" si="308"/>
        <v>0.19099999999999984</v>
      </c>
      <c r="G1317" s="19">
        <f t="shared" si="310"/>
        <v>-4.4833333333333503E-2</v>
      </c>
      <c r="H1317" s="19">
        <f t="shared" si="311"/>
        <v>8.1666666666673216E-3</v>
      </c>
      <c r="I1317" s="19">
        <f t="shared" si="312"/>
        <v>-3.6666666666666181E-2</v>
      </c>
      <c r="J1317" s="21">
        <f>VLOOKUP(C1317,'Nymex hist.'!A:B,2,0)</f>
        <v>2.3380000000000001</v>
      </c>
      <c r="K1317" s="21">
        <f t="shared" si="322"/>
        <v>2.4119999999999999</v>
      </c>
      <c r="L1317" s="21">
        <f t="shared" si="309"/>
        <v>2.6029999999999998</v>
      </c>
      <c r="M1317" s="21">
        <f t="shared" si="313"/>
        <v>2.3855</v>
      </c>
      <c r="N1317" s="21">
        <f t="shared" si="314"/>
        <v>2.3406666666666665</v>
      </c>
      <c r="O1317" s="21">
        <f t="shared" si="315"/>
        <v>2.3488333333333338</v>
      </c>
      <c r="P1317" s="21">
        <f t="shared" si="316"/>
        <v>2.3688333333333333</v>
      </c>
      <c r="Q1317" s="21">
        <f t="shared" si="317"/>
        <v>2.3938333333333333</v>
      </c>
      <c r="R1317" s="8">
        <v>35880</v>
      </c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9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7"/>
      <c r="BY1317" s="27"/>
      <c r="BZ1317" s="27"/>
      <c r="CA1317" s="27"/>
      <c r="CB1317" s="27"/>
      <c r="CC1317" s="27">
        <v>2.3380000000000001</v>
      </c>
      <c r="CD1317" s="27">
        <v>2.38</v>
      </c>
      <c r="CE1317" s="27">
        <v>2.407</v>
      </c>
      <c r="CF1317" s="27">
        <v>2.4249999999999998</v>
      </c>
      <c r="CG1317" s="27">
        <v>2.4380000000000002</v>
      </c>
      <c r="CH1317" s="27">
        <v>2.4380000000000002</v>
      </c>
      <c r="CI1317" s="27">
        <v>2.4580000000000002</v>
      </c>
      <c r="CJ1317" s="27">
        <v>2.585</v>
      </c>
      <c r="CK1317" s="27">
        <v>2.7</v>
      </c>
      <c r="CL1317" s="27">
        <v>2.7149999999999999</v>
      </c>
      <c r="CM1317" s="27">
        <v>2.5750000000000002</v>
      </c>
      <c r="CN1317" s="27">
        <v>2.44</v>
      </c>
      <c r="CO1317" s="27">
        <v>2.3050000000000002</v>
      </c>
      <c r="CP1317" s="27">
        <v>2.2749999999999999</v>
      </c>
      <c r="CQ1317" s="27">
        <v>2.2639999999999998</v>
      </c>
      <c r="CR1317" s="27">
        <v>2.2669999999999999</v>
      </c>
      <c r="CS1317" s="27">
        <v>2.2690000000000001</v>
      </c>
      <c r="CT1317" s="27">
        <v>2.2690000000000001</v>
      </c>
      <c r="CU1317" s="27">
        <v>2.29</v>
      </c>
      <c r="CV1317" s="27">
        <v>2.4129999999999998</v>
      </c>
      <c r="CW1317" s="27">
        <v>2.544</v>
      </c>
      <c r="CX1317" s="27">
        <v>2.5590000000000002</v>
      </c>
      <c r="CY1317" s="27">
        <v>2.46</v>
      </c>
      <c r="CZ1317" s="27">
        <v>2.3650000000000002</v>
      </c>
      <c r="DA1317" s="27">
        <v>2.2469999999999999</v>
      </c>
      <c r="DB1317" s="27">
        <v>2.2349999999999999</v>
      </c>
      <c r="DC1317" s="27">
        <v>2.2389999999999999</v>
      </c>
      <c r="DD1317" s="27">
        <v>2.2429999999999999</v>
      </c>
      <c r="DE1317" s="27">
        <v>2.246</v>
      </c>
      <c r="DF1317" s="27">
        <v>2.254</v>
      </c>
      <c r="DG1317" s="27">
        <v>2.2810000000000001</v>
      </c>
      <c r="DH1317" s="27">
        <v>2.407</v>
      </c>
      <c r="DI1317" s="27">
        <v>2.552</v>
      </c>
      <c r="DJ1317" s="27">
        <v>2.5739999999999998</v>
      </c>
      <c r="DK1317" s="27">
        <v>2.4590000000000001</v>
      </c>
      <c r="DL1317" s="27">
        <v>2.359</v>
      </c>
      <c r="DM1317" s="27">
        <v>2.2570000000000001</v>
      </c>
      <c r="DN1317" s="27">
        <v>2.2450000000000001</v>
      </c>
      <c r="DO1317" s="27">
        <v>2.2490000000000001</v>
      </c>
      <c r="DP1317" s="27">
        <v>2.2530000000000001</v>
      </c>
      <c r="DQ1317" s="27">
        <v>2.2559999999999998</v>
      </c>
      <c r="DR1317" s="27">
        <v>2.2639999999999998</v>
      </c>
      <c r="DS1317" s="27">
        <v>2.2909999999999999</v>
      </c>
      <c r="DT1317" s="27">
        <v>2.4169999999999998</v>
      </c>
      <c r="DU1317" s="27">
        <v>2.5619999999999998</v>
      </c>
      <c r="DV1317" s="27">
        <v>2.5939999999999999</v>
      </c>
      <c r="DW1317" s="27">
        <v>2.4790000000000001</v>
      </c>
      <c r="DX1317" s="27">
        <v>2.379</v>
      </c>
      <c r="DY1317" s="27">
        <v>2.2770000000000001</v>
      </c>
      <c r="DZ1317" s="27">
        <v>2.2650000000000001</v>
      </c>
      <c r="EA1317" s="27">
        <v>2.2690000000000001</v>
      </c>
      <c r="EB1317" s="27">
        <v>2.2730000000000001</v>
      </c>
      <c r="EC1317" s="27">
        <v>2.2759999999999998</v>
      </c>
      <c r="ED1317" s="27">
        <v>2.2839999999999998</v>
      </c>
      <c r="EE1317" s="27">
        <v>2.3109999999999999</v>
      </c>
      <c r="EF1317" s="27">
        <v>2.4369999999999998</v>
      </c>
      <c r="EG1317" s="27">
        <v>2.5819999999999999</v>
      </c>
      <c r="EH1317" s="27">
        <v>2.6190000000000002</v>
      </c>
      <c r="EI1317" s="27">
        <v>2.504</v>
      </c>
      <c r="EJ1317" s="27">
        <v>2.4039999999999999</v>
      </c>
      <c r="EK1317" s="27">
        <v>2.302</v>
      </c>
      <c r="EL1317" s="27">
        <v>2.29</v>
      </c>
      <c r="EM1317" s="27">
        <v>2.294</v>
      </c>
      <c r="EN1317" s="27">
        <v>2.298</v>
      </c>
      <c r="EO1317" s="27">
        <v>2.3010000000000002</v>
      </c>
      <c r="EP1317" s="27">
        <v>2.3090000000000002</v>
      </c>
      <c r="EQ1317" s="27">
        <v>2.3359999999999999</v>
      </c>
      <c r="ER1317" s="27">
        <v>2.4620000000000002</v>
      </c>
      <c r="ES1317" s="27">
        <v>2.6070000000000002</v>
      </c>
      <c r="ET1317" s="27">
        <v>2.649</v>
      </c>
      <c r="EU1317" s="27">
        <v>2.5339999999999998</v>
      </c>
      <c r="EV1317" s="27">
        <v>2.4340000000000002</v>
      </c>
      <c r="EW1317" s="27"/>
      <c r="EX1317" s="27"/>
      <c r="EY1317" s="27"/>
      <c r="EZ1317" s="27"/>
      <c r="FA1317" s="27"/>
      <c r="FB1317" s="27"/>
      <c r="FC1317" s="27"/>
      <c r="FD1317" s="27"/>
      <c r="FE1317" s="27"/>
      <c r="FF1317" s="27"/>
      <c r="FG1317" s="27"/>
      <c r="FH1317" s="27"/>
      <c r="FI1317" s="27"/>
      <c r="FJ1317" s="27"/>
      <c r="FK1317" s="27"/>
      <c r="FL1317" s="27"/>
      <c r="FM1317" s="27"/>
      <c r="FN1317" s="27"/>
      <c r="FO1317" s="27"/>
      <c r="FP1317" s="27"/>
      <c r="FQ1317" s="27"/>
      <c r="FR1317" s="27"/>
      <c r="FS1317" s="27"/>
      <c r="FT1317" s="27"/>
      <c r="FU1317" s="27"/>
      <c r="FV1317" s="27"/>
      <c r="FW1317" s="27"/>
      <c r="FX1317" s="27"/>
      <c r="FY1317" s="27"/>
      <c r="FZ1317" s="27"/>
      <c r="GA1317" s="27"/>
      <c r="GB1317" s="27"/>
      <c r="GC1317" s="27"/>
      <c r="GD1317" s="27"/>
      <c r="GE1317" s="27"/>
      <c r="GF1317" s="27"/>
      <c r="GG1317" s="27"/>
      <c r="GH1317" s="27"/>
      <c r="GI1317" s="27"/>
      <c r="GJ1317" s="27"/>
      <c r="GK1317" s="27"/>
      <c r="GL1317" s="27"/>
      <c r="GM1317" s="27"/>
      <c r="GN1317" s="27"/>
      <c r="GO1317" s="27"/>
      <c r="GP1317" s="27"/>
      <c r="GQ1317" s="27"/>
    </row>
    <row r="1318" spans="1:199" customFormat="1" x14ac:dyDescent="0.25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x14ac:dyDescent="0.25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x14ac:dyDescent="0.25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x14ac:dyDescent="0.25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5">
      <c r="A1322" s="31">
        <f t="shared" si="318"/>
        <v>4</v>
      </c>
      <c r="B1322" s="31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19">
        <f t="shared" si="308"/>
        <v>0.1175000000000006</v>
      </c>
      <c r="G1322" s="19">
        <f t="shared" si="310"/>
        <v>-6.3583333333333325E-2</v>
      </c>
      <c r="H1322" s="19">
        <f t="shared" si="311"/>
        <v>4.1666666666668739E-3</v>
      </c>
      <c r="I1322" s="19">
        <f t="shared" si="312"/>
        <v>-5.9416666666666451E-2</v>
      </c>
      <c r="J1322" s="21">
        <f>VLOOKUP(C1322,'Nymex hist.'!A:B,2,0)</f>
        <v>2.5619999999999998</v>
      </c>
      <c r="K1322" s="21">
        <f t="shared" si="322"/>
        <v>2.5894999999999997</v>
      </c>
      <c r="L1322" s="21">
        <f t="shared" si="309"/>
        <v>2.7070000000000003</v>
      </c>
      <c r="M1322" s="21">
        <f t="shared" si="313"/>
        <v>2.4414166666666666</v>
      </c>
      <c r="N1322" s="21">
        <f t="shared" si="314"/>
        <v>2.3778333333333332</v>
      </c>
      <c r="O1322" s="21">
        <f t="shared" si="315"/>
        <v>2.3820000000000001</v>
      </c>
      <c r="P1322" s="21">
        <f t="shared" si="316"/>
        <v>2.4019999999999997</v>
      </c>
      <c r="Q1322" s="21">
        <f t="shared" si="317"/>
        <v>2.4319999999999999</v>
      </c>
      <c r="R1322" s="8">
        <v>35887</v>
      </c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9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7"/>
      <c r="BY1322" s="27"/>
      <c r="BZ1322" s="27"/>
      <c r="CA1322" s="27"/>
      <c r="CB1322" s="27"/>
      <c r="CC1322" s="27"/>
      <c r="CD1322" s="27">
        <v>2.5619999999999998</v>
      </c>
      <c r="CE1322" s="27">
        <v>2.5840000000000001</v>
      </c>
      <c r="CF1322" s="27">
        <v>2.5939999999999999</v>
      </c>
      <c r="CG1322" s="27">
        <v>2.5990000000000002</v>
      </c>
      <c r="CH1322" s="27">
        <v>2.5939999999999999</v>
      </c>
      <c r="CI1322" s="27">
        <v>2.6040000000000001</v>
      </c>
      <c r="CJ1322" s="27">
        <v>2.7090000000000001</v>
      </c>
      <c r="CK1322" s="27">
        <v>2.819</v>
      </c>
      <c r="CL1322" s="27">
        <v>2.8290000000000002</v>
      </c>
      <c r="CM1322" s="27">
        <v>2.669</v>
      </c>
      <c r="CN1322" s="27">
        <v>2.5089999999999999</v>
      </c>
      <c r="CO1322" s="27">
        <v>2.3639999999999999</v>
      </c>
      <c r="CP1322" s="27">
        <v>2.3140000000000001</v>
      </c>
      <c r="CQ1322" s="27">
        <v>2.3039999999999998</v>
      </c>
      <c r="CR1322" s="27">
        <v>2.3069999999999999</v>
      </c>
      <c r="CS1322" s="27">
        <v>2.31</v>
      </c>
      <c r="CT1322" s="27">
        <v>2.3130000000000002</v>
      </c>
      <c r="CU1322" s="27">
        <v>2.3330000000000002</v>
      </c>
      <c r="CV1322" s="27">
        <v>2.4540000000000002</v>
      </c>
      <c r="CW1322" s="27">
        <v>2.5910000000000002</v>
      </c>
      <c r="CX1322" s="27">
        <v>2.6059999999999999</v>
      </c>
      <c r="CY1322" s="27">
        <v>2.4910000000000001</v>
      </c>
      <c r="CZ1322" s="27">
        <v>2.4</v>
      </c>
      <c r="DA1322" s="27">
        <v>2.2829999999999999</v>
      </c>
      <c r="DB1322" s="27">
        <v>2.2730000000000001</v>
      </c>
      <c r="DC1322" s="27">
        <v>2.278</v>
      </c>
      <c r="DD1322" s="27">
        <v>2.2839999999999998</v>
      </c>
      <c r="DE1322" s="27">
        <v>2.29</v>
      </c>
      <c r="DF1322" s="27">
        <v>2.2909999999999999</v>
      </c>
      <c r="DG1322" s="27">
        <v>2.3159999999999998</v>
      </c>
      <c r="DH1322" s="27">
        <v>2.44</v>
      </c>
      <c r="DI1322" s="27">
        <v>2.5819999999999999</v>
      </c>
      <c r="DJ1322" s="27">
        <v>2.601</v>
      </c>
      <c r="DK1322" s="27">
        <v>2.484</v>
      </c>
      <c r="DL1322" s="27">
        <v>2.3889999999999998</v>
      </c>
      <c r="DM1322" s="27">
        <v>2.2759999999999998</v>
      </c>
      <c r="DN1322" s="27">
        <v>2.2829999999999999</v>
      </c>
      <c r="DO1322" s="27">
        <v>2.2879999999999998</v>
      </c>
      <c r="DP1322" s="27">
        <v>2.294</v>
      </c>
      <c r="DQ1322" s="27">
        <v>2.2999999999999998</v>
      </c>
      <c r="DR1322" s="27">
        <v>2.3010000000000002</v>
      </c>
      <c r="DS1322" s="27">
        <v>2.3260000000000001</v>
      </c>
      <c r="DT1322" s="27">
        <v>2.4500000000000002</v>
      </c>
      <c r="DU1322" s="27">
        <v>2.5920000000000001</v>
      </c>
      <c r="DV1322" s="27">
        <v>2.621</v>
      </c>
      <c r="DW1322" s="27">
        <v>2.504</v>
      </c>
      <c r="DX1322" s="27">
        <v>2.4089999999999998</v>
      </c>
      <c r="DY1322" s="27">
        <v>2.2959999999999998</v>
      </c>
      <c r="DZ1322" s="27">
        <v>2.3029999999999999</v>
      </c>
      <c r="EA1322" s="27">
        <v>2.3079999999999998</v>
      </c>
      <c r="EB1322" s="27">
        <v>2.3140000000000001</v>
      </c>
      <c r="EC1322" s="27">
        <v>2.3199999999999998</v>
      </c>
      <c r="ED1322" s="27">
        <v>2.3210000000000002</v>
      </c>
      <c r="EE1322" s="27">
        <v>2.3460000000000001</v>
      </c>
      <c r="EF1322" s="27">
        <v>2.4700000000000002</v>
      </c>
      <c r="EG1322" s="27">
        <v>2.6120000000000001</v>
      </c>
      <c r="EH1322" s="27">
        <v>2.6509999999999998</v>
      </c>
      <c r="EI1322" s="27">
        <v>2.5339999999999998</v>
      </c>
      <c r="EJ1322" s="27">
        <v>2.4390000000000001</v>
      </c>
      <c r="EK1322" s="27">
        <v>2.3260000000000001</v>
      </c>
      <c r="EL1322" s="27">
        <v>2.3330000000000002</v>
      </c>
      <c r="EM1322" s="27">
        <v>2.3380000000000001</v>
      </c>
      <c r="EN1322" s="27">
        <v>2.3439999999999999</v>
      </c>
      <c r="EO1322" s="27">
        <v>2.35</v>
      </c>
      <c r="EP1322" s="27">
        <v>2.351</v>
      </c>
      <c r="EQ1322" s="27">
        <v>2.3759999999999999</v>
      </c>
      <c r="ER1322" s="27">
        <v>2.5</v>
      </c>
      <c r="ES1322" s="27">
        <v>2.6419999999999999</v>
      </c>
      <c r="ET1322" s="27">
        <v>2.6909999999999998</v>
      </c>
      <c r="EU1322" s="27">
        <v>2.5739999999999998</v>
      </c>
      <c r="EV1322" s="27">
        <v>2.4790000000000001</v>
      </c>
      <c r="EW1322" s="27">
        <v>2.3660000000000001</v>
      </c>
      <c r="EX1322" s="27"/>
      <c r="EY1322" s="27"/>
      <c r="EZ1322" s="27"/>
      <c r="FA1322" s="27"/>
      <c r="FB1322" s="27"/>
      <c r="FC1322" s="27"/>
      <c r="FD1322" s="27"/>
      <c r="FE1322" s="27"/>
      <c r="FF1322" s="27"/>
      <c r="FG1322" s="27"/>
      <c r="FH1322" s="27"/>
      <c r="FI1322" s="27"/>
      <c r="FJ1322" s="27"/>
      <c r="FK1322" s="27"/>
      <c r="FL1322" s="27"/>
      <c r="FM1322" s="27"/>
      <c r="FN1322" s="27"/>
      <c r="FO1322" s="27"/>
      <c r="FP1322" s="27"/>
      <c r="FQ1322" s="27"/>
      <c r="FR1322" s="27"/>
      <c r="FS1322" s="27"/>
      <c r="FT1322" s="27"/>
      <c r="FU1322" s="27"/>
      <c r="FV1322" s="27"/>
      <c r="FW1322" s="27"/>
      <c r="FX1322" s="27"/>
      <c r="FY1322" s="27"/>
      <c r="FZ1322" s="27"/>
      <c r="GA1322" s="27"/>
      <c r="GB1322" s="27"/>
      <c r="GC1322" s="27"/>
      <c r="GD1322" s="27"/>
      <c r="GE1322" s="27"/>
      <c r="GF1322" s="27"/>
      <c r="GG1322" s="27"/>
      <c r="GH1322" s="27"/>
      <c r="GI1322" s="27"/>
      <c r="GJ1322" s="27"/>
      <c r="GK1322" s="27"/>
      <c r="GL1322" s="27"/>
      <c r="GM1322" s="27"/>
      <c r="GN1322" s="27"/>
      <c r="GO1322" s="27"/>
      <c r="GP1322" s="27"/>
      <c r="GQ1322" s="27"/>
    </row>
    <row r="1323" spans="1:199" customFormat="1" x14ac:dyDescent="0.25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x14ac:dyDescent="0.25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x14ac:dyDescent="0.25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x14ac:dyDescent="0.25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5">
      <c r="A1327" s="31">
        <f t="shared" si="318"/>
        <v>4</v>
      </c>
      <c r="B1327" s="31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19">
        <f t="shared" si="324"/>
        <v>9.3333333333333268E-2</v>
      </c>
      <c r="G1327" s="19">
        <f t="shared" si="310"/>
        <v>-5.1416666666666888E-2</v>
      </c>
      <c r="H1327" s="19">
        <f t="shared" si="311"/>
        <v>4.0833333333334387E-3</v>
      </c>
      <c r="I1327" s="19">
        <f t="shared" si="312"/>
        <v>-4.7333333333333449E-2</v>
      </c>
      <c r="J1327" s="21">
        <f>VLOOKUP(C1327,'Nymex hist.'!A:B,2,0)</f>
        <v>2.657</v>
      </c>
      <c r="K1327" s="21">
        <f t="shared" si="323"/>
        <v>2.6816666666666666</v>
      </c>
      <c r="L1327" s="21">
        <f t="shared" si="325"/>
        <v>2.7749999999999999</v>
      </c>
      <c r="M1327" s="21">
        <f t="shared" si="313"/>
        <v>2.5070833333333336</v>
      </c>
      <c r="N1327" s="21">
        <f t="shared" si="314"/>
        <v>2.4556666666666667</v>
      </c>
      <c r="O1327" s="21">
        <f t="shared" si="315"/>
        <v>2.4597500000000001</v>
      </c>
      <c r="P1327" s="21">
        <f t="shared" si="316"/>
        <v>2.4797499999999997</v>
      </c>
      <c r="Q1327" s="21">
        <f t="shared" si="317"/>
        <v>2.5097499999999999</v>
      </c>
      <c r="R1327" s="8">
        <v>35894</v>
      </c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9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7"/>
      <c r="BY1327" s="27"/>
      <c r="BZ1327" s="27"/>
      <c r="CA1327" s="27"/>
      <c r="CB1327" s="27"/>
      <c r="CC1327" s="27"/>
      <c r="CD1327" s="27">
        <v>2.657</v>
      </c>
      <c r="CE1327" s="27">
        <v>2.6880000000000002</v>
      </c>
      <c r="CF1327" s="27">
        <v>2.6930000000000001</v>
      </c>
      <c r="CG1327" s="27">
        <v>2.6930000000000001</v>
      </c>
      <c r="CH1327" s="27">
        <v>2.6789999999999998</v>
      </c>
      <c r="CI1327" s="27">
        <v>2.68</v>
      </c>
      <c r="CJ1327" s="27">
        <v>2.78</v>
      </c>
      <c r="CK1327" s="27">
        <v>2.89</v>
      </c>
      <c r="CL1327" s="27">
        <v>2.9</v>
      </c>
      <c r="CM1327" s="27">
        <v>2.7349999999999999</v>
      </c>
      <c r="CN1327" s="27">
        <v>2.57</v>
      </c>
      <c r="CO1327" s="27">
        <v>2.4180000000000001</v>
      </c>
      <c r="CP1327" s="27">
        <v>2.3679999999999999</v>
      </c>
      <c r="CQ1327" s="27">
        <v>2.3650000000000002</v>
      </c>
      <c r="CR1327" s="27">
        <v>2.37</v>
      </c>
      <c r="CS1327" s="27">
        <v>2.375</v>
      </c>
      <c r="CT1327" s="27">
        <v>2.38</v>
      </c>
      <c r="CU1327" s="27">
        <v>2.4009999999999998</v>
      </c>
      <c r="CV1327" s="27">
        <v>2.5299999999999998</v>
      </c>
      <c r="CW1327" s="27">
        <v>2.673</v>
      </c>
      <c r="CX1327" s="27">
        <v>2.6869999999999998</v>
      </c>
      <c r="CY1327" s="27">
        <v>2.5720000000000001</v>
      </c>
      <c r="CZ1327" s="27">
        <v>2.4809999999999999</v>
      </c>
      <c r="DA1327" s="27">
        <v>2.359</v>
      </c>
      <c r="DB1327" s="27">
        <v>2.3490000000000002</v>
      </c>
      <c r="DC1327" s="27">
        <v>2.355</v>
      </c>
      <c r="DD1327" s="27">
        <v>2.3610000000000002</v>
      </c>
      <c r="DE1327" s="27">
        <v>2.367</v>
      </c>
      <c r="DF1327" s="27">
        <v>2.3679999999999999</v>
      </c>
      <c r="DG1327" s="27">
        <v>2.3929999999999998</v>
      </c>
      <c r="DH1327" s="27">
        <v>2.5169999999999999</v>
      </c>
      <c r="DI1327" s="27">
        <v>2.6589999999999998</v>
      </c>
      <c r="DJ1327" s="27">
        <v>2.6779999999999999</v>
      </c>
      <c r="DK1327" s="27">
        <v>2.5609999999999999</v>
      </c>
      <c r="DL1327" s="27">
        <v>2.4660000000000002</v>
      </c>
      <c r="DM1327" s="27">
        <v>2.363</v>
      </c>
      <c r="DN1327" s="27">
        <v>2.359</v>
      </c>
      <c r="DO1327" s="27">
        <v>2.3650000000000002</v>
      </c>
      <c r="DP1327" s="27">
        <v>2.371</v>
      </c>
      <c r="DQ1327" s="27">
        <v>2.3769999999999998</v>
      </c>
      <c r="DR1327" s="27">
        <v>2.3780000000000001</v>
      </c>
      <c r="DS1327" s="27">
        <v>2.403</v>
      </c>
      <c r="DT1327" s="27">
        <v>2.5270000000000001</v>
      </c>
      <c r="DU1327" s="27">
        <v>2.669</v>
      </c>
      <c r="DV1327" s="27">
        <v>2.698</v>
      </c>
      <c r="DW1327" s="27">
        <v>2.581</v>
      </c>
      <c r="DX1327" s="27">
        <v>2.4860000000000002</v>
      </c>
      <c r="DY1327" s="27">
        <v>2.383</v>
      </c>
      <c r="DZ1327" s="27">
        <v>2.379</v>
      </c>
      <c r="EA1327" s="27">
        <v>2.3849999999999998</v>
      </c>
      <c r="EB1327" s="27">
        <v>2.391</v>
      </c>
      <c r="EC1327" s="27">
        <v>2.3969999999999998</v>
      </c>
      <c r="ED1327" s="27">
        <v>2.3980000000000001</v>
      </c>
      <c r="EE1327" s="27">
        <v>2.423</v>
      </c>
      <c r="EF1327" s="27">
        <v>2.5470000000000002</v>
      </c>
      <c r="EG1327" s="27">
        <v>2.6890000000000001</v>
      </c>
      <c r="EH1327" s="27">
        <v>2.7280000000000002</v>
      </c>
      <c r="EI1327" s="27">
        <v>2.6110000000000002</v>
      </c>
      <c r="EJ1327" s="27">
        <v>2.516</v>
      </c>
      <c r="EK1327" s="27">
        <v>2.4129999999999998</v>
      </c>
      <c r="EL1327" s="27">
        <v>2.4089999999999998</v>
      </c>
      <c r="EM1327" s="27">
        <v>2.415</v>
      </c>
      <c r="EN1327" s="27">
        <v>2.4209999999999998</v>
      </c>
      <c r="EO1327" s="27">
        <v>2.427</v>
      </c>
      <c r="EP1327" s="27">
        <v>2.4279999999999999</v>
      </c>
      <c r="EQ1327" s="27">
        <v>2.4529999999999998</v>
      </c>
      <c r="ER1327" s="27">
        <v>2.577</v>
      </c>
      <c r="ES1327" s="27">
        <v>2.7189999999999999</v>
      </c>
      <c r="ET1327" s="27">
        <v>2.7679999999999998</v>
      </c>
      <c r="EU1327" s="27">
        <v>2.6509999999999998</v>
      </c>
      <c r="EV1327" s="27">
        <v>2.556</v>
      </c>
      <c r="EW1327" s="27">
        <v>2.4529999999999998</v>
      </c>
      <c r="EX1327" s="27"/>
      <c r="EY1327" s="27"/>
      <c r="EZ1327" s="27"/>
      <c r="FA1327" s="27"/>
      <c r="FB1327" s="27"/>
      <c r="FC1327" s="27"/>
      <c r="FD1327" s="27"/>
      <c r="FE1327" s="27"/>
      <c r="FF1327" s="27"/>
      <c r="FG1327" s="27"/>
      <c r="FH1327" s="27"/>
      <c r="FI1327" s="27"/>
      <c r="FJ1327" s="27"/>
      <c r="FK1327" s="27"/>
      <c r="FL1327" s="27"/>
      <c r="FM1327" s="27"/>
      <c r="FN1327" s="27"/>
      <c r="FO1327" s="27"/>
      <c r="FP1327" s="27"/>
      <c r="FQ1327" s="27"/>
      <c r="FR1327" s="27"/>
      <c r="FS1327" s="27"/>
      <c r="FT1327" s="27"/>
      <c r="FU1327" s="27"/>
      <c r="FV1327" s="27"/>
      <c r="FW1327" s="27"/>
      <c r="FX1327" s="27"/>
      <c r="FY1327" s="27"/>
      <c r="FZ1327" s="27"/>
      <c r="GA1327" s="27"/>
      <c r="GB1327" s="27"/>
      <c r="GC1327" s="27"/>
      <c r="GD1327" s="27"/>
      <c r="GE1327" s="27"/>
      <c r="GF1327" s="27"/>
      <c r="GG1327" s="27"/>
      <c r="GH1327" s="27"/>
      <c r="GI1327" s="27"/>
      <c r="GJ1327" s="27"/>
      <c r="GK1327" s="27"/>
      <c r="GL1327" s="27"/>
      <c r="GM1327" s="27"/>
      <c r="GN1327" s="27"/>
      <c r="GO1327" s="27"/>
      <c r="GP1327" s="27"/>
      <c r="GQ1327" s="27"/>
    </row>
    <row r="1328" spans="1:199" customFormat="1" x14ac:dyDescent="0.25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x14ac:dyDescent="0.25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x14ac:dyDescent="0.25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5">
      <c r="A1331" s="31">
        <f t="shared" si="318"/>
        <v>4</v>
      </c>
      <c r="B1331" s="31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19">
        <f t="shared" si="324"/>
        <v>0.12656666666666672</v>
      </c>
      <c r="G1331" s="19">
        <f t="shared" si="310"/>
        <v>-4.9416666666666664E-2</v>
      </c>
      <c r="H1331" s="19">
        <f t="shared" si="311"/>
        <v>6.0000000000002274E-3</v>
      </c>
      <c r="I1331" s="19">
        <f t="shared" si="312"/>
        <v>-4.3416666666666437E-2</v>
      </c>
      <c r="J1331" s="21">
        <f>VLOOKUP(C1331,'Nymex hist.'!A:B,2,0)</f>
        <v>2.4790000000000001</v>
      </c>
      <c r="K1331" s="21">
        <f t="shared" si="323"/>
        <v>2.5308333333333337</v>
      </c>
      <c r="L1331" s="21">
        <f t="shared" si="325"/>
        <v>2.6574000000000004</v>
      </c>
      <c r="M1331" s="21">
        <f t="shared" si="313"/>
        <v>2.4049166666666664</v>
      </c>
      <c r="N1331" s="21">
        <f t="shared" si="314"/>
        <v>2.3554999999999997</v>
      </c>
      <c r="O1331" s="21">
        <f t="shared" si="315"/>
        <v>2.3614999999999999</v>
      </c>
      <c r="P1331" s="21">
        <f t="shared" si="316"/>
        <v>2.3864999999999998</v>
      </c>
      <c r="Q1331" s="21">
        <f t="shared" si="317"/>
        <v>2.4215000000000004</v>
      </c>
      <c r="R1331" s="8">
        <v>35901</v>
      </c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9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>
        <v>2.4790000000000001</v>
      </c>
      <c r="CE1331" s="27">
        <v>2.5190000000000001</v>
      </c>
      <c r="CF1331" s="27">
        <v>2.5449999999999999</v>
      </c>
      <c r="CG1331" s="27">
        <v>2.552</v>
      </c>
      <c r="CH1331" s="27">
        <v>2.54</v>
      </c>
      <c r="CI1331" s="27">
        <v>2.5499999999999998</v>
      </c>
      <c r="CJ1331" s="27">
        <v>2.6549999999999998</v>
      </c>
      <c r="CK1331" s="27">
        <v>2.77</v>
      </c>
      <c r="CL1331" s="27">
        <v>2.782</v>
      </c>
      <c r="CM1331" s="27">
        <v>2.62</v>
      </c>
      <c r="CN1331" s="27">
        <v>2.46</v>
      </c>
      <c r="CO1331" s="27">
        <v>2.3149999999999999</v>
      </c>
      <c r="CP1331" s="27">
        <v>2.2650000000000001</v>
      </c>
      <c r="CQ1331" s="27">
        <v>2.2650000000000001</v>
      </c>
      <c r="CR1331" s="27">
        <v>2.2730000000000001</v>
      </c>
      <c r="CS1331" s="27">
        <v>2.2810000000000001</v>
      </c>
      <c r="CT1331" s="27">
        <v>2.286</v>
      </c>
      <c r="CU1331" s="27">
        <v>2.3069999999999999</v>
      </c>
      <c r="CV1331" s="27">
        <v>2.4350000000000001</v>
      </c>
      <c r="CW1331" s="27">
        <v>2.57</v>
      </c>
      <c r="CX1331" s="27">
        <v>2.585</v>
      </c>
      <c r="CY1331" s="27">
        <v>2.4740000000000002</v>
      </c>
      <c r="CZ1331" s="27">
        <v>2.387</v>
      </c>
      <c r="DA1331" s="27">
        <v>2.262</v>
      </c>
      <c r="DB1331" s="27">
        <v>2.2519999999999998</v>
      </c>
      <c r="DC1331" s="27">
        <v>2.2530000000000001</v>
      </c>
      <c r="DD1331" s="27">
        <v>2.2589999999999999</v>
      </c>
      <c r="DE1331" s="27">
        <v>2.2650000000000001</v>
      </c>
      <c r="DF1331" s="27">
        <v>2.266</v>
      </c>
      <c r="DG1331" s="27">
        <v>2.2909999999999999</v>
      </c>
      <c r="DH1331" s="27">
        <v>2.415</v>
      </c>
      <c r="DI1331" s="27">
        <v>2.5569999999999999</v>
      </c>
      <c r="DJ1331" s="27">
        <v>2.5760000000000001</v>
      </c>
      <c r="DK1331" s="27">
        <v>2.4590000000000001</v>
      </c>
      <c r="DL1331" s="27">
        <v>2.3639999999999999</v>
      </c>
      <c r="DM1331" s="27">
        <v>2.2610000000000001</v>
      </c>
      <c r="DN1331" s="27">
        <v>2.2669999999999999</v>
      </c>
      <c r="DO1331" s="27">
        <v>2.2679999999999998</v>
      </c>
      <c r="DP1331" s="27">
        <v>2.274</v>
      </c>
      <c r="DQ1331" s="27">
        <v>2.2799999999999998</v>
      </c>
      <c r="DR1331" s="27">
        <v>2.2810000000000001</v>
      </c>
      <c r="DS1331" s="27">
        <v>2.306</v>
      </c>
      <c r="DT1331" s="27">
        <v>2.4300000000000002</v>
      </c>
      <c r="DU1331" s="27">
        <v>2.5720000000000001</v>
      </c>
      <c r="DV1331" s="27">
        <v>2.601</v>
      </c>
      <c r="DW1331" s="27">
        <v>2.484</v>
      </c>
      <c r="DX1331" s="27">
        <v>2.3889999999999998</v>
      </c>
      <c r="DY1331" s="27">
        <v>2.286</v>
      </c>
      <c r="DZ1331" s="27">
        <v>2.2919999999999998</v>
      </c>
      <c r="EA1331" s="27">
        <v>2.2930000000000001</v>
      </c>
      <c r="EB1331" s="27">
        <v>2.2989999999999999</v>
      </c>
      <c r="EC1331" s="27">
        <v>2.3050000000000002</v>
      </c>
      <c r="ED1331" s="27">
        <v>2.306</v>
      </c>
      <c r="EE1331" s="27">
        <v>2.331</v>
      </c>
      <c r="EF1331" s="27">
        <v>2.4550000000000001</v>
      </c>
      <c r="EG1331" s="27">
        <v>2.597</v>
      </c>
      <c r="EH1331" s="27">
        <v>2.6360000000000001</v>
      </c>
      <c r="EI1331" s="27">
        <v>2.5190000000000001</v>
      </c>
      <c r="EJ1331" s="27">
        <v>2.4239999999999999</v>
      </c>
      <c r="EK1331" s="27">
        <v>2.3210000000000002</v>
      </c>
      <c r="EL1331" s="27">
        <v>2.327</v>
      </c>
      <c r="EM1331" s="27">
        <v>2.3279999999999998</v>
      </c>
      <c r="EN1331" s="27">
        <v>2.3340000000000001</v>
      </c>
      <c r="EO1331" s="27">
        <v>2.34</v>
      </c>
      <c r="EP1331" s="27">
        <v>2.3410000000000002</v>
      </c>
      <c r="EQ1331" s="27">
        <v>2.3660000000000001</v>
      </c>
      <c r="ER1331" s="27">
        <v>2.4900000000000002</v>
      </c>
      <c r="ES1331" s="27">
        <v>2.6320000000000001</v>
      </c>
      <c r="ET1331" s="27">
        <v>2.681</v>
      </c>
      <c r="EU1331" s="27">
        <v>2.5640000000000001</v>
      </c>
      <c r="EV1331" s="27">
        <v>2.4689999999999999</v>
      </c>
      <c r="EW1331" s="27">
        <v>2.3660000000000001</v>
      </c>
      <c r="EX1331" s="27"/>
      <c r="EY1331" s="27"/>
      <c r="EZ1331" s="27"/>
      <c r="FA1331" s="27"/>
      <c r="FB1331" s="27"/>
      <c r="FC1331" s="27"/>
      <c r="FD1331" s="27"/>
      <c r="FE1331" s="27"/>
      <c r="FF1331" s="27"/>
      <c r="FG1331" s="27"/>
      <c r="FH1331" s="27"/>
      <c r="FI1331" s="27"/>
      <c r="FJ1331" s="27"/>
      <c r="FK1331" s="27"/>
      <c r="FL1331" s="27"/>
      <c r="FM1331" s="27"/>
      <c r="FN1331" s="27"/>
      <c r="FO1331" s="27"/>
      <c r="FP1331" s="27"/>
      <c r="FQ1331" s="27"/>
      <c r="FR1331" s="27"/>
      <c r="FS1331" s="27"/>
      <c r="FT1331" s="27"/>
      <c r="FU1331" s="27"/>
      <c r="FV1331" s="27"/>
      <c r="FW1331" s="27"/>
      <c r="FX1331" s="27"/>
      <c r="FY1331" s="27"/>
      <c r="FZ1331" s="27"/>
      <c r="GA1331" s="27"/>
      <c r="GB1331" s="27"/>
      <c r="GC1331" s="27"/>
      <c r="GD1331" s="27"/>
      <c r="GE1331" s="27"/>
      <c r="GF1331" s="27"/>
      <c r="GG1331" s="27"/>
      <c r="GH1331" s="27"/>
      <c r="GI1331" s="27"/>
      <c r="GJ1331" s="27"/>
      <c r="GK1331" s="27"/>
      <c r="GL1331" s="27"/>
      <c r="GM1331" s="27"/>
      <c r="GN1331" s="27"/>
      <c r="GO1331" s="27"/>
      <c r="GP1331" s="27"/>
      <c r="GQ1331" s="27"/>
    </row>
    <row r="1332" spans="1:199" customFormat="1" x14ac:dyDescent="0.25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x14ac:dyDescent="0.25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x14ac:dyDescent="0.25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x14ac:dyDescent="0.25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5">
      <c r="A1336" s="31">
        <f t="shared" si="318"/>
        <v>4</v>
      </c>
      <c r="B1336" s="31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19">
        <f t="shared" si="324"/>
        <v>0.19449999999999967</v>
      </c>
      <c r="G1336" s="19">
        <f t="shared" si="310"/>
        <v>-5.5666666666666753E-2</v>
      </c>
      <c r="H1336" s="19">
        <f t="shared" si="311"/>
        <v>3.666666666667151E-3</v>
      </c>
      <c r="I1336" s="19">
        <f t="shared" si="312"/>
        <v>-5.1999999999999602E-2</v>
      </c>
      <c r="J1336" s="21">
        <f>VLOOKUP(C1336,'Nymex hist.'!A:B,2,0)</f>
        <v>2.3279999999999998</v>
      </c>
      <c r="K1336" s="21">
        <f t="shared" si="323"/>
        <v>2.4005000000000001</v>
      </c>
      <c r="L1336" s="21">
        <f t="shared" si="325"/>
        <v>2.5949999999999998</v>
      </c>
      <c r="M1336" s="21">
        <f t="shared" si="313"/>
        <v>2.3609999999999998</v>
      </c>
      <c r="N1336" s="21">
        <f t="shared" si="314"/>
        <v>2.305333333333333</v>
      </c>
      <c r="O1336" s="21">
        <f t="shared" si="315"/>
        <v>2.3090000000000002</v>
      </c>
      <c r="P1336" s="21">
        <f t="shared" si="316"/>
        <v>2.3339999999999996</v>
      </c>
      <c r="Q1336" s="21">
        <f t="shared" si="317"/>
        <v>2.3689999999999998</v>
      </c>
      <c r="R1336" s="8">
        <v>35908</v>
      </c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9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7"/>
      <c r="BY1336" s="27"/>
      <c r="BZ1336" s="27"/>
      <c r="CA1336" s="27"/>
      <c r="CB1336" s="27"/>
      <c r="CC1336" s="27"/>
      <c r="CD1336" s="27">
        <v>2.3279999999999998</v>
      </c>
      <c r="CE1336" s="27">
        <v>2.3679999999999999</v>
      </c>
      <c r="CF1336" s="27">
        <v>2.4079999999999999</v>
      </c>
      <c r="CG1336" s="27">
        <v>2.4279999999999999</v>
      </c>
      <c r="CH1336" s="27">
        <v>2.423</v>
      </c>
      <c r="CI1336" s="27">
        <v>2.448</v>
      </c>
      <c r="CJ1336" s="27">
        <v>2.5779999999999998</v>
      </c>
      <c r="CK1336" s="27">
        <v>2.7029999999999998</v>
      </c>
      <c r="CL1336" s="27">
        <v>2.718</v>
      </c>
      <c r="CM1336" s="27">
        <v>2.5680000000000001</v>
      </c>
      <c r="CN1336" s="27">
        <v>2.4079999999999999</v>
      </c>
      <c r="CO1336" s="27">
        <v>2.27</v>
      </c>
      <c r="CP1336" s="27">
        <v>2.2250000000000001</v>
      </c>
      <c r="CQ1336" s="27">
        <v>2.2250000000000001</v>
      </c>
      <c r="CR1336" s="27">
        <v>2.23</v>
      </c>
      <c r="CS1336" s="27">
        <v>2.2389999999999999</v>
      </c>
      <c r="CT1336" s="27">
        <v>2.2429999999999999</v>
      </c>
      <c r="CU1336" s="27">
        <v>2.2679999999999998</v>
      </c>
      <c r="CV1336" s="27">
        <v>2.4</v>
      </c>
      <c r="CW1336" s="27">
        <v>2.5379999999999998</v>
      </c>
      <c r="CX1336" s="27">
        <v>2.5550000000000002</v>
      </c>
      <c r="CY1336" s="27">
        <v>2.4420000000000002</v>
      </c>
      <c r="CZ1336" s="27">
        <v>2.327</v>
      </c>
      <c r="DA1336" s="27">
        <v>2.2080000000000002</v>
      </c>
      <c r="DB1336" s="27">
        <v>2.198</v>
      </c>
      <c r="DC1336" s="27">
        <v>2.1989999999999998</v>
      </c>
      <c r="DD1336" s="27">
        <v>2.2050000000000001</v>
      </c>
      <c r="DE1336" s="27">
        <v>2.2109999999999999</v>
      </c>
      <c r="DF1336" s="27">
        <v>2.2120000000000002</v>
      </c>
      <c r="DG1336" s="27">
        <v>2.238</v>
      </c>
      <c r="DH1336" s="27">
        <v>2.363</v>
      </c>
      <c r="DI1336" s="27">
        <v>2.5059999999999998</v>
      </c>
      <c r="DJ1336" s="27">
        <v>2.5249999999999999</v>
      </c>
      <c r="DK1336" s="27">
        <v>2.4079999999999999</v>
      </c>
      <c r="DL1336" s="27">
        <v>2.3130000000000002</v>
      </c>
      <c r="DM1336" s="27">
        <v>2.21</v>
      </c>
      <c r="DN1336" s="27">
        <v>2.2130000000000001</v>
      </c>
      <c r="DO1336" s="27">
        <v>2.214</v>
      </c>
      <c r="DP1336" s="27">
        <v>2.2200000000000002</v>
      </c>
      <c r="DQ1336" s="27">
        <v>2.226</v>
      </c>
      <c r="DR1336" s="27">
        <v>2.2269999999999999</v>
      </c>
      <c r="DS1336" s="27">
        <v>2.2530000000000001</v>
      </c>
      <c r="DT1336" s="27">
        <v>2.3780000000000001</v>
      </c>
      <c r="DU1336" s="27">
        <v>2.5209999999999999</v>
      </c>
      <c r="DV1336" s="27">
        <v>2.5499999999999998</v>
      </c>
      <c r="DW1336" s="27">
        <v>2.4329999999999998</v>
      </c>
      <c r="DX1336" s="27">
        <v>2.3380000000000001</v>
      </c>
      <c r="DY1336" s="27">
        <v>2.2349999999999999</v>
      </c>
      <c r="DZ1336" s="27">
        <v>2.238</v>
      </c>
      <c r="EA1336" s="27">
        <v>2.2389999999999999</v>
      </c>
      <c r="EB1336" s="27">
        <v>2.2450000000000001</v>
      </c>
      <c r="EC1336" s="27">
        <v>2.2509999999999999</v>
      </c>
      <c r="ED1336" s="27">
        <v>2.2519999999999998</v>
      </c>
      <c r="EE1336" s="27">
        <v>2.278</v>
      </c>
      <c r="EF1336" s="27">
        <v>2.403</v>
      </c>
      <c r="EG1336" s="27">
        <v>2.5459999999999998</v>
      </c>
      <c r="EH1336" s="27">
        <v>2.585</v>
      </c>
      <c r="EI1336" s="27">
        <v>2.468</v>
      </c>
      <c r="EJ1336" s="27">
        <v>2.3730000000000002</v>
      </c>
      <c r="EK1336" s="27">
        <v>2.27</v>
      </c>
      <c r="EL1336" s="27">
        <v>2.2730000000000001</v>
      </c>
      <c r="EM1336" s="27">
        <v>2.274</v>
      </c>
      <c r="EN1336" s="27">
        <v>2.2799999999999998</v>
      </c>
      <c r="EO1336" s="27">
        <v>2.286</v>
      </c>
      <c r="EP1336" s="27">
        <v>2.2869999999999999</v>
      </c>
      <c r="EQ1336" s="27">
        <v>2.3130000000000002</v>
      </c>
      <c r="ER1336" s="27">
        <v>2.4380000000000002</v>
      </c>
      <c r="ES1336" s="27">
        <v>2.581</v>
      </c>
      <c r="ET1336" s="27">
        <v>2.63</v>
      </c>
      <c r="EU1336" s="27">
        <v>2.5129999999999999</v>
      </c>
      <c r="EV1336" s="27">
        <v>2.4180000000000001</v>
      </c>
      <c r="EW1336" s="27">
        <v>2.3149999999999999</v>
      </c>
      <c r="EX1336" s="27"/>
      <c r="EY1336" s="27"/>
      <c r="EZ1336" s="27"/>
      <c r="FA1336" s="27"/>
      <c r="FB1336" s="27"/>
      <c r="FC1336" s="27"/>
      <c r="FD1336" s="27"/>
      <c r="FE1336" s="27"/>
      <c r="FF1336" s="27"/>
      <c r="FG1336" s="27"/>
      <c r="FH1336" s="27"/>
      <c r="FI1336" s="27"/>
      <c r="FJ1336" s="27"/>
      <c r="FK1336" s="27"/>
      <c r="FL1336" s="27"/>
      <c r="FM1336" s="27"/>
      <c r="FN1336" s="27"/>
      <c r="FO1336" s="27"/>
      <c r="FP1336" s="27"/>
      <c r="FQ1336" s="27"/>
      <c r="FR1336" s="27"/>
      <c r="FS1336" s="27"/>
      <c r="FT1336" s="27"/>
      <c r="FU1336" s="27"/>
      <c r="FV1336" s="27"/>
      <c r="FW1336" s="27"/>
      <c r="FX1336" s="27"/>
      <c r="FY1336" s="27"/>
      <c r="FZ1336" s="27"/>
      <c r="GA1336" s="27"/>
      <c r="GB1336" s="27"/>
      <c r="GC1336" s="27"/>
      <c r="GD1336" s="27"/>
      <c r="GE1336" s="27"/>
      <c r="GF1336" s="27"/>
      <c r="GG1336" s="27"/>
      <c r="GH1336" s="27"/>
      <c r="GI1336" s="27"/>
      <c r="GJ1336" s="27"/>
      <c r="GK1336" s="27"/>
      <c r="GL1336" s="27"/>
      <c r="GM1336" s="27"/>
      <c r="GN1336" s="27"/>
      <c r="GO1336" s="27"/>
      <c r="GP1336" s="27"/>
      <c r="GQ1336" s="27"/>
    </row>
    <row r="1337" spans="1:199" customFormat="1" x14ac:dyDescent="0.25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x14ac:dyDescent="0.25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x14ac:dyDescent="0.25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x14ac:dyDescent="0.25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5">
      <c r="A1341" s="31">
        <f t="shared" si="318"/>
        <v>4</v>
      </c>
      <c r="B1341" s="31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19">
        <f t="shared" si="324"/>
        <v>0.24623333333333353</v>
      </c>
      <c r="G1341" s="19">
        <f t="shared" si="310"/>
        <v>-4.1166666666666352E-2</v>
      </c>
      <c r="H1341" s="19">
        <f t="shared" si="311"/>
        <v>-5.0000000000016698E-4</v>
      </c>
      <c r="I1341" s="19">
        <f t="shared" si="312"/>
        <v>-4.1666666666666519E-2</v>
      </c>
      <c r="J1341" s="21">
        <f>VLOOKUP(C1341,'Nymex hist.'!A:B,2,0)</f>
        <v>2.2210000000000001</v>
      </c>
      <c r="K1341" s="21">
        <f t="shared" si="323"/>
        <v>2.2881666666666667</v>
      </c>
      <c r="L1341" s="21">
        <f t="shared" si="325"/>
        <v>2.5344000000000002</v>
      </c>
      <c r="M1341" s="21">
        <f t="shared" si="313"/>
        <v>2.3534999999999999</v>
      </c>
      <c r="N1341" s="21">
        <f t="shared" si="314"/>
        <v>2.3123333333333336</v>
      </c>
      <c r="O1341" s="21">
        <f t="shared" si="315"/>
        <v>2.3118333333333334</v>
      </c>
      <c r="P1341" s="21">
        <f t="shared" si="316"/>
        <v>2.3368333333333333</v>
      </c>
      <c r="Q1341" s="21">
        <f t="shared" si="317"/>
        <v>2.3718333333333335</v>
      </c>
      <c r="R1341" s="8">
        <v>35915</v>
      </c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9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7"/>
      <c r="BY1341" s="27"/>
      <c r="BZ1341" s="27"/>
      <c r="CA1341" s="27"/>
      <c r="CB1341" s="27"/>
      <c r="CC1341" s="27"/>
      <c r="CD1341" s="27">
        <v>2.262</v>
      </c>
      <c r="CE1341" s="27">
        <v>2.2210000000000001</v>
      </c>
      <c r="CF1341" s="27">
        <v>2.2669999999999999</v>
      </c>
      <c r="CG1341" s="27">
        <v>2.3050000000000002</v>
      </c>
      <c r="CH1341" s="27">
        <v>2.3170000000000002</v>
      </c>
      <c r="CI1341" s="27">
        <v>2.3570000000000002</v>
      </c>
      <c r="CJ1341" s="27">
        <v>2.4969999999999999</v>
      </c>
      <c r="CK1341" s="27">
        <v>2.625</v>
      </c>
      <c r="CL1341" s="27">
        <v>2.64</v>
      </c>
      <c r="CM1341" s="27">
        <v>2.5150000000000001</v>
      </c>
      <c r="CN1341" s="27">
        <v>2.395</v>
      </c>
      <c r="CO1341" s="27">
        <v>2.2709999999999999</v>
      </c>
      <c r="CP1341" s="27">
        <v>2.2309999999999999</v>
      </c>
      <c r="CQ1341" s="27">
        <v>2.2309999999999999</v>
      </c>
      <c r="CR1341" s="27">
        <v>2.2360000000000002</v>
      </c>
      <c r="CS1341" s="27">
        <v>2.246</v>
      </c>
      <c r="CT1341" s="27">
        <v>2.25</v>
      </c>
      <c r="CU1341" s="27">
        <v>2.2749999999999999</v>
      </c>
      <c r="CV1341" s="27">
        <v>2.407</v>
      </c>
      <c r="CW1341" s="27">
        <v>2.5449999999999999</v>
      </c>
      <c r="CX1341" s="27">
        <v>2.5619999999999998</v>
      </c>
      <c r="CY1341" s="27">
        <v>2.4489999999999998</v>
      </c>
      <c r="CZ1341" s="27">
        <v>2.3340000000000001</v>
      </c>
      <c r="DA1341" s="27">
        <v>2.2149999999999999</v>
      </c>
      <c r="DB1341" s="27">
        <v>2.2050000000000001</v>
      </c>
      <c r="DC1341" s="27">
        <v>2.206</v>
      </c>
      <c r="DD1341" s="27">
        <v>2.2120000000000002</v>
      </c>
      <c r="DE1341" s="27">
        <v>2.218</v>
      </c>
      <c r="DF1341" s="27">
        <v>2.2189999999999999</v>
      </c>
      <c r="DG1341" s="27">
        <v>2.2450000000000001</v>
      </c>
      <c r="DH1341" s="27">
        <v>2.37</v>
      </c>
      <c r="DI1341" s="27">
        <v>2.5129999999999999</v>
      </c>
      <c r="DJ1341" s="27">
        <v>2.532</v>
      </c>
      <c r="DK1341" s="27">
        <v>2.415</v>
      </c>
      <c r="DL1341" s="27">
        <v>2.3199999999999998</v>
      </c>
      <c r="DM1341" s="27">
        <v>2.2170000000000001</v>
      </c>
      <c r="DN1341" s="27">
        <v>2.2050000000000001</v>
      </c>
      <c r="DO1341" s="27">
        <v>2.2160000000000002</v>
      </c>
      <c r="DP1341" s="27">
        <v>2.222</v>
      </c>
      <c r="DQ1341" s="27">
        <v>2.2280000000000002</v>
      </c>
      <c r="DR1341" s="27">
        <v>2.2290000000000001</v>
      </c>
      <c r="DS1341" s="27">
        <v>2.2549999999999999</v>
      </c>
      <c r="DT1341" s="27">
        <v>2.38</v>
      </c>
      <c r="DU1341" s="27">
        <v>2.5230000000000001</v>
      </c>
      <c r="DV1341" s="27">
        <v>2.5569999999999999</v>
      </c>
      <c r="DW1341" s="27">
        <v>2.44</v>
      </c>
      <c r="DX1341" s="27">
        <v>2.3450000000000002</v>
      </c>
      <c r="DY1341" s="27">
        <v>2.242</v>
      </c>
      <c r="DZ1341" s="27">
        <v>2.23</v>
      </c>
      <c r="EA1341" s="27">
        <v>2.2410000000000001</v>
      </c>
      <c r="EB1341" s="27">
        <v>2.2469999999999999</v>
      </c>
      <c r="EC1341" s="27">
        <v>2.2530000000000001</v>
      </c>
      <c r="ED1341" s="27">
        <v>2.254</v>
      </c>
      <c r="EE1341" s="27">
        <v>2.2799999999999998</v>
      </c>
      <c r="EF1341" s="27">
        <v>2.4049999999999998</v>
      </c>
      <c r="EG1341" s="27">
        <v>2.548</v>
      </c>
      <c r="EH1341" s="27">
        <v>2.5920000000000001</v>
      </c>
      <c r="EI1341" s="27">
        <v>2.4750000000000001</v>
      </c>
      <c r="EJ1341" s="27">
        <v>2.38</v>
      </c>
      <c r="EK1341" s="27">
        <v>2.2770000000000001</v>
      </c>
      <c r="EL1341" s="27">
        <v>2.2650000000000001</v>
      </c>
      <c r="EM1341" s="27">
        <v>2.2759999999999998</v>
      </c>
      <c r="EN1341" s="27">
        <v>2.282</v>
      </c>
      <c r="EO1341" s="27">
        <v>2.2879999999999998</v>
      </c>
      <c r="EP1341" s="27">
        <v>2.2890000000000001</v>
      </c>
      <c r="EQ1341" s="27">
        <v>2.3149999999999999</v>
      </c>
      <c r="ER1341" s="27">
        <v>2.44</v>
      </c>
      <c r="ES1341" s="27">
        <v>2.5830000000000002</v>
      </c>
      <c r="ET1341" s="27">
        <v>2.637</v>
      </c>
      <c r="EU1341" s="27">
        <v>2.52</v>
      </c>
      <c r="EV1341" s="27">
        <v>2.4249999999999998</v>
      </c>
      <c r="EW1341" s="27">
        <v>2.3220000000000001</v>
      </c>
      <c r="EX1341" s="27"/>
      <c r="EY1341" s="27"/>
      <c r="EZ1341" s="27"/>
      <c r="FA1341" s="27"/>
      <c r="FB1341" s="27"/>
      <c r="FC1341" s="27"/>
      <c r="FD1341" s="27"/>
      <c r="FE1341" s="27"/>
      <c r="FF1341" s="27"/>
      <c r="FG1341" s="27"/>
      <c r="FH1341" s="27"/>
      <c r="FI1341" s="27"/>
      <c r="FJ1341" s="27"/>
      <c r="FK1341" s="27"/>
      <c r="FL1341" s="27"/>
      <c r="FM1341" s="27"/>
      <c r="FN1341" s="27"/>
      <c r="FO1341" s="27"/>
      <c r="FP1341" s="27"/>
      <c r="FQ1341" s="27"/>
      <c r="FR1341" s="27"/>
      <c r="FS1341" s="27"/>
      <c r="FT1341" s="27"/>
      <c r="FU1341" s="27"/>
      <c r="FV1341" s="27"/>
      <c r="FW1341" s="27"/>
      <c r="FX1341" s="27"/>
      <c r="FY1341" s="27"/>
      <c r="FZ1341" s="27"/>
      <c r="GA1341" s="27"/>
      <c r="GB1341" s="27"/>
      <c r="GC1341" s="27"/>
      <c r="GD1341" s="27"/>
      <c r="GE1341" s="27"/>
      <c r="GF1341" s="27"/>
      <c r="GG1341" s="27"/>
      <c r="GH1341" s="27"/>
      <c r="GI1341" s="27"/>
      <c r="GJ1341" s="27"/>
      <c r="GK1341" s="27"/>
      <c r="GL1341" s="27"/>
      <c r="GM1341" s="27"/>
      <c r="GN1341" s="27"/>
      <c r="GO1341" s="27"/>
      <c r="GP1341" s="27"/>
      <c r="GQ1341" s="27"/>
    </row>
    <row r="1342" spans="1:199" customFormat="1" x14ac:dyDescent="0.25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x14ac:dyDescent="0.25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x14ac:dyDescent="0.25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x14ac:dyDescent="0.25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5">
      <c r="A1346" s="31">
        <f t="shared" si="318"/>
        <v>4</v>
      </c>
      <c r="B1346" s="31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19">
        <f t="shared" si="324"/>
        <v>0.27400000000000002</v>
      </c>
      <c r="G1346" s="19">
        <f t="shared" si="310"/>
        <v>-3.208333333333302E-2</v>
      </c>
      <c r="H1346" s="19">
        <f t="shared" si="311"/>
        <v>1.7499999999999183E-3</v>
      </c>
      <c r="I1346" s="19">
        <f t="shared" si="312"/>
        <v>-3.0333333333333101E-2</v>
      </c>
      <c r="J1346" s="21">
        <f>VLOOKUP(C1346,'Nymex hist.'!A:B,2,0)</f>
        <v>2.1589999999999998</v>
      </c>
      <c r="K1346" s="21">
        <f t="shared" si="323"/>
        <v>2.2587999999999999</v>
      </c>
      <c r="L1346" s="21">
        <f t="shared" si="325"/>
        <v>2.5327999999999999</v>
      </c>
      <c r="M1346" s="21">
        <f t="shared" si="313"/>
        <v>2.3692500000000001</v>
      </c>
      <c r="N1346" s="21">
        <f t="shared" si="314"/>
        <v>2.3371666666666671</v>
      </c>
      <c r="O1346" s="21">
        <f t="shared" si="315"/>
        <v>2.338916666666667</v>
      </c>
      <c r="P1346" s="21">
        <f t="shared" si="316"/>
        <v>2.3639166666666664</v>
      </c>
      <c r="Q1346" s="21">
        <f t="shared" si="317"/>
        <v>2.3989166666666666</v>
      </c>
      <c r="R1346" s="8">
        <v>35922</v>
      </c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9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>
        <v>2.1589999999999998</v>
      </c>
      <c r="CF1346" s="27">
        <v>2.218</v>
      </c>
      <c r="CG1346" s="27">
        <v>2.2669999999999999</v>
      </c>
      <c r="CH1346" s="27">
        <v>2.3050000000000002</v>
      </c>
      <c r="CI1346" s="27">
        <v>2.3450000000000002</v>
      </c>
      <c r="CJ1346" s="27">
        <v>2.4860000000000002</v>
      </c>
      <c r="CK1346" s="27">
        <v>2.617</v>
      </c>
      <c r="CL1346" s="27">
        <v>2.6379999999999999</v>
      </c>
      <c r="CM1346" s="27">
        <v>2.5190000000000001</v>
      </c>
      <c r="CN1346" s="27">
        <v>2.4039999999999999</v>
      </c>
      <c r="CO1346" s="27">
        <v>2.2879999999999998</v>
      </c>
      <c r="CP1346" s="27">
        <v>2.246</v>
      </c>
      <c r="CQ1346" s="27">
        <v>2.246</v>
      </c>
      <c r="CR1346" s="27">
        <v>2.2509999999999999</v>
      </c>
      <c r="CS1346" s="27">
        <v>2.2639999999999998</v>
      </c>
      <c r="CT1346" s="27">
        <v>2.2730000000000001</v>
      </c>
      <c r="CU1346" s="27">
        <v>2.2999999999999998</v>
      </c>
      <c r="CV1346" s="27">
        <v>2.4319999999999999</v>
      </c>
      <c r="CW1346" s="27">
        <v>2.57</v>
      </c>
      <c r="CX1346" s="27">
        <v>2.59</v>
      </c>
      <c r="CY1346" s="27">
        <v>2.4769999999999999</v>
      </c>
      <c r="CZ1346" s="27">
        <v>2.3620000000000001</v>
      </c>
      <c r="DA1346" s="27">
        <v>2.2429999999999999</v>
      </c>
      <c r="DB1346" s="27">
        <v>2.2280000000000002</v>
      </c>
      <c r="DC1346" s="27">
        <v>2.2330000000000001</v>
      </c>
      <c r="DD1346" s="27">
        <v>2.2370000000000001</v>
      </c>
      <c r="DE1346" s="27">
        <v>2.2410000000000001</v>
      </c>
      <c r="DF1346" s="27">
        <v>2.2410000000000001</v>
      </c>
      <c r="DG1346" s="27">
        <v>2.2650000000000001</v>
      </c>
      <c r="DH1346" s="27">
        <v>2.3940000000000001</v>
      </c>
      <c r="DI1346" s="27">
        <v>2.5350000000000001</v>
      </c>
      <c r="DJ1346" s="27">
        <v>2.5550000000000002</v>
      </c>
      <c r="DK1346" s="27">
        <v>2.4380000000000002</v>
      </c>
      <c r="DL1346" s="27">
        <v>2.3450000000000002</v>
      </c>
      <c r="DM1346" s="27">
        <v>2.2450000000000001</v>
      </c>
      <c r="DN1346" s="27">
        <v>2.2330000000000001</v>
      </c>
      <c r="DO1346" s="27">
        <v>2.2480000000000002</v>
      </c>
      <c r="DP1346" s="27">
        <v>2.2519999999999998</v>
      </c>
      <c r="DQ1346" s="27">
        <v>2.2559999999999998</v>
      </c>
      <c r="DR1346" s="27">
        <v>2.2559999999999998</v>
      </c>
      <c r="DS1346" s="27">
        <v>2.2799999999999998</v>
      </c>
      <c r="DT1346" s="27">
        <v>2.4089999999999998</v>
      </c>
      <c r="DU1346" s="27">
        <v>2.5499999999999998</v>
      </c>
      <c r="DV1346" s="27">
        <v>2.58</v>
      </c>
      <c r="DW1346" s="27">
        <v>2.4630000000000001</v>
      </c>
      <c r="DX1346" s="27">
        <v>2.37</v>
      </c>
      <c r="DY1346" s="27">
        <v>2.27</v>
      </c>
      <c r="DZ1346" s="27">
        <v>2.258</v>
      </c>
      <c r="EA1346" s="27">
        <v>2.2730000000000001</v>
      </c>
      <c r="EB1346" s="27">
        <v>2.2770000000000001</v>
      </c>
      <c r="EC1346" s="27">
        <v>2.2810000000000001</v>
      </c>
      <c r="ED1346" s="27">
        <v>2.2810000000000001</v>
      </c>
      <c r="EE1346" s="27">
        <v>2.3050000000000002</v>
      </c>
      <c r="EF1346" s="27">
        <v>2.4340000000000002</v>
      </c>
      <c r="EG1346" s="27">
        <v>2.5750000000000002</v>
      </c>
      <c r="EH1346" s="27">
        <v>2.6150000000000002</v>
      </c>
      <c r="EI1346" s="27">
        <v>2.4980000000000002</v>
      </c>
      <c r="EJ1346" s="27">
        <v>2.4049999999999998</v>
      </c>
      <c r="EK1346" s="27">
        <v>2.3050000000000002</v>
      </c>
      <c r="EL1346" s="27">
        <v>2.2930000000000001</v>
      </c>
      <c r="EM1346" s="27">
        <v>2.3079999999999998</v>
      </c>
      <c r="EN1346" s="27">
        <v>2.3119999999999998</v>
      </c>
      <c r="EO1346" s="27">
        <v>2.3159999999999998</v>
      </c>
      <c r="EP1346" s="27">
        <v>2.3159999999999998</v>
      </c>
      <c r="EQ1346" s="27">
        <v>2.34</v>
      </c>
      <c r="ER1346" s="27">
        <v>2.4689999999999999</v>
      </c>
      <c r="ES1346" s="27">
        <v>2.61</v>
      </c>
      <c r="ET1346" s="27">
        <v>2.66</v>
      </c>
      <c r="EU1346" s="27">
        <v>2.5430000000000001</v>
      </c>
      <c r="EV1346" s="27">
        <v>2.4500000000000002</v>
      </c>
      <c r="EW1346" s="27">
        <v>2.35</v>
      </c>
      <c r="EX1346" s="27">
        <v>2.3380000000000001</v>
      </c>
      <c r="EY1346" s="27"/>
      <c r="EZ1346" s="27"/>
      <c r="FA1346" s="27"/>
      <c r="FB1346" s="27"/>
      <c r="FC1346" s="27"/>
      <c r="FD1346" s="27"/>
      <c r="FE1346" s="27"/>
      <c r="FF1346" s="27"/>
      <c r="FG1346" s="27"/>
      <c r="FH1346" s="27"/>
      <c r="FI1346" s="27"/>
      <c r="FJ1346" s="27"/>
      <c r="FK1346" s="27"/>
      <c r="FL1346" s="27"/>
      <c r="FM1346" s="27"/>
      <c r="FN1346" s="27"/>
      <c r="FO1346" s="27"/>
      <c r="FP1346" s="27"/>
      <c r="FQ1346" s="27"/>
      <c r="FR1346" s="27"/>
      <c r="FS1346" s="27"/>
      <c r="FT1346" s="27"/>
      <c r="FU1346" s="27"/>
      <c r="FV1346" s="27"/>
      <c r="FW1346" s="27"/>
      <c r="FX1346" s="27"/>
      <c r="FY1346" s="27"/>
      <c r="FZ1346" s="27"/>
      <c r="GA1346" s="27"/>
      <c r="GB1346" s="27"/>
      <c r="GC1346" s="27"/>
      <c r="GD1346" s="27"/>
      <c r="GE1346" s="27"/>
      <c r="GF1346" s="27"/>
      <c r="GG1346" s="27"/>
      <c r="GH1346" s="27"/>
      <c r="GI1346" s="27"/>
      <c r="GJ1346" s="27"/>
      <c r="GK1346" s="27"/>
      <c r="GL1346" s="27"/>
      <c r="GM1346" s="27"/>
      <c r="GN1346" s="27"/>
      <c r="GO1346" s="27"/>
      <c r="GP1346" s="27"/>
      <c r="GQ1346" s="27"/>
    </row>
    <row r="1347" spans="1:199" customFormat="1" x14ac:dyDescent="0.25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x14ac:dyDescent="0.25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x14ac:dyDescent="0.25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x14ac:dyDescent="0.25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5">
      <c r="A1351" s="31">
        <f t="shared" si="334"/>
        <v>4</v>
      </c>
      <c r="B1351" s="31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19">
        <f t="shared" si="324"/>
        <v>0.27659999999999973</v>
      </c>
      <c r="G1351" s="19">
        <f t="shared" si="326"/>
        <v>-4.3250000000000011E-2</v>
      </c>
      <c r="H1351" s="19">
        <f t="shared" si="327"/>
        <v>-9.3333333333336377E-3</v>
      </c>
      <c r="I1351" s="19">
        <f t="shared" si="328"/>
        <v>-5.2583333333333648E-2</v>
      </c>
      <c r="J1351" s="21">
        <f>VLOOKUP(C1351,'Nymex hist.'!A:B,2,0)</f>
        <v>2.2000000000000002</v>
      </c>
      <c r="K1351" s="21">
        <f t="shared" si="323"/>
        <v>2.2874000000000003</v>
      </c>
      <c r="L1351" s="21">
        <f t="shared" si="325"/>
        <v>2.5640000000000001</v>
      </c>
      <c r="M1351" s="21">
        <f t="shared" si="329"/>
        <v>2.4033333333333333</v>
      </c>
      <c r="N1351" s="21">
        <f t="shared" si="330"/>
        <v>2.3600833333333333</v>
      </c>
      <c r="O1351" s="21">
        <f t="shared" si="331"/>
        <v>2.3507499999999997</v>
      </c>
      <c r="P1351" s="21">
        <f t="shared" si="332"/>
        <v>2.37575</v>
      </c>
      <c r="Q1351" s="21">
        <f t="shared" si="333"/>
        <v>2.4107499999999997</v>
      </c>
      <c r="R1351" s="8">
        <v>35929</v>
      </c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9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>
        <v>2.2000000000000002</v>
      </c>
      <c r="CF1351" s="27">
        <v>2.2429999999999999</v>
      </c>
      <c r="CG1351" s="27">
        <v>2.2930000000000001</v>
      </c>
      <c r="CH1351" s="27">
        <v>2.3279999999999998</v>
      </c>
      <c r="CI1351" s="27">
        <v>2.3730000000000002</v>
      </c>
      <c r="CJ1351" s="27">
        <v>2.5099999999999998</v>
      </c>
      <c r="CK1351" s="27">
        <v>2.65</v>
      </c>
      <c r="CL1351" s="27">
        <v>2.68</v>
      </c>
      <c r="CM1351" s="27">
        <v>2.5499999999999998</v>
      </c>
      <c r="CN1351" s="27">
        <v>2.4300000000000002</v>
      </c>
      <c r="CO1351" s="27">
        <v>2.3149999999999999</v>
      </c>
      <c r="CP1351" s="27">
        <v>2.2749999999999999</v>
      </c>
      <c r="CQ1351" s="27">
        <v>2.2759999999999998</v>
      </c>
      <c r="CR1351" s="27">
        <v>2.2810000000000001</v>
      </c>
      <c r="CS1351" s="27">
        <v>2.298</v>
      </c>
      <c r="CT1351" s="27">
        <v>2.3119999999999998</v>
      </c>
      <c r="CU1351" s="27">
        <v>2.343</v>
      </c>
      <c r="CV1351" s="27">
        <v>2.472</v>
      </c>
      <c r="CW1351" s="27">
        <v>2.6080000000000001</v>
      </c>
      <c r="CX1351" s="27">
        <v>2.6280000000000001</v>
      </c>
      <c r="CY1351" s="27">
        <v>2.5070000000000001</v>
      </c>
      <c r="CZ1351" s="27">
        <v>2.3860000000000001</v>
      </c>
      <c r="DA1351" s="27">
        <v>2.266</v>
      </c>
      <c r="DB1351" s="27">
        <v>2.2509999999999999</v>
      </c>
      <c r="DC1351" s="27">
        <v>2.2559999999999998</v>
      </c>
      <c r="DD1351" s="27">
        <v>2.2589999999999999</v>
      </c>
      <c r="DE1351" s="27">
        <v>2.262</v>
      </c>
      <c r="DF1351" s="27">
        <v>2.262</v>
      </c>
      <c r="DG1351" s="27">
        <v>2.2829999999999999</v>
      </c>
      <c r="DH1351" s="27">
        <v>2.411</v>
      </c>
      <c r="DI1351" s="27">
        <v>2.5499999999999998</v>
      </c>
      <c r="DJ1351" s="27">
        <v>2.57</v>
      </c>
      <c r="DK1351" s="27">
        <v>2.4529999999999998</v>
      </c>
      <c r="DL1351" s="27">
        <v>2.36</v>
      </c>
      <c r="DM1351" s="27">
        <v>2.2599999999999998</v>
      </c>
      <c r="DN1351" s="27">
        <v>2.2480000000000002</v>
      </c>
      <c r="DO1351" s="27">
        <v>2.2610000000000001</v>
      </c>
      <c r="DP1351" s="27">
        <v>2.2639999999999998</v>
      </c>
      <c r="DQ1351" s="27">
        <v>2.2669999999999999</v>
      </c>
      <c r="DR1351" s="27">
        <v>2.2669999999999999</v>
      </c>
      <c r="DS1351" s="27">
        <v>2.2879999999999998</v>
      </c>
      <c r="DT1351" s="27">
        <v>2.4159999999999999</v>
      </c>
      <c r="DU1351" s="27">
        <v>2.5550000000000002</v>
      </c>
      <c r="DV1351" s="27">
        <v>2.5950000000000002</v>
      </c>
      <c r="DW1351" s="27">
        <v>2.4780000000000002</v>
      </c>
      <c r="DX1351" s="27">
        <v>2.3849999999999998</v>
      </c>
      <c r="DY1351" s="27">
        <v>2.2850000000000001</v>
      </c>
      <c r="DZ1351" s="27">
        <v>2.2730000000000001</v>
      </c>
      <c r="EA1351" s="27">
        <v>2.286</v>
      </c>
      <c r="EB1351" s="27">
        <v>2.2890000000000001</v>
      </c>
      <c r="EC1351" s="27">
        <v>2.2919999999999998</v>
      </c>
      <c r="ED1351" s="27">
        <v>2.2919999999999998</v>
      </c>
      <c r="EE1351" s="27">
        <v>2.3130000000000002</v>
      </c>
      <c r="EF1351" s="27">
        <v>2.4409999999999998</v>
      </c>
      <c r="EG1351" s="27">
        <v>2.58</v>
      </c>
      <c r="EH1351" s="27">
        <v>2.63</v>
      </c>
      <c r="EI1351" s="27">
        <v>2.5129999999999999</v>
      </c>
      <c r="EJ1351" s="27">
        <v>2.42</v>
      </c>
      <c r="EK1351" s="27">
        <v>2.3199999999999998</v>
      </c>
      <c r="EL1351" s="27">
        <v>2.3079999999999998</v>
      </c>
      <c r="EM1351" s="27">
        <v>2.3210000000000002</v>
      </c>
      <c r="EN1351" s="27">
        <v>2.3239999999999998</v>
      </c>
      <c r="EO1351" s="27">
        <v>2.327</v>
      </c>
      <c r="EP1351" s="27">
        <v>2.327</v>
      </c>
      <c r="EQ1351" s="27">
        <v>2.3479999999999999</v>
      </c>
      <c r="ER1351" s="27">
        <v>2.476</v>
      </c>
      <c r="ES1351" s="27">
        <v>2.6150000000000002</v>
      </c>
      <c r="ET1351" s="27">
        <v>2.6749999999999998</v>
      </c>
      <c r="EU1351" s="27">
        <v>2.5579999999999998</v>
      </c>
      <c r="EV1351" s="27">
        <v>2.4649999999999999</v>
      </c>
      <c r="EW1351" s="27">
        <v>2.3650000000000002</v>
      </c>
      <c r="EX1351" s="27">
        <v>2.3530000000000002</v>
      </c>
      <c r="EY1351" s="27"/>
      <c r="EZ1351" s="27"/>
      <c r="FA1351" s="27"/>
      <c r="FB1351" s="27"/>
      <c r="FC1351" s="27"/>
      <c r="FD1351" s="27"/>
      <c r="FE1351" s="27"/>
      <c r="FF1351" s="27"/>
      <c r="FG1351" s="27"/>
      <c r="FH1351" s="27"/>
      <c r="FI1351" s="27"/>
      <c r="FJ1351" s="27"/>
      <c r="FK1351" s="27"/>
      <c r="FL1351" s="27"/>
      <c r="FM1351" s="27"/>
      <c r="FN1351" s="27"/>
      <c r="FO1351" s="27"/>
      <c r="FP1351" s="27"/>
      <c r="FQ1351" s="27"/>
      <c r="FR1351" s="27"/>
      <c r="FS1351" s="27"/>
      <c r="FT1351" s="27"/>
      <c r="FU1351" s="27"/>
      <c r="FV1351" s="27"/>
      <c r="FW1351" s="27"/>
      <c r="FX1351" s="27"/>
      <c r="FY1351" s="27"/>
      <c r="FZ1351" s="27"/>
      <c r="GA1351" s="27"/>
      <c r="GB1351" s="27"/>
      <c r="GC1351" s="27"/>
      <c r="GD1351" s="27"/>
      <c r="GE1351" s="27"/>
      <c r="GF1351" s="27"/>
      <c r="GG1351" s="27"/>
      <c r="GH1351" s="27"/>
      <c r="GI1351" s="27"/>
      <c r="GJ1351" s="27"/>
      <c r="GK1351" s="27"/>
      <c r="GL1351" s="27"/>
      <c r="GM1351" s="27"/>
      <c r="GN1351" s="27"/>
      <c r="GO1351" s="27"/>
      <c r="GP1351" s="27"/>
      <c r="GQ1351" s="27"/>
    </row>
    <row r="1352" spans="1:199" customFormat="1" x14ac:dyDescent="0.25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x14ac:dyDescent="0.25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x14ac:dyDescent="0.25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x14ac:dyDescent="0.25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5">
      <c r="A1356" s="31">
        <f t="shared" si="334"/>
        <v>4</v>
      </c>
      <c r="B1356" s="31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19">
        <f t="shared" si="324"/>
        <v>0.34459999999999935</v>
      </c>
      <c r="G1356" s="19">
        <f t="shared" si="326"/>
        <v>-3.9000000000000146E-2</v>
      </c>
      <c r="H1356" s="19">
        <f t="shared" si="327"/>
        <v>-6.4166666666669592E-3</v>
      </c>
      <c r="I1356" s="19">
        <f t="shared" si="328"/>
        <v>-4.5416666666667105E-2</v>
      </c>
      <c r="J1356" s="21">
        <f>VLOOKUP(C1356,'Nymex hist.'!A:B,2,0)</f>
        <v>2.0670000000000002</v>
      </c>
      <c r="K1356" s="21">
        <f t="shared" ref="K1356:K1387" si="338">AVERAGE(CC1356:CI1356)</f>
        <v>2.1620000000000004</v>
      </c>
      <c r="L1356" s="21">
        <f t="shared" si="325"/>
        <v>2.5065999999999997</v>
      </c>
      <c r="M1356" s="21">
        <f t="shared" si="329"/>
        <v>2.3711666666666669</v>
      </c>
      <c r="N1356" s="21">
        <f t="shared" si="330"/>
        <v>2.3321666666666667</v>
      </c>
      <c r="O1356" s="21">
        <f t="shared" si="331"/>
        <v>2.3257499999999998</v>
      </c>
      <c r="P1356" s="21">
        <f t="shared" si="332"/>
        <v>2.3507500000000001</v>
      </c>
      <c r="Q1356" s="21">
        <f t="shared" si="333"/>
        <v>2.3857500000000003</v>
      </c>
      <c r="R1356" s="8">
        <v>35936</v>
      </c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9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7"/>
      <c r="BY1356" s="27"/>
      <c r="BZ1356" s="27"/>
      <c r="CA1356" s="27"/>
      <c r="CB1356" s="27"/>
      <c r="CC1356" s="27"/>
      <c r="CD1356" s="27"/>
      <c r="CE1356" s="27">
        <v>2.0670000000000002</v>
      </c>
      <c r="CF1356" s="27">
        <v>2.105</v>
      </c>
      <c r="CG1356" s="27">
        <v>2.16</v>
      </c>
      <c r="CH1356" s="27">
        <v>2.21</v>
      </c>
      <c r="CI1356" s="27">
        <v>2.2679999999999998</v>
      </c>
      <c r="CJ1356" s="27">
        <v>2.4260000000000002</v>
      </c>
      <c r="CK1356" s="27">
        <v>2.5840000000000001</v>
      </c>
      <c r="CL1356" s="27">
        <v>2.6230000000000002</v>
      </c>
      <c r="CM1356" s="27">
        <v>2.5049999999999999</v>
      </c>
      <c r="CN1356" s="27">
        <v>2.395</v>
      </c>
      <c r="CO1356" s="27">
        <v>2.2850000000000001</v>
      </c>
      <c r="CP1356" s="27">
        <v>2.25</v>
      </c>
      <c r="CQ1356" s="27">
        <v>2.2519999999999998</v>
      </c>
      <c r="CR1356" s="27">
        <v>2.2559999999999998</v>
      </c>
      <c r="CS1356" s="27">
        <v>2.2730000000000001</v>
      </c>
      <c r="CT1356" s="27">
        <v>2.2869999999999999</v>
      </c>
      <c r="CU1356" s="27">
        <v>2.3149999999999999</v>
      </c>
      <c r="CV1356" s="27">
        <v>2.44</v>
      </c>
      <c r="CW1356" s="27">
        <v>2.573</v>
      </c>
      <c r="CX1356" s="27">
        <v>2.59</v>
      </c>
      <c r="CY1356" s="27">
        <v>2.4710000000000001</v>
      </c>
      <c r="CZ1356" s="27">
        <v>2.3519999999999999</v>
      </c>
      <c r="DA1356" s="27">
        <v>2.2400000000000002</v>
      </c>
      <c r="DB1356" s="27">
        <v>2.2250000000000001</v>
      </c>
      <c r="DC1356" s="27">
        <v>2.23</v>
      </c>
      <c r="DD1356" s="27">
        <v>2.2330000000000001</v>
      </c>
      <c r="DE1356" s="27">
        <v>2.2360000000000002</v>
      </c>
      <c r="DF1356" s="27">
        <v>2.2389999999999999</v>
      </c>
      <c r="DG1356" s="27">
        <v>2.2589999999999999</v>
      </c>
      <c r="DH1356" s="27">
        <v>2.3860000000000001</v>
      </c>
      <c r="DI1356" s="27">
        <v>2.5249999999999999</v>
      </c>
      <c r="DJ1356" s="27">
        <v>2.5449999999999999</v>
      </c>
      <c r="DK1356" s="27">
        <v>2.4279999999999999</v>
      </c>
      <c r="DL1356" s="27">
        <v>2.335</v>
      </c>
      <c r="DM1356" s="27">
        <v>2.2349999999999999</v>
      </c>
      <c r="DN1356" s="27">
        <v>2.2229999999999999</v>
      </c>
      <c r="DO1356" s="27">
        <v>2.2349999999999999</v>
      </c>
      <c r="DP1356" s="27">
        <v>2.238</v>
      </c>
      <c r="DQ1356" s="27">
        <v>2.2410000000000001</v>
      </c>
      <c r="DR1356" s="27">
        <v>2.2440000000000002</v>
      </c>
      <c r="DS1356" s="27">
        <v>2.2639999999999998</v>
      </c>
      <c r="DT1356" s="27">
        <v>2.391</v>
      </c>
      <c r="DU1356" s="27">
        <v>2.5299999999999998</v>
      </c>
      <c r="DV1356" s="27">
        <v>2.57</v>
      </c>
      <c r="DW1356" s="27">
        <v>2.4529999999999998</v>
      </c>
      <c r="DX1356" s="27">
        <v>2.36</v>
      </c>
      <c r="DY1356" s="27">
        <v>2.2599999999999998</v>
      </c>
      <c r="DZ1356" s="27">
        <v>2.2480000000000002</v>
      </c>
      <c r="EA1356" s="27">
        <v>2.2599999999999998</v>
      </c>
      <c r="EB1356" s="27">
        <v>2.2629999999999999</v>
      </c>
      <c r="EC1356" s="27">
        <v>2.266</v>
      </c>
      <c r="ED1356" s="27">
        <v>2.2690000000000001</v>
      </c>
      <c r="EE1356" s="27">
        <v>2.2890000000000001</v>
      </c>
      <c r="EF1356" s="27">
        <v>2.4159999999999999</v>
      </c>
      <c r="EG1356" s="27">
        <v>2.5550000000000002</v>
      </c>
      <c r="EH1356" s="27">
        <v>2.605</v>
      </c>
      <c r="EI1356" s="27">
        <v>2.488</v>
      </c>
      <c r="EJ1356" s="27">
        <v>2.395</v>
      </c>
      <c r="EK1356" s="27">
        <v>2.2949999999999999</v>
      </c>
      <c r="EL1356" s="27">
        <v>2.2829999999999999</v>
      </c>
      <c r="EM1356" s="27">
        <v>2.2949999999999999</v>
      </c>
      <c r="EN1356" s="27">
        <v>2.298</v>
      </c>
      <c r="EO1356" s="27">
        <v>2.3010000000000002</v>
      </c>
      <c r="EP1356" s="27">
        <v>2.3039999999999998</v>
      </c>
      <c r="EQ1356" s="27">
        <v>2.3239999999999998</v>
      </c>
      <c r="ER1356" s="27">
        <v>2.4510000000000001</v>
      </c>
      <c r="ES1356" s="27">
        <v>2.59</v>
      </c>
      <c r="ET1356" s="27">
        <v>2.65</v>
      </c>
      <c r="EU1356" s="27">
        <v>2.5329999999999999</v>
      </c>
      <c r="EV1356" s="27">
        <v>2.44</v>
      </c>
      <c r="EW1356" s="27">
        <v>2.34</v>
      </c>
      <c r="EX1356" s="27">
        <v>2.3279999999999998</v>
      </c>
      <c r="EY1356" s="27"/>
      <c r="EZ1356" s="27"/>
      <c r="FA1356" s="27"/>
      <c r="FB1356" s="27"/>
      <c r="FC1356" s="27"/>
      <c r="FD1356" s="27"/>
      <c r="FE1356" s="27"/>
      <c r="FF1356" s="27"/>
      <c r="FG1356" s="27"/>
      <c r="FH1356" s="27"/>
      <c r="FI1356" s="27"/>
      <c r="FJ1356" s="27"/>
      <c r="FK1356" s="27"/>
      <c r="FL1356" s="27"/>
      <c r="FM1356" s="27"/>
      <c r="FN1356" s="27"/>
      <c r="FO1356" s="27"/>
      <c r="FP1356" s="27"/>
      <c r="FQ1356" s="27"/>
      <c r="FR1356" s="27"/>
      <c r="FS1356" s="27"/>
      <c r="FT1356" s="27"/>
      <c r="FU1356" s="27"/>
      <c r="FV1356" s="27"/>
      <c r="FW1356" s="27"/>
      <c r="FX1356" s="27"/>
      <c r="FY1356" s="27"/>
      <c r="FZ1356" s="27"/>
      <c r="GA1356" s="27"/>
      <c r="GB1356" s="27"/>
      <c r="GC1356" s="27"/>
      <c r="GD1356" s="27"/>
      <c r="GE1356" s="27"/>
      <c r="GF1356" s="27"/>
      <c r="GG1356" s="27"/>
      <c r="GH1356" s="27"/>
      <c r="GI1356" s="27"/>
      <c r="GJ1356" s="27"/>
      <c r="GK1356" s="27"/>
      <c r="GL1356" s="27"/>
      <c r="GM1356" s="27"/>
      <c r="GN1356" s="27"/>
      <c r="GO1356" s="27"/>
      <c r="GP1356" s="27"/>
      <c r="GQ1356" s="27"/>
    </row>
    <row r="1357" spans="1:199" customFormat="1" x14ac:dyDescent="0.25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x14ac:dyDescent="0.25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x14ac:dyDescent="0.25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5">
      <c r="A1360" s="31">
        <f t="shared" si="334"/>
        <v>4</v>
      </c>
      <c r="B1360" s="31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19">
        <f t="shared" si="324"/>
        <v>0.37179999999999991</v>
      </c>
      <c r="G1360" s="19">
        <f t="shared" si="326"/>
        <v>-2.6583333333333403E-2</v>
      </c>
      <c r="H1360" s="19">
        <f t="shared" si="327"/>
        <v>1.083333333332881E-3</v>
      </c>
      <c r="I1360" s="19">
        <f t="shared" si="328"/>
        <v>-2.5500000000000522E-2</v>
      </c>
      <c r="J1360" s="21">
        <f>VLOOKUP(C1360,'Nymex hist.'!A:B,2,0)</f>
        <v>2.0710000000000002</v>
      </c>
      <c r="K1360" s="21">
        <f t="shared" si="338"/>
        <v>2.1225999999999998</v>
      </c>
      <c r="L1360" s="21">
        <f t="shared" si="325"/>
        <v>2.4943999999999997</v>
      </c>
      <c r="M1360" s="21">
        <f t="shared" si="329"/>
        <v>2.3678333333333335</v>
      </c>
      <c r="N1360" s="21">
        <f t="shared" si="330"/>
        <v>2.3412500000000001</v>
      </c>
      <c r="O1360" s="21">
        <f t="shared" si="331"/>
        <v>2.3423333333333329</v>
      </c>
      <c r="P1360" s="21">
        <f t="shared" si="332"/>
        <v>2.3673333333333333</v>
      </c>
      <c r="Q1360" s="21">
        <f t="shared" si="333"/>
        <v>2.4023333333333334</v>
      </c>
      <c r="R1360" s="8">
        <v>35943</v>
      </c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9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7"/>
      <c r="BY1360" s="27"/>
      <c r="BZ1360" s="27"/>
      <c r="CA1360" s="27"/>
      <c r="CB1360" s="27"/>
      <c r="CC1360" s="27"/>
      <c r="CD1360" s="27"/>
      <c r="CE1360" s="27">
        <v>2.0169999999999999</v>
      </c>
      <c r="CF1360" s="27">
        <v>2.0710000000000002</v>
      </c>
      <c r="CG1360" s="27">
        <v>2.1240000000000001</v>
      </c>
      <c r="CH1360" s="27">
        <v>2.1680000000000001</v>
      </c>
      <c r="CI1360" s="27">
        <v>2.2330000000000001</v>
      </c>
      <c r="CJ1360" s="27">
        <v>2.4</v>
      </c>
      <c r="CK1360" s="27">
        <v>2.5670000000000002</v>
      </c>
      <c r="CL1360" s="27">
        <v>2.61</v>
      </c>
      <c r="CM1360" s="27">
        <v>2.5</v>
      </c>
      <c r="CN1360" s="27">
        <v>2.395</v>
      </c>
      <c r="CO1360" s="27">
        <v>2.2879999999999998</v>
      </c>
      <c r="CP1360" s="27">
        <v>2.2480000000000002</v>
      </c>
      <c r="CQ1360" s="27">
        <v>2.2480000000000002</v>
      </c>
      <c r="CR1360" s="27">
        <v>2.2530000000000001</v>
      </c>
      <c r="CS1360" s="27">
        <v>2.27</v>
      </c>
      <c r="CT1360" s="27">
        <v>2.2839999999999998</v>
      </c>
      <c r="CU1360" s="27">
        <v>2.3119999999999998</v>
      </c>
      <c r="CV1360" s="27">
        <v>2.4369999999999998</v>
      </c>
      <c r="CW1360" s="27">
        <v>2.569</v>
      </c>
      <c r="CX1360" s="27">
        <v>2.5859999999999999</v>
      </c>
      <c r="CY1360" s="27">
        <v>2.4710000000000001</v>
      </c>
      <c r="CZ1360" s="27">
        <v>2.3540000000000001</v>
      </c>
      <c r="DA1360" s="27">
        <v>2.246</v>
      </c>
      <c r="DB1360" s="27">
        <v>2.2309999999999999</v>
      </c>
      <c r="DC1360" s="27">
        <v>2.2360000000000002</v>
      </c>
      <c r="DD1360" s="27">
        <v>2.2389999999999999</v>
      </c>
      <c r="DE1360" s="27">
        <v>2.2519999999999998</v>
      </c>
      <c r="DF1360" s="27">
        <v>2.2559999999999998</v>
      </c>
      <c r="DG1360" s="27">
        <v>2.2770000000000001</v>
      </c>
      <c r="DH1360" s="27">
        <v>2.4039999999999999</v>
      </c>
      <c r="DI1360" s="27">
        <v>2.5430000000000001</v>
      </c>
      <c r="DJ1360" s="27">
        <v>2.5630000000000002</v>
      </c>
      <c r="DK1360" s="27">
        <v>2.4460000000000002</v>
      </c>
      <c r="DL1360" s="27">
        <v>2.355</v>
      </c>
      <c r="DM1360" s="27">
        <v>2.2549999999999999</v>
      </c>
      <c r="DN1360" s="27">
        <v>2.2429999999999999</v>
      </c>
      <c r="DO1360" s="27">
        <v>2.2450000000000001</v>
      </c>
      <c r="DP1360" s="27">
        <v>2.2440000000000002</v>
      </c>
      <c r="DQ1360" s="27">
        <v>2.2570000000000001</v>
      </c>
      <c r="DR1360" s="27">
        <v>2.2610000000000001</v>
      </c>
      <c r="DS1360" s="27">
        <v>2.282</v>
      </c>
      <c r="DT1360" s="27">
        <v>2.4089999999999998</v>
      </c>
      <c r="DU1360" s="27">
        <v>2.548</v>
      </c>
      <c r="DV1360" s="27">
        <v>2.5880000000000001</v>
      </c>
      <c r="DW1360" s="27">
        <v>2.4710000000000001</v>
      </c>
      <c r="DX1360" s="27">
        <v>2.38</v>
      </c>
      <c r="DY1360" s="27">
        <v>2.2799999999999998</v>
      </c>
      <c r="DZ1360" s="27">
        <v>2.2679999999999998</v>
      </c>
      <c r="EA1360" s="27">
        <v>2.27</v>
      </c>
      <c r="EB1360" s="27">
        <v>2.2690000000000001</v>
      </c>
      <c r="EC1360" s="27">
        <v>2.282</v>
      </c>
      <c r="ED1360" s="27">
        <v>2.286</v>
      </c>
      <c r="EE1360" s="27">
        <v>2.3069999999999999</v>
      </c>
      <c r="EF1360" s="27">
        <v>2.4340000000000002</v>
      </c>
      <c r="EG1360" s="27">
        <v>2.573</v>
      </c>
      <c r="EH1360" s="27">
        <v>2.6230000000000002</v>
      </c>
      <c r="EI1360" s="27">
        <v>2.5059999999999998</v>
      </c>
      <c r="EJ1360" s="27">
        <v>2.415</v>
      </c>
      <c r="EK1360" s="27">
        <v>2.3149999999999999</v>
      </c>
      <c r="EL1360" s="27">
        <v>2.3029999999999999</v>
      </c>
      <c r="EM1360" s="27">
        <v>2.3050000000000002</v>
      </c>
      <c r="EN1360" s="27">
        <v>2.3039999999999998</v>
      </c>
      <c r="EO1360" s="27">
        <v>2.3170000000000002</v>
      </c>
      <c r="EP1360" s="27">
        <v>2.3210000000000002</v>
      </c>
      <c r="EQ1360" s="27">
        <v>2.3420000000000001</v>
      </c>
      <c r="ER1360" s="27">
        <v>2.4689999999999999</v>
      </c>
      <c r="ES1360" s="27">
        <v>2.6080000000000001</v>
      </c>
      <c r="ET1360" s="27">
        <v>2.6680000000000001</v>
      </c>
      <c r="EU1360" s="27">
        <v>2.5510000000000002</v>
      </c>
      <c r="EV1360" s="27">
        <v>2.46</v>
      </c>
      <c r="EW1360" s="27">
        <v>2.36</v>
      </c>
      <c r="EX1360" s="27">
        <v>2.3479999999999999</v>
      </c>
      <c r="EY1360" s="27"/>
      <c r="EZ1360" s="27"/>
      <c r="FA1360" s="27"/>
      <c r="FB1360" s="27"/>
      <c r="FC1360" s="27"/>
      <c r="FD1360" s="27"/>
      <c r="FE1360" s="27"/>
      <c r="FF1360" s="27"/>
      <c r="FG1360" s="27"/>
      <c r="FH1360" s="27"/>
      <c r="FI1360" s="27"/>
      <c r="FJ1360" s="27"/>
      <c r="FK1360" s="27"/>
      <c r="FL1360" s="27"/>
      <c r="FM1360" s="27"/>
      <c r="FN1360" s="27"/>
      <c r="FO1360" s="27"/>
      <c r="FP1360" s="27"/>
      <c r="FQ1360" s="27"/>
      <c r="FR1360" s="27"/>
      <c r="FS1360" s="27"/>
      <c r="FT1360" s="27"/>
      <c r="FU1360" s="27"/>
      <c r="FV1360" s="27"/>
      <c r="FW1360" s="27"/>
      <c r="FX1360" s="27"/>
      <c r="FY1360" s="27"/>
      <c r="FZ1360" s="27"/>
      <c r="GA1360" s="27"/>
      <c r="GB1360" s="27"/>
      <c r="GC1360" s="27"/>
      <c r="GD1360" s="27"/>
      <c r="GE1360" s="27"/>
      <c r="GF1360" s="27"/>
      <c r="GG1360" s="27"/>
      <c r="GH1360" s="27"/>
      <c r="GI1360" s="27"/>
      <c r="GJ1360" s="27"/>
      <c r="GK1360" s="27"/>
      <c r="GL1360" s="27"/>
      <c r="GM1360" s="27"/>
      <c r="GN1360" s="27"/>
      <c r="GO1360" s="27"/>
      <c r="GP1360" s="27"/>
      <c r="GQ1360" s="27"/>
    </row>
    <row r="1361" spans="1:199" customFormat="1" x14ac:dyDescent="0.25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x14ac:dyDescent="0.25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x14ac:dyDescent="0.25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x14ac:dyDescent="0.25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5">
      <c r="A1365" s="31">
        <f t="shared" si="334"/>
        <v>4</v>
      </c>
      <c r="B1365" s="31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19">
        <f t="shared" si="324"/>
        <v>0.39305000000000012</v>
      </c>
      <c r="G1365" s="19">
        <f t="shared" si="326"/>
        <v>-4.6083333333333254E-2</v>
      </c>
      <c r="H1365" s="19">
        <f t="shared" si="327"/>
        <v>-2.4999999999999467E-3</v>
      </c>
      <c r="I1365" s="19">
        <f t="shared" si="328"/>
        <v>-4.8583333333333201E-2</v>
      </c>
      <c r="J1365" s="21">
        <f>VLOOKUP(C1365,'Nymex hist.'!A:B,2,0)</f>
        <v>2.02</v>
      </c>
      <c r="K1365" s="21">
        <f t="shared" si="338"/>
        <v>2.0947499999999999</v>
      </c>
      <c r="L1365" s="21">
        <f t="shared" si="325"/>
        <v>2.4878</v>
      </c>
      <c r="M1365" s="21">
        <f t="shared" si="329"/>
        <v>2.3684166666666666</v>
      </c>
      <c r="N1365" s="21">
        <f t="shared" si="330"/>
        <v>2.3223333333333334</v>
      </c>
      <c r="O1365" s="21">
        <f t="shared" si="331"/>
        <v>2.3198333333333334</v>
      </c>
      <c r="P1365" s="21">
        <f t="shared" si="332"/>
        <v>2.3448333333333333</v>
      </c>
      <c r="Q1365" s="21">
        <f t="shared" si="333"/>
        <v>2.3798333333333335</v>
      </c>
      <c r="R1365" s="8">
        <v>35950</v>
      </c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9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>
        <v>2.02</v>
      </c>
      <c r="CG1365" s="27">
        <v>2.0680000000000001</v>
      </c>
      <c r="CH1365" s="27">
        <v>2.1179999999999999</v>
      </c>
      <c r="CI1365" s="27">
        <v>2.173</v>
      </c>
      <c r="CJ1365" s="27">
        <v>2.3679999999999999</v>
      </c>
      <c r="CK1365" s="27">
        <v>2.5649999999999999</v>
      </c>
      <c r="CL1365" s="27">
        <v>2.6120000000000001</v>
      </c>
      <c r="CM1365" s="27">
        <v>2.5009999999999999</v>
      </c>
      <c r="CN1365" s="27">
        <v>2.3929999999999998</v>
      </c>
      <c r="CO1365" s="27">
        <v>2.2930000000000001</v>
      </c>
      <c r="CP1365" s="27">
        <v>2.2629999999999999</v>
      </c>
      <c r="CQ1365" s="27">
        <v>2.2599999999999998</v>
      </c>
      <c r="CR1365" s="27">
        <v>2.2629999999999999</v>
      </c>
      <c r="CS1365" s="27">
        <v>2.2730000000000001</v>
      </c>
      <c r="CT1365" s="27">
        <v>2.2810000000000001</v>
      </c>
      <c r="CU1365" s="27">
        <v>2.3050000000000002</v>
      </c>
      <c r="CV1365" s="27">
        <v>2.4239999999999999</v>
      </c>
      <c r="CW1365" s="27">
        <v>2.5529999999999999</v>
      </c>
      <c r="CX1365" s="27">
        <v>2.57</v>
      </c>
      <c r="CY1365" s="27">
        <v>2.4540000000000002</v>
      </c>
      <c r="CZ1365" s="27">
        <v>2.3340000000000001</v>
      </c>
      <c r="DA1365" s="27">
        <v>2.2290000000000001</v>
      </c>
      <c r="DB1365" s="27">
        <v>2.214</v>
      </c>
      <c r="DC1365" s="27">
        <v>2.2160000000000002</v>
      </c>
      <c r="DD1365" s="27">
        <v>2.2189999999999999</v>
      </c>
      <c r="DE1365" s="27">
        <v>2.2320000000000002</v>
      </c>
      <c r="DF1365" s="27">
        <v>2.2360000000000002</v>
      </c>
      <c r="DG1365" s="27">
        <v>2.2570000000000001</v>
      </c>
      <c r="DH1365" s="27">
        <v>2.3839999999999999</v>
      </c>
      <c r="DI1365" s="27">
        <v>2.5230000000000001</v>
      </c>
      <c r="DJ1365" s="27">
        <v>2.5430000000000001</v>
      </c>
      <c r="DK1365" s="27">
        <v>2.4260000000000002</v>
      </c>
      <c r="DL1365" s="27">
        <v>2.335</v>
      </c>
      <c r="DM1365" s="27">
        <v>2.2349999999999999</v>
      </c>
      <c r="DN1365" s="27">
        <v>2.2229999999999999</v>
      </c>
      <c r="DO1365" s="27">
        <v>2.2250000000000001</v>
      </c>
      <c r="DP1365" s="27">
        <v>2.2189999999999999</v>
      </c>
      <c r="DQ1365" s="27">
        <v>2.2320000000000002</v>
      </c>
      <c r="DR1365" s="27">
        <v>2.2360000000000002</v>
      </c>
      <c r="DS1365" s="27">
        <v>2.2570000000000001</v>
      </c>
      <c r="DT1365" s="27">
        <v>2.3839999999999999</v>
      </c>
      <c r="DU1365" s="27">
        <v>2.5230000000000001</v>
      </c>
      <c r="DV1365" s="27">
        <v>2.5680000000000001</v>
      </c>
      <c r="DW1365" s="27">
        <v>2.4510000000000001</v>
      </c>
      <c r="DX1365" s="27">
        <v>2.36</v>
      </c>
      <c r="DY1365" s="27">
        <v>2.2599999999999998</v>
      </c>
      <c r="DZ1365" s="27">
        <v>2.2480000000000002</v>
      </c>
      <c r="EA1365" s="27">
        <v>2.25</v>
      </c>
      <c r="EB1365" s="27">
        <v>2.2440000000000002</v>
      </c>
      <c r="EC1365" s="27">
        <v>2.2570000000000001</v>
      </c>
      <c r="ED1365" s="27">
        <v>2.2610000000000001</v>
      </c>
      <c r="EE1365" s="27">
        <v>2.282</v>
      </c>
      <c r="EF1365" s="27">
        <v>2.4089999999999998</v>
      </c>
      <c r="EG1365" s="27">
        <v>2.548</v>
      </c>
      <c r="EH1365" s="27">
        <v>2.6030000000000002</v>
      </c>
      <c r="EI1365" s="27">
        <v>2.4860000000000002</v>
      </c>
      <c r="EJ1365" s="27">
        <v>2.395</v>
      </c>
      <c r="EK1365" s="27">
        <v>2.2949999999999999</v>
      </c>
      <c r="EL1365" s="27">
        <v>2.2829999999999999</v>
      </c>
      <c r="EM1365" s="27">
        <v>2.2850000000000001</v>
      </c>
      <c r="EN1365" s="27">
        <v>2.2789999999999999</v>
      </c>
      <c r="EO1365" s="27">
        <v>2.2919999999999998</v>
      </c>
      <c r="EP1365" s="27">
        <v>2.2959999999999998</v>
      </c>
      <c r="EQ1365" s="27">
        <v>2.3170000000000002</v>
      </c>
      <c r="ER1365" s="27">
        <v>2.444</v>
      </c>
      <c r="ES1365" s="27">
        <v>2.5830000000000002</v>
      </c>
      <c r="ET1365" s="27">
        <v>2.6480000000000001</v>
      </c>
      <c r="EU1365" s="27">
        <v>2.5310000000000001</v>
      </c>
      <c r="EV1365" s="27">
        <v>2.44</v>
      </c>
      <c r="EW1365" s="27">
        <v>2.34</v>
      </c>
      <c r="EX1365" s="27">
        <v>2.3279999999999998</v>
      </c>
      <c r="EY1365" s="27">
        <v>2.33</v>
      </c>
      <c r="EZ1365" s="27"/>
      <c r="FA1365" s="27"/>
      <c r="FB1365" s="27"/>
      <c r="FC1365" s="27"/>
      <c r="FD1365" s="27"/>
      <c r="FE1365" s="27"/>
      <c r="FF1365" s="27"/>
      <c r="FG1365" s="27"/>
      <c r="FH1365" s="27"/>
      <c r="FI1365" s="27"/>
      <c r="FJ1365" s="27"/>
      <c r="FK1365" s="27"/>
      <c r="FL1365" s="27"/>
      <c r="FM1365" s="27"/>
      <c r="FN1365" s="27"/>
      <c r="FO1365" s="27"/>
      <c r="FP1365" s="27"/>
      <c r="FQ1365" s="27"/>
      <c r="FR1365" s="27"/>
      <c r="FS1365" s="27"/>
      <c r="FT1365" s="27"/>
      <c r="FU1365" s="27"/>
      <c r="FV1365" s="27"/>
      <c r="FW1365" s="27"/>
      <c r="FX1365" s="27"/>
      <c r="FY1365" s="27"/>
      <c r="FZ1365" s="27"/>
      <c r="GA1365" s="27"/>
      <c r="GB1365" s="27"/>
      <c r="GC1365" s="27"/>
      <c r="GD1365" s="27"/>
      <c r="GE1365" s="27"/>
      <c r="GF1365" s="27"/>
      <c r="GG1365" s="27"/>
      <c r="GH1365" s="27"/>
      <c r="GI1365" s="27"/>
      <c r="GJ1365" s="27"/>
      <c r="GK1365" s="27"/>
      <c r="GL1365" s="27"/>
      <c r="GM1365" s="27"/>
      <c r="GN1365" s="27"/>
      <c r="GO1365" s="27"/>
      <c r="GP1365" s="27"/>
      <c r="GQ1365" s="27"/>
    </row>
    <row r="1366" spans="1:199" customFormat="1" x14ac:dyDescent="0.25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x14ac:dyDescent="0.25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x14ac:dyDescent="0.25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x14ac:dyDescent="0.25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5">
      <c r="A1370" s="31">
        <f t="shared" si="334"/>
        <v>4</v>
      </c>
      <c r="B1370" s="31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19">
        <f t="shared" si="324"/>
        <v>0.44710000000000027</v>
      </c>
      <c r="G1370" s="19">
        <f t="shared" si="326"/>
        <v>-4.4416666666665883E-2</v>
      </c>
      <c r="H1370" s="19">
        <f t="shared" si="327"/>
        <v>-3.9166666666670125E-3</v>
      </c>
      <c r="I1370" s="19">
        <f t="shared" si="328"/>
        <v>-4.8333333333332895E-2</v>
      </c>
      <c r="J1370" s="21">
        <f>VLOOKUP(C1370,'Nymex hist.'!A:B,2,0)</f>
        <v>1.97</v>
      </c>
      <c r="K1370" s="21">
        <f t="shared" si="338"/>
        <v>2.0344999999999995</v>
      </c>
      <c r="L1370" s="21">
        <f t="shared" si="325"/>
        <v>2.4815999999999998</v>
      </c>
      <c r="M1370" s="21">
        <f t="shared" si="329"/>
        <v>2.3873333333333329</v>
      </c>
      <c r="N1370" s="21">
        <f t="shared" si="330"/>
        <v>2.342916666666667</v>
      </c>
      <c r="O1370" s="21">
        <f t="shared" si="331"/>
        <v>2.339</v>
      </c>
      <c r="P1370" s="21">
        <f t="shared" si="332"/>
        <v>2.3639999999999999</v>
      </c>
      <c r="Q1370" s="21">
        <f t="shared" si="333"/>
        <v>2.3989999999999996</v>
      </c>
      <c r="R1370" s="8">
        <v>35957</v>
      </c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9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7"/>
      <c r="BY1370" s="27"/>
      <c r="BZ1370" s="27"/>
      <c r="CA1370" s="27"/>
      <c r="CB1370" s="27"/>
      <c r="CC1370" s="27"/>
      <c r="CD1370" s="27"/>
      <c r="CE1370" s="27"/>
      <c r="CF1370" s="27">
        <v>1.97</v>
      </c>
      <c r="CG1370" s="27">
        <v>2.0019999999999998</v>
      </c>
      <c r="CH1370" s="27">
        <v>2.0489999999999999</v>
      </c>
      <c r="CI1370" s="27">
        <v>2.117</v>
      </c>
      <c r="CJ1370" s="27">
        <v>2.335</v>
      </c>
      <c r="CK1370" s="27">
        <v>2.5499999999999998</v>
      </c>
      <c r="CL1370" s="27">
        <v>2.605</v>
      </c>
      <c r="CM1370" s="27">
        <v>2.5099999999999998</v>
      </c>
      <c r="CN1370" s="27">
        <v>2.4079999999999999</v>
      </c>
      <c r="CO1370" s="27">
        <v>2.3119999999999998</v>
      </c>
      <c r="CP1370" s="27">
        <v>2.282</v>
      </c>
      <c r="CQ1370" s="27">
        <v>2.282</v>
      </c>
      <c r="CR1370" s="27">
        <v>2.2850000000000001</v>
      </c>
      <c r="CS1370" s="27">
        <v>2.2959999999999998</v>
      </c>
      <c r="CT1370" s="27">
        <v>2.3069999999999999</v>
      </c>
      <c r="CU1370" s="27">
        <v>2.3330000000000002</v>
      </c>
      <c r="CV1370" s="27">
        <v>2.4529999999999998</v>
      </c>
      <c r="CW1370" s="27">
        <v>2.5750000000000002</v>
      </c>
      <c r="CX1370" s="27">
        <v>2.6</v>
      </c>
      <c r="CY1370" s="27">
        <v>2.4820000000000002</v>
      </c>
      <c r="CZ1370" s="27">
        <v>2.3570000000000002</v>
      </c>
      <c r="DA1370" s="27">
        <v>2.2509999999999999</v>
      </c>
      <c r="DB1370" s="27">
        <v>2.2349999999999999</v>
      </c>
      <c r="DC1370" s="27">
        <v>2.2360000000000002</v>
      </c>
      <c r="DD1370" s="27">
        <v>2.238</v>
      </c>
      <c r="DE1370" s="27">
        <v>2.25</v>
      </c>
      <c r="DF1370" s="27">
        <v>2.2530000000000001</v>
      </c>
      <c r="DG1370" s="27">
        <v>2.274</v>
      </c>
      <c r="DH1370" s="27">
        <v>2.4009999999999998</v>
      </c>
      <c r="DI1370" s="27">
        <v>2.5379999999999998</v>
      </c>
      <c r="DJ1370" s="27">
        <v>2.56</v>
      </c>
      <c r="DK1370" s="27">
        <v>2.448</v>
      </c>
      <c r="DL1370" s="27">
        <v>2.3570000000000002</v>
      </c>
      <c r="DM1370" s="27">
        <v>2.2570000000000001</v>
      </c>
      <c r="DN1370" s="27">
        <v>2.2450000000000001</v>
      </c>
      <c r="DO1370" s="27">
        <v>2.2469999999999999</v>
      </c>
      <c r="DP1370" s="27">
        <v>2.238</v>
      </c>
      <c r="DQ1370" s="27">
        <v>2.25</v>
      </c>
      <c r="DR1370" s="27">
        <v>2.2530000000000001</v>
      </c>
      <c r="DS1370" s="27">
        <v>2.274</v>
      </c>
      <c r="DT1370" s="27">
        <v>2.4009999999999998</v>
      </c>
      <c r="DU1370" s="27">
        <v>2.5379999999999998</v>
      </c>
      <c r="DV1370" s="27">
        <v>2.585</v>
      </c>
      <c r="DW1370" s="27">
        <v>2.4729999999999999</v>
      </c>
      <c r="DX1370" s="27">
        <v>2.3820000000000001</v>
      </c>
      <c r="DY1370" s="27">
        <v>2.282</v>
      </c>
      <c r="DZ1370" s="27">
        <v>2.27</v>
      </c>
      <c r="EA1370" s="27">
        <v>2.2719999999999998</v>
      </c>
      <c r="EB1370" s="27">
        <v>2.2629999999999999</v>
      </c>
      <c r="EC1370" s="27">
        <v>2.2749999999999999</v>
      </c>
      <c r="ED1370" s="27">
        <v>2.278</v>
      </c>
      <c r="EE1370" s="27">
        <v>2.2989999999999999</v>
      </c>
      <c r="EF1370" s="27">
        <v>2.4260000000000002</v>
      </c>
      <c r="EG1370" s="27">
        <v>2.5630000000000002</v>
      </c>
      <c r="EH1370" s="27">
        <v>2.62</v>
      </c>
      <c r="EI1370" s="27">
        <v>2.508</v>
      </c>
      <c r="EJ1370" s="27">
        <v>2.4169999999999998</v>
      </c>
      <c r="EK1370" s="27">
        <v>2.3170000000000002</v>
      </c>
      <c r="EL1370" s="27">
        <v>2.3050000000000002</v>
      </c>
      <c r="EM1370" s="27">
        <v>2.3069999999999999</v>
      </c>
      <c r="EN1370" s="27">
        <v>2.298</v>
      </c>
      <c r="EO1370" s="27">
        <v>2.31</v>
      </c>
      <c r="EP1370" s="27">
        <v>2.3130000000000002</v>
      </c>
      <c r="EQ1370" s="27">
        <v>2.3340000000000001</v>
      </c>
      <c r="ER1370" s="27">
        <v>2.4609999999999999</v>
      </c>
      <c r="ES1370" s="27">
        <v>2.5979999999999999</v>
      </c>
      <c r="ET1370" s="27">
        <v>2.665</v>
      </c>
      <c r="EU1370" s="27">
        <v>2.5529999999999999</v>
      </c>
      <c r="EV1370" s="27">
        <v>2.4620000000000002</v>
      </c>
      <c r="EW1370" s="27">
        <v>2.3620000000000001</v>
      </c>
      <c r="EX1370" s="27">
        <v>2.35</v>
      </c>
      <c r="EY1370" s="27">
        <v>2.3519999999999999</v>
      </c>
      <c r="EZ1370" s="27"/>
      <c r="FA1370" s="27"/>
      <c r="FB1370" s="27"/>
      <c r="FC1370" s="27"/>
      <c r="FD1370" s="27"/>
      <c r="FE1370" s="27"/>
      <c r="FF1370" s="27"/>
      <c r="FG1370" s="27"/>
      <c r="FH1370" s="27"/>
      <c r="FI1370" s="27"/>
      <c r="FJ1370" s="27"/>
      <c r="FK1370" s="27"/>
      <c r="FL1370" s="27"/>
      <c r="FM1370" s="27"/>
      <c r="FN1370" s="27"/>
      <c r="FO1370" s="27"/>
      <c r="FP1370" s="27"/>
      <c r="FQ1370" s="27"/>
      <c r="FR1370" s="27"/>
      <c r="FS1370" s="27"/>
      <c r="FT1370" s="27"/>
      <c r="FU1370" s="27"/>
      <c r="FV1370" s="27"/>
      <c r="FW1370" s="27"/>
      <c r="FX1370" s="27"/>
      <c r="FY1370" s="27"/>
      <c r="FZ1370" s="27"/>
      <c r="GA1370" s="27"/>
      <c r="GB1370" s="27"/>
      <c r="GC1370" s="27"/>
      <c r="GD1370" s="27"/>
      <c r="GE1370" s="27"/>
      <c r="GF1370" s="27"/>
      <c r="GG1370" s="27"/>
      <c r="GH1370" s="27"/>
      <c r="GI1370" s="27"/>
      <c r="GJ1370" s="27"/>
      <c r="GK1370" s="27"/>
      <c r="GL1370" s="27"/>
      <c r="GM1370" s="27"/>
      <c r="GN1370" s="27"/>
      <c r="GO1370" s="27"/>
      <c r="GP1370" s="27"/>
      <c r="GQ1370" s="27"/>
    </row>
    <row r="1371" spans="1:199" customFormat="1" x14ac:dyDescent="0.25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x14ac:dyDescent="0.25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x14ac:dyDescent="0.25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x14ac:dyDescent="0.25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5">
      <c r="A1375" s="31">
        <f t="shared" si="334"/>
        <v>4</v>
      </c>
      <c r="B1375" s="31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19">
        <f t="shared" si="324"/>
        <v>0.38065000000000015</v>
      </c>
      <c r="G1375" s="19">
        <f t="shared" si="326"/>
        <v>-7.3250000000000259E-2</v>
      </c>
      <c r="H1375" s="19">
        <f t="shared" si="327"/>
        <v>-4.750000000000032E-3</v>
      </c>
      <c r="I1375" s="19">
        <f t="shared" si="328"/>
        <v>-7.8000000000000291E-2</v>
      </c>
      <c r="J1375" s="21">
        <f>VLOOKUP(C1375,'Nymex hist.'!A:B,2,0)</f>
        <v>2.1440000000000001</v>
      </c>
      <c r="K1375" s="21">
        <f t="shared" si="338"/>
        <v>2.1817500000000001</v>
      </c>
      <c r="L1375" s="21">
        <f t="shared" si="325"/>
        <v>2.5624000000000002</v>
      </c>
      <c r="M1375" s="21">
        <f t="shared" si="329"/>
        <v>2.4300000000000002</v>
      </c>
      <c r="N1375" s="21">
        <f t="shared" si="330"/>
        <v>2.3567499999999999</v>
      </c>
      <c r="O1375" s="21">
        <f t="shared" si="331"/>
        <v>2.3519999999999999</v>
      </c>
      <c r="P1375" s="21">
        <f t="shared" si="332"/>
        <v>2.3770000000000002</v>
      </c>
      <c r="Q1375" s="21">
        <f t="shared" si="333"/>
        <v>2.4120000000000004</v>
      </c>
      <c r="R1375" s="8">
        <v>35964</v>
      </c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9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7"/>
      <c r="BY1375" s="27"/>
      <c r="BZ1375" s="27"/>
      <c r="CA1375" s="27"/>
      <c r="CB1375" s="27"/>
      <c r="CC1375" s="27"/>
      <c r="CD1375" s="27"/>
      <c r="CE1375" s="27"/>
      <c r="CF1375" s="27">
        <v>2.1440000000000001</v>
      </c>
      <c r="CG1375" s="27">
        <v>2.1640000000000001</v>
      </c>
      <c r="CH1375" s="27">
        <v>2.1869999999999998</v>
      </c>
      <c r="CI1375" s="27">
        <v>2.2320000000000002</v>
      </c>
      <c r="CJ1375" s="27">
        <v>2.4319999999999999</v>
      </c>
      <c r="CK1375" s="27">
        <v>2.64</v>
      </c>
      <c r="CL1375" s="27">
        <v>2.69</v>
      </c>
      <c r="CM1375" s="27">
        <v>2.58</v>
      </c>
      <c r="CN1375" s="27">
        <v>2.4700000000000002</v>
      </c>
      <c r="CO1375" s="27">
        <v>2.355</v>
      </c>
      <c r="CP1375" s="27">
        <v>2.3199999999999998</v>
      </c>
      <c r="CQ1375" s="27">
        <v>2.3239999999999998</v>
      </c>
      <c r="CR1375" s="27">
        <v>2.327</v>
      </c>
      <c r="CS1375" s="27">
        <v>2.3279999999999998</v>
      </c>
      <c r="CT1375" s="27">
        <v>2.339</v>
      </c>
      <c r="CU1375" s="27">
        <v>2.3719999999999999</v>
      </c>
      <c r="CV1375" s="27">
        <v>2.4750000000000001</v>
      </c>
      <c r="CW1375" s="27">
        <v>2.58</v>
      </c>
      <c r="CX1375" s="27">
        <v>2.6</v>
      </c>
      <c r="CY1375" s="27">
        <v>2.4950000000000001</v>
      </c>
      <c r="CZ1375" s="27">
        <v>2.38</v>
      </c>
      <c r="DA1375" s="27">
        <v>2.2719999999999998</v>
      </c>
      <c r="DB1375" s="27">
        <v>2.2530000000000001</v>
      </c>
      <c r="DC1375" s="27">
        <v>2.2490000000000001</v>
      </c>
      <c r="DD1375" s="27">
        <v>2.2509999999999999</v>
      </c>
      <c r="DE1375" s="27">
        <v>2.2629999999999999</v>
      </c>
      <c r="DF1375" s="27">
        <v>2.266</v>
      </c>
      <c r="DG1375" s="27">
        <v>2.2869999999999999</v>
      </c>
      <c r="DH1375" s="27">
        <v>2.4140000000000001</v>
      </c>
      <c r="DI1375" s="27">
        <v>2.5510000000000002</v>
      </c>
      <c r="DJ1375" s="27">
        <v>2.573</v>
      </c>
      <c r="DK1375" s="27">
        <v>2.4609999999999999</v>
      </c>
      <c r="DL1375" s="27">
        <v>2.37</v>
      </c>
      <c r="DM1375" s="27">
        <v>2.27</v>
      </c>
      <c r="DN1375" s="27">
        <v>2.258</v>
      </c>
      <c r="DO1375" s="27">
        <v>2.2599999999999998</v>
      </c>
      <c r="DP1375" s="27">
        <v>2.2509999999999999</v>
      </c>
      <c r="DQ1375" s="27">
        <v>2.2629999999999999</v>
      </c>
      <c r="DR1375" s="27">
        <v>2.266</v>
      </c>
      <c r="DS1375" s="27">
        <v>2.2869999999999999</v>
      </c>
      <c r="DT1375" s="27">
        <v>2.4140000000000001</v>
      </c>
      <c r="DU1375" s="27">
        <v>2.5510000000000002</v>
      </c>
      <c r="DV1375" s="27">
        <v>2.5979999999999999</v>
      </c>
      <c r="DW1375" s="27">
        <v>2.4860000000000002</v>
      </c>
      <c r="DX1375" s="27">
        <v>2.395</v>
      </c>
      <c r="DY1375" s="27">
        <v>2.2949999999999999</v>
      </c>
      <c r="DZ1375" s="27">
        <v>2.2829999999999999</v>
      </c>
      <c r="EA1375" s="27">
        <v>2.2850000000000001</v>
      </c>
      <c r="EB1375" s="27">
        <v>2.2759999999999998</v>
      </c>
      <c r="EC1375" s="27">
        <v>2.2879999999999998</v>
      </c>
      <c r="ED1375" s="27">
        <v>2.2909999999999999</v>
      </c>
      <c r="EE1375" s="27">
        <v>2.3119999999999998</v>
      </c>
      <c r="EF1375" s="27">
        <v>2.4390000000000001</v>
      </c>
      <c r="EG1375" s="27">
        <v>2.5760000000000001</v>
      </c>
      <c r="EH1375" s="27">
        <v>2.633</v>
      </c>
      <c r="EI1375" s="27">
        <v>2.5209999999999999</v>
      </c>
      <c r="EJ1375" s="27">
        <v>2.4300000000000002</v>
      </c>
      <c r="EK1375" s="27">
        <v>2.33</v>
      </c>
      <c r="EL1375" s="27">
        <v>2.3180000000000001</v>
      </c>
      <c r="EM1375" s="27">
        <v>2.3199999999999998</v>
      </c>
      <c r="EN1375" s="27">
        <v>2.3109999999999999</v>
      </c>
      <c r="EO1375" s="27">
        <v>2.323</v>
      </c>
      <c r="EP1375" s="27">
        <v>2.3260000000000001</v>
      </c>
      <c r="EQ1375" s="27">
        <v>2.347</v>
      </c>
      <c r="ER1375" s="27">
        <v>2.4740000000000002</v>
      </c>
      <c r="ES1375" s="27">
        <v>2.6110000000000002</v>
      </c>
      <c r="ET1375" s="27">
        <v>2.6779999999999999</v>
      </c>
      <c r="EU1375" s="27">
        <v>2.5659999999999998</v>
      </c>
      <c r="EV1375" s="27">
        <v>2.4750000000000001</v>
      </c>
      <c r="EW1375" s="27">
        <v>2.375</v>
      </c>
      <c r="EX1375" s="27">
        <v>2.363</v>
      </c>
      <c r="EY1375" s="27">
        <v>2.3650000000000002</v>
      </c>
      <c r="EZ1375" s="27"/>
      <c r="FA1375" s="27"/>
      <c r="FB1375" s="27"/>
      <c r="FC1375" s="27"/>
      <c r="FD1375" s="27"/>
      <c r="FE1375" s="27"/>
      <c r="FF1375" s="27"/>
      <c r="FG1375" s="27"/>
      <c r="FH1375" s="27"/>
      <c r="FI1375" s="27"/>
      <c r="FJ1375" s="27"/>
      <c r="FK1375" s="27"/>
      <c r="FL1375" s="27"/>
      <c r="FM1375" s="27"/>
      <c r="FN1375" s="27"/>
      <c r="FO1375" s="27"/>
      <c r="FP1375" s="27"/>
      <c r="FQ1375" s="27"/>
      <c r="FR1375" s="27"/>
      <c r="FS1375" s="27"/>
      <c r="FT1375" s="27"/>
      <c r="FU1375" s="27"/>
      <c r="FV1375" s="27"/>
      <c r="FW1375" s="27"/>
      <c r="FX1375" s="27"/>
      <c r="FY1375" s="27"/>
      <c r="FZ1375" s="27"/>
      <c r="GA1375" s="27"/>
      <c r="GB1375" s="27"/>
      <c r="GC1375" s="27"/>
      <c r="GD1375" s="27"/>
      <c r="GE1375" s="27"/>
      <c r="GF1375" s="27"/>
      <c r="GG1375" s="27"/>
      <c r="GH1375" s="27"/>
      <c r="GI1375" s="27"/>
      <c r="GJ1375" s="27"/>
      <c r="GK1375" s="27"/>
      <c r="GL1375" s="27"/>
      <c r="GM1375" s="27"/>
      <c r="GN1375" s="27"/>
      <c r="GO1375" s="27"/>
      <c r="GP1375" s="27"/>
      <c r="GQ1375" s="27"/>
    </row>
    <row r="1376" spans="1:199" customFormat="1" x14ac:dyDescent="0.25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x14ac:dyDescent="0.25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x14ac:dyDescent="0.25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x14ac:dyDescent="0.25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5">
      <c r="A1380" s="31">
        <f t="shared" si="334"/>
        <v>4</v>
      </c>
      <c r="B1380" s="31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19">
        <f t="shared" si="324"/>
        <v>0.26975000000000016</v>
      </c>
      <c r="G1380" s="19">
        <f t="shared" si="326"/>
        <v>-8.4833333333333094E-2</v>
      </c>
      <c r="H1380" s="19">
        <f t="shared" si="327"/>
        <v>-7.2499999999999787E-3</v>
      </c>
      <c r="I1380" s="19">
        <f t="shared" si="328"/>
        <v>-9.2083333333333073E-2</v>
      </c>
      <c r="J1380" s="21">
        <f>VLOOKUP(C1380,'Nymex hist.'!A:B,2,0)</f>
        <v>2.3639999999999999</v>
      </c>
      <c r="K1380" s="21">
        <f t="shared" si="338"/>
        <v>2.39825</v>
      </c>
      <c r="L1380" s="21">
        <f t="shared" si="325"/>
        <v>2.6680000000000001</v>
      </c>
      <c r="M1380" s="21">
        <f t="shared" si="329"/>
        <v>2.4677500000000001</v>
      </c>
      <c r="N1380" s="21">
        <f t="shared" si="330"/>
        <v>2.382916666666667</v>
      </c>
      <c r="O1380" s="21">
        <f t="shared" si="331"/>
        <v>2.375666666666667</v>
      </c>
      <c r="P1380" s="21">
        <f t="shared" si="332"/>
        <v>2.4006666666666665</v>
      </c>
      <c r="Q1380" s="21">
        <f t="shared" si="333"/>
        <v>2.4356666666666666</v>
      </c>
      <c r="R1380" s="8">
        <v>35971</v>
      </c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9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7"/>
      <c r="BY1380" s="27"/>
      <c r="BZ1380" s="27"/>
      <c r="CA1380" s="27"/>
      <c r="CB1380" s="27"/>
      <c r="CC1380" s="27"/>
      <c r="CD1380" s="27"/>
      <c r="CE1380" s="27"/>
      <c r="CF1380" s="27">
        <v>2.3639999999999999</v>
      </c>
      <c r="CG1380" s="27">
        <v>2.3940000000000001</v>
      </c>
      <c r="CH1380" s="27">
        <v>2.4049999999999998</v>
      </c>
      <c r="CI1380" s="27">
        <v>2.4300000000000002</v>
      </c>
      <c r="CJ1380" s="27">
        <v>2.5950000000000002</v>
      </c>
      <c r="CK1380" s="27">
        <v>2.7650000000000001</v>
      </c>
      <c r="CL1380" s="27">
        <v>2.8</v>
      </c>
      <c r="CM1380" s="27">
        <v>2.66</v>
      </c>
      <c r="CN1380" s="27">
        <v>2.52</v>
      </c>
      <c r="CO1380" s="27">
        <v>2.3849999999999998</v>
      </c>
      <c r="CP1380" s="27">
        <v>2.335</v>
      </c>
      <c r="CQ1380" s="27">
        <v>2.34</v>
      </c>
      <c r="CR1380" s="27">
        <v>2.343</v>
      </c>
      <c r="CS1380" s="27">
        <v>2.3460000000000001</v>
      </c>
      <c r="CT1380" s="27">
        <v>2.3580000000000001</v>
      </c>
      <c r="CU1380" s="27">
        <v>2.395</v>
      </c>
      <c r="CV1380" s="27">
        <v>2.5150000000000001</v>
      </c>
      <c r="CW1380" s="27">
        <v>2.6160000000000001</v>
      </c>
      <c r="CX1380" s="27">
        <v>2.641</v>
      </c>
      <c r="CY1380" s="27">
        <v>2.528</v>
      </c>
      <c r="CZ1380" s="27">
        <v>2.41</v>
      </c>
      <c r="DA1380" s="27">
        <v>2.2949999999999999</v>
      </c>
      <c r="DB1380" s="27">
        <v>2.2759999999999998</v>
      </c>
      <c r="DC1380" s="27">
        <v>2.2719999999999998</v>
      </c>
      <c r="DD1380" s="27">
        <v>2.274</v>
      </c>
      <c r="DE1380" s="27">
        <v>2.286</v>
      </c>
      <c r="DF1380" s="27">
        <v>2.2890000000000001</v>
      </c>
      <c r="DG1380" s="27">
        <v>2.3109999999999999</v>
      </c>
      <c r="DH1380" s="27">
        <v>2.4380000000000002</v>
      </c>
      <c r="DI1380" s="27">
        <v>2.5750000000000002</v>
      </c>
      <c r="DJ1380" s="27">
        <v>2.597</v>
      </c>
      <c r="DK1380" s="27">
        <v>2.4860000000000002</v>
      </c>
      <c r="DL1380" s="27">
        <v>2.3940000000000001</v>
      </c>
      <c r="DM1380" s="27">
        <v>2.294</v>
      </c>
      <c r="DN1380" s="27">
        <v>2.2810000000000001</v>
      </c>
      <c r="DO1380" s="27">
        <v>2.2829999999999999</v>
      </c>
      <c r="DP1380" s="27">
        <v>2.274</v>
      </c>
      <c r="DQ1380" s="27">
        <v>2.286</v>
      </c>
      <c r="DR1380" s="27">
        <v>2.2890000000000001</v>
      </c>
      <c r="DS1380" s="27">
        <v>2.3109999999999999</v>
      </c>
      <c r="DT1380" s="27">
        <v>2.4380000000000002</v>
      </c>
      <c r="DU1380" s="27">
        <v>2.5750000000000002</v>
      </c>
      <c r="DV1380" s="27">
        <v>2.6219999999999999</v>
      </c>
      <c r="DW1380" s="27">
        <v>2.5110000000000001</v>
      </c>
      <c r="DX1380" s="27">
        <v>2.419</v>
      </c>
      <c r="DY1380" s="27">
        <v>2.319</v>
      </c>
      <c r="DZ1380" s="27">
        <v>2.306</v>
      </c>
      <c r="EA1380" s="27">
        <v>2.3079999999999998</v>
      </c>
      <c r="EB1380" s="27">
        <v>2.2989999999999999</v>
      </c>
      <c r="EC1380" s="27">
        <v>2.3109999999999999</v>
      </c>
      <c r="ED1380" s="27">
        <v>2.3140000000000001</v>
      </c>
      <c r="EE1380" s="27">
        <v>2.3359999999999999</v>
      </c>
      <c r="EF1380" s="27">
        <v>2.4630000000000001</v>
      </c>
      <c r="EG1380" s="27">
        <v>2.6</v>
      </c>
      <c r="EH1380" s="27">
        <v>2.657</v>
      </c>
      <c r="EI1380" s="27">
        <v>2.5459999999999998</v>
      </c>
      <c r="EJ1380" s="27">
        <v>2.4540000000000002</v>
      </c>
      <c r="EK1380" s="27">
        <v>2.3540000000000001</v>
      </c>
      <c r="EL1380" s="27">
        <v>2.3410000000000002</v>
      </c>
      <c r="EM1380" s="27">
        <v>2.343</v>
      </c>
      <c r="EN1380" s="27">
        <v>2.3340000000000001</v>
      </c>
      <c r="EO1380" s="27">
        <v>2.3460000000000001</v>
      </c>
      <c r="EP1380" s="27">
        <v>2.3490000000000002</v>
      </c>
      <c r="EQ1380" s="27">
        <v>2.371</v>
      </c>
      <c r="ER1380" s="27">
        <v>2.4980000000000002</v>
      </c>
      <c r="ES1380" s="27">
        <v>2.6349999999999998</v>
      </c>
      <c r="ET1380" s="27">
        <v>2.702</v>
      </c>
      <c r="EU1380" s="27">
        <v>2.5910000000000002</v>
      </c>
      <c r="EV1380" s="27">
        <v>2.4990000000000001</v>
      </c>
      <c r="EW1380" s="27">
        <v>2.399</v>
      </c>
      <c r="EX1380" s="27">
        <v>2.3860000000000001</v>
      </c>
      <c r="EY1380" s="27">
        <v>2.3879999999999999</v>
      </c>
      <c r="EZ1380" s="27"/>
      <c r="FA1380" s="27"/>
      <c r="FB1380" s="27"/>
      <c r="FC1380" s="27"/>
      <c r="FD1380" s="27"/>
      <c r="FE1380" s="27"/>
      <c r="FF1380" s="27"/>
      <c r="FG1380" s="27"/>
      <c r="FH1380" s="27"/>
      <c r="FI1380" s="27"/>
      <c r="FJ1380" s="27"/>
      <c r="FK1380" s="27"/>
      <c r="FL1380" s="27"/>
      <c r="FM1380" s="27"/>
      <c r="FN1380" s="27"/>
      <c r="FO1380" s="27"/>
      <c r="FP1380" s="27"/>
      <c r="FQ1380" s="27"/>
      <c r="FR1380" s="27"/>
      <c r="FS1380" s="27"/>
      <c r="FT1380" s="27"/>
      <c r="FU1380" s="27"/>
      <c r="FV1380" s="27"/>
      <c r="FW1380" s="27"/>
      <c r="FX1380" s="27"/>
      <c r="FY1380" s="27"/>
      <c r="FZ1380" s="27"/>
      <c r="GA1380" s="27"/>
      <c r="GB1380" s="27"/>
      <c r="GC1380" s="27"/>
      <c r="GD1380" s="27"/>
      <c r="GE1380" s="27"/>
      <c r="GF1380" s="27"/>
      <c r="GG1380" s="27"/>
      <c r="GH1380" s="27"/>
      <c r="GI1380" s="27"/>
      <c r="GJ1380" s="27"/>
      <c r="GK1380" s="27"/>
      <c r="GL1380" s="27"/>
      <c r="GM1380" s="27"/>
      <c r="GN1380" s="27"/>
      <c r="GO1380" s="27"/>
      <c r="GP1380" s="27"/>
      <c r="GQ1380" s="27"/>
    </row>
    <row r="1381" spans="1:199" customFormat="1" x14ac:dyDescent="0.25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x14ac:dyDescent="0.25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x14ac:dyDescent="0.25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x14ac:dyDescent="0.25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5">
      <c r="A1385" s="31">
        <f t="shared" si="334"/>
        <v>4</v>
      </c>
      <c r="B1385" s="31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19">
        <f t="shared" si="324"/>
        <v>0.20493333333333341</v>
      </c>
      <c r="G1385" s="19">
        <f t="shared" si="326"/>
        <v>-6.866666666666621E-2</v>
      </c>
      <c r="H1385" s="19">
        <f t="shared" si="327"/>
        <v>-5.0833333333333286E-3</v>
      </c>
      <c r="I1385" s="19">
        <f t="shared" si="328"/>
        <v>-7.3749999999999538E-2</v>
      </c>
      <c r="J1385" s="21">
        <f>VLOOKUP(C1385,'Nymex hist.'!A:B,2,0)</f>
        <v>2.4390000000000001</v>
      </c>
      <c r="K1385" s="21">
        <f t="shared" si="338"/>
        <v>2.4626666666666668</v>
      </c>
      <c r="L1385" s="21">
        <f t="shared" si="325"/>
        <v>2.6676000000000002</v>
      </c>
      <c r="M1385" s="21">
        <f t="shared" si="329"/>
        <v>2.4509166666666666</v>
      </c>
      <c r="N1385" s="21">
        <f t="shared" si="330"/>
        <v>2.3822500000000004</v>
      </c>
      <c r="O1385" s="21">
        <f t="shared" si="331"/>
        <v>2.3771666666666671</v>
      </c>
      <c r="P1385" s="21">
        <f t="shared" si="332"/>
        <v>2.3971666666666667</v>
      </c>
      <c r="Q1385" s="21">
        <f t="shared" si="333"/>
        <v>2.4271666666666669</v>
      </c>
      <c r="R1385" s="8">
        <v>35978</v>
      </c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9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>
        <v>2.4390000000000001</v>
      </c>
      <c r="CH1385" s="27">
        <v>2.4670000000000001</v>
      </c>
      <c r="CI1385" s="27">
        <v>2.4820000000000002</v>
      </c>
      <c r="CJ1385" s="27">
        <v>2.6230000000000002</v>
      </c>
      <c r="CK1385" s="27">
        <v>2.7709999999999999</v>
      </c>
      <c r="CL1385" s="27">
        <v>2.798</v>
      </c>
      <c r="CM1385" s="27">
        <v>2.6480000000000001</v>
      </c>
      <c r="CN1385" s="27">
        <v>2.4980000000000002</v>
      </c>
      <c r="CO1385" s="27">
        <v>2.3610000000000002</v>
      </c>
      <c r="CP1385" s="27">
        <v>2.3109999999999999</v>
      </c>
      <c r="CQ1385" s="27">
        <v>2.3159999999999998</v>
      </c>
      <c r="CR1385" s="27">
        <v>2.3210000000000002</v>
      </c>
      <c r="CS1385" s="27">
        <v>2.3260000000000001</v>
      </c>
      <c r="CT1385" s="27">
        <v>2.339</v>
      </c>
      <c r="CU1385" s="27">
        <v>2.3759999999999999</v>
      </c>
      <c r="CV1385" s="27">
        <v>2.5009999999999999</v>
      </c>
      <c r="CW1385" s="27">
        <v>2.6160000000000001</v>
      </c>
      <c r="CX1385" s="27">
        <v>2.641</v>
      </c>
      <c r="CY1385" s="27">
        <v>2.528</v>
      </c>
      <c r="CZ1385" s="27">
        <v>2.4079999999999999</v>
      </c>
      <c r="DA1385" s="27">
        <v>2.2930000000000001</v>
      </c>
      <c r="DB1385" s="27">
        <v>2.274</v>
      </c>
      <c r="DC1385" s="27">
        <v>2.27</v>
      </c>
      <c r="DD1385" s="27">
        <v>2.2719999999999998</v>
      </c>
      <c r="DE1385" s="27">
        <v>2.2850000000000001</v>
      </c>
      <c r="DF1385" s="27">
        <v>2.2890000000000001</v>
      </c>
      <c r="DG1385" s="27">
        <v>2.3119999999999998</v>
      </c>
      <c r="DH1385" s="27">
        <v>2.4390000000000001</v>
      </c>
      <c r="DI1385" s="27">
        <v>2.5760000000000001</v>
      </c>
      <c r="DJ1385" s="27">
        <v>2.5979999999999999</v>
      </c>
      <c r="DK1385" s="27">
        <v>2.4870000000000001</v>
      </c>
      <c r="DL1385" s="27">
        <v>2.395</v>
      </c>
      <c r="DM1385" s="27">
        <v>2.2949999999999999</v>
      </c>
      <c r="DN1385" s="27">
        <v>2.282</v>
      </c>
      <c r="DO1385" s="27">
        <v>2.2839999999999998</v>
      </c>
      <c r="DP1385" s="27">
        <v>2.2839999999999998</v>
      </c>
      <c r="DQ1385" s="27">
        <v>2.2850000000000001</v>
      </c>
      <c r="DR1385" s="27">
        <v>2.2890000000000001</v>
      </c>
      <c r="DS1385" s="27">
        <v>2.3119999999999998</v>
      </c>
      <c r="DT1385" s="27">
        <v>2.4390000000000001</v>
      </c>
      <c r="DU1385" s="27">
        <v>2.5760000000000001</v>
      </c>
      <c r="DV1385" s="27">
        <v>2.6179999999999999</v>
      </c>
      <c r="DW1385" s="27">
        <v>2.5070000000000001</v>
      </c>
      <c r="DX1385" s="27">
        <v>2.415</v>
      </c>
      <c r="DY1385" s="27">
        <v>2.3149999999999999</v>
      </c>
      <c r="DZ1385" s="27">
        <v>2.302</v>
      </c>
      <c r="EA1385" s="27">
        <v>2.3039999999999998</v>
      </c>
      <c r="EB1385" s="27">
        <v>2.3039999999999998</v>
      </c>
      <c r="EC1385" s="27">
        <v>2.3050000000000002</v>
      </c>
      <c r="ED1385" s="27">
        <v>2.3090000000000002</v>
      </c>
      <c r="EE1385" s="27">
        <v>2.3319999999999999</v>
      </c>
      <c r="EF1385" s="27">
        <v>2.4590000000000001</v>
      </c>
      <c r="EG1385" s="27">
        <v>2.5960000000000001</v>
      </c>
      <c r="EH1385" s="27">
        <v>2.6480000000000001</v>
      </c>
      <c r="EI1385" s="27">
        <v>2.5369999999999999</v>
      </c>
      <c r="EJ1385" s="27">
        <v>2.4449999999999998</v>
      </c>
      <c r="EK1385" s="27">
        <v>2.3450000000000002</v>
      </c>
      <c r="EL1385" s="27">
        <v>2.3319999999999999</v>
      </c>
      <c r="EM1385" s="27">
        <v>2.3340000000000001</v>
      </c>
      <c r="EN1385" s="27">
        <v>2.3340000000000001</v>
      </c>
      <c r="EO1385" s="27">
        <v>2.335</v>
      </c>
      <c r="EP1385" s="27">
        <v>2.339</v>
      </c>
      <c r="EQ1385" s="27">
        <v>2.3620000000000001</v>
      </c>
      <c r="ER1385" s="27">
        <v>2.4889999999999999</v>
      </c>
      <c r="ES1385" s="27">
        <v>2.6259999999999999</v>
      </c>
      <c r="ET1385" s="27">
        <v>2.6880000000000002</v>
      </c>
      <c r="EU1385" s="27">
        <v>2.577</v>
      </c>
      <c r="EV1385" s="27">
        <v>2.4849999999999999</v>
      </c>
      <c r="EW1385" s="27">
        <v>2.3849999999999998</v>
      </c>
      <c r="EX1385" s="27">
        <v>2.3719999999999999</v>
      </c>
      <c r="EY1385" s="27">
        <v>2.3740000000000001</v>
      </c>
      <c r="EZ1385" s="27">
        <v>2.3740000000000001</v>
      </c>
      <c r="FA1385" s="27"/>
      <c r="FB1385" s="27"/>
      <c r="FC1385" s="27"/>
      <c r="FD1385" s="27"/>
      <c r="FE1385" s="27"/>
      <c r="FF1385" s="27"/>
      <c r="FG1385" s="27"/>
      <c r="FH1385" s="27"/>
      <c r="FI1385" s="27"/>
      <c r="FJ1385" s="27"/>
      <c r="FK1385" s="27"/>
      <c r="FL1385" s="27"/>
      <c r="FM1385" s="27"/>
      <c r="FN1385" s="27"/>
      <c r="FO1385" s="27"/>
      <c r="FP1385" s="27"/>
      <c r="FQ1385" s="27"/>
      <c r="FR1385" s="27"/>
      <c r="FS1385" s="27"/>
      <c r="FT1385" s="27"/>
      <c r="FU1385" s="27"/>
      <c r="FV1385" s="27"/>
      <c r="FW1385" s="27"/>
      <c r="FX1385" s="27"/>
      <c r="FY1385" s="27"/>
      <c r="FZ1385" s="27"/>
      <c r="GA1385" s="27"/>
      <c r="GB1385" s="27"/>
      <c r="GC1385" s="27"/>
      <c r="GD1385" s="27"/>
      <c r="GE1385" s="27"/>
      <c r="GF1385" s="27"/>
      <c r="GG1385" s="27"/>
      <c r="GH1385" s="27"/>
      <c r="GI1385" s="27"/>
      <c r="GJ1385" s="27"/>
      <c r="GK1385" s="27"/>
      <c r="GL1385" s="27"/>
      <c r="GM1385" s="27"/>
      <c r="GN1385" s="27"/>
      <c r="GO1385" s="27"/>
      <c r="GP1385" s="27"/>
      <c r="GQ1385" s="27"/>
    </row>
    <row r="1386" spans="1:199" customFormat="1" x14ac:dyDescent="0.25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x14ac:dyDescent="0.25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x14ac:dyDescent="0.25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5">
      <c r="A1389" s="31">
        <f t="shared" si="334"/>
        <v>4</v>
      </c>
      <c r="B1389" s="31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19">
        <f t="shared" ref="F1389:F1447" si="340">L1389-K1389</f>
        <v>0.25060000000000038</v>
      </c>
      <c r="G1389" s="19">
        <f t="shared" si="326"/>
        <v>-5.6249999999999911E-2</v>
      </c>
      <c r="H1389" s="19">
        <f t="shared" si="327"/>
        <v>-3.5833333333332718E-3</v>
      </c>
      <c r="I1389" s="19">
        <f t="shared" si="328"/>
        <v>-5.9833333333333183E-2</v>
      </c>
      <c r="J1389" s="21">
        <f>VLOOKUP(C1389,'Nymex hist.'!A:B,2,0)</f>
        <v>2.3490000000000002</v>
      </c>
      <c r="K1389" s="21">
        <f t="shared" si="339"/>
        <v>2.379</v>
      </c>
      <c r="L1389" s="21">
        <f t="shared" ref="L1389:L1447" si="341">AVERAGE(CJ1389:CN1389)</f>
        <v>2.6296000000000004</v>
      </c>
      <c r="M1389" s="21">
        <f t="shared" si="329"/>
        <v>2.4306666666666668</v>
      </c>
      <c r="N1389" s="21">
        <f t="shared" si="330"/>
        <v>2.3744166666666668</v>
      </c>
      <c r="O1389" s="21">
        <f t="shared" si="331"/>
        <v>2.3708333333333336</v>
      </c>
      <c r="P1389" s="21">
        <f t="shared" si="332"/>
        <v>2.3908333333333331</v>
      </c>
      <c r="Q1389" s="21">
        <f t="shared" si="333"/>
        <v>2.4208333333333338</v>
      </c>
      <c r="R1389" s="8">
        <v>35985</v>
      </c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9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7"/>
      <c r="BY1389" s="27"/>
      <c r="BZ1389" s="27"/>
      <c r="CA1389" s="27"/>
      <c r="CB1389" s="27"/>
      <c r="CC1389" s="27"/>
      <c r="CD1389" s="27"/>
      <c r="CE1389" s="27"/>
      <c r="CF1389" s="27"/>
      <c r="CG1389" s="27">
        <v>2.3490000000000002</v>
      </c>
      <c r="CH1389" s="27">
        <v>2.3780000000000001</v>
      </c>
      <c r="CI1389" s="27">
        <v>2.41</v>
      </c>
      <c r="CJ1389" s="27">
        <v>2.5680000000000001</v>
      </c>
      <c r="CK1389" s="27">
        <v>2.73</v>
      </c>
      <c r="CL1389" s="27">
        <v>2.76</v>
      </c>
      <c r="CM1389" s="27">
        <v>2.62</v>
      </c>
      <c r="CN1389" s="27">
        <v>2.4700000000000002</v>
      </c>
      <c r="CO1389" s="27">
        <v>2.34</v>
      </c>
      <c r="CP1389" s="27">
        <v>2.2949999999999999</v>
      </c>
      <c r="CQ1389" s="27">
        <v>2.2999999999999998</v>
      </c>
      <c r="CR1389" s="27">
        <v>2.3050000000000002</v>
      </c>
      <c r="CS1389" s="27">
        <v>2.31</v>
      </c>
      <c r="CT1389" s="27">
        <v>2.323</v>
      </c>
      <c r="CU1389" s="27">
        <v>2.36</v>
      </c>
      <c r="CV1389" s="27">
        <v>2.4849999999999999</v>
      </c>
      <c r="CW1389" s="27">
        <v>2.6</v>
      </c>
      <c r="CX1389" s="27">
        <v>2.625</v>
      </c>
      <c r="CY1389" s="27">
        <v>2.52</v>
      </c>
      <c r="CZ1389" s="27">
        <v>2.4</v>
      </c>
      <c r="DA1389" s="27">
        <v>2.2850000000000001</v>
      </c>
      <c r="DB1389" s="27">
        <v>2.2629999999999999</v>
      </c>
      <c r="DC1389" s="27">
        <v>2.2629999999999999</v>
      </c>
      <c r="DD1389" s="27">
        <v>2.266</v>
      </c>
      <c r="DE1389" s="27">
        <v>2.2789999999999999</v>
      </c>
      <c r="DF1389" s="27">
        <v>2.2829999999999999</v>
      </c>
      <c r="DG1389" s="27">
        <v>2.306</v>
      </c>
      <c r="DH1389" s="27">
        <v>2.4329999999999998</v>
      </c>
      <c r="DI1389" s="27">
        <v>2.57</v>
      </c>
      <c r="DJ1389" s="27">
        <v>2.5920000000000001</v>
      </c>
      <c r="DK1389" s="27">
        <v>2.4809999999999999</v>
      </c>
      <c r="DL1389" s="27">
        <v>2.3889999999999998</v>
      </c>
      <c r="DM1389" s="27">
        <v>2.2890000000000001</v>
      </c>
      <c r="DN1389" s="27">
        <v>2.2759999999999998</v>
      </c>
      <c r="DO1389" s="27">
        <v>2.2759999999999998</v>
      </c>
      <c r="DP1389" s="27">
        <v>2.2759999999999998</v>
      </c>
      <c r="DQ1389" s="27">
        <v>2.2789999999999999</v>
      </c>
      <c r="DR1389" s="27">
        <v>2.2829999999999999</v>
      </c>
      <c r="DS1389" s="27">
        <v>2.306</v>
      </c>
      <c r="DT1389" s="27">
        <v>2.4329999999999998</v>
      </c>
      <c r="DU1389" s="27">
        <v>2.57</v>
      </c>
      <c r="DV1389" s="27">
        <v>2.6120000000000001</v>
      </c>
      <c r="DW1389" s="27">
        <v>2.5009999999999999</v>
      </c>
      <c r="DX1389" s="27">
        <v>2.4089999999999998</v>
      </c>
      <c r="DY1389" s="27">
        <v>2.3090000000000002</v>
      </c>
      <c r="DZ1389" s="27">
        <v>2.2959999999999998</v>
      </c>
      <c r="EA1389" s="27">
        <v>2.2959999999999998</v>
      </c>
      <c r="EB1389" s="27">
        <v>2.2959999999999998</v>
      </c>
      <c r="EC1389" s="27">
        <v>2.2989999999999999</v>
      </c>
      <c r="ED1389" s="27">
        <v>2.3029999999999999</v>
      </c>
      <c r="EE1389" s="27">
        <v>2.3260000000000001</v>
      </c>
      <c r="EF1389" s="27">
        <v>2.4529999999999998</v>
      </c>
      <c r="EG1389" s="27">
        <v>2.59</v>
      </c>
      <c r="EH1389" s="27">
        <v>2.6419999999999999</v>
      </c>
      <c r="EI1389" s="27">
        <v>2.5310000000000001</v>
      </c>
      <c r="EJ1389" s="27">
        <v>2.4390000000000001</v>
      </c>
      <c r="EK1389" s="27">
        <v>2.339</v>
      </c>
      <c r="EL1389" s="27">
        <v>2.3260000000000001</v>
      </c>
      <c r="EM1389" s="27">
        <v>2.3260000000000001</v>
      </c>
      <c r="EN1389" s="27">
        <v>2.3260000000000001</v>
      </c>
      <c r="EO1389" s="27">
        <v>2.3290000000000002</v>
      </c>
      <c r="EP1389" s="27">
        <v>2.3330000000000002</v>
      </c>
      <c r="EQ1389" s="27">
        <v>2.3559999999999999</v>
      </c>
      <c r="ER1389" s="27">
        <v>2.4830000000000001</v>
      </c>
      <c r="ES1389" s="27">
        <v>2.62</v>
      </c>
      <c r="ET1389" s="27">
        <v>2.6819999999999999</v>
      </c>
      <c r="EU1389" s="27">
        <v>2.5710000000000002</v>
      </c>
      <c r="EV1389" s="27">
        <v>2.4790000000000001</v>
      </c>
      <c r="EW1389" s="27">
        <v>2.379</v>
      </c>
      <c r="EX1389" s="27">
        <v>2.3660000000000001</v>
      </c>
      <c r="EY1389" s="27">
        <v>2.3660000000000001</v>
      </c>
      <c r="EZ1389" s="27">
        <v>2.3660000000000001</v>
      </c>
      <c r="FA1389" s="27"/>
      <c r="FB1389" s="27"/>
      <c r="FC1389" s="27"/>
      <c r="FD1389" s="27"/>
      <c r="FE1389" s="27"/>
      <c r="FF1389" s="27"/>
      <c r="FG1389" s="27"/>
      <c r="FH1389" s="27"/>
      <c r="FI1389" s="27"/>
      <c r="FJ1389" s="27"/>
      <c r="FK1389" s="27"/>
      <c r="FL1389" s="27"/>
      <c r="FM1389" s="27"/>
      <c r="FN1389" s="27"/>
      <c r="FO1389" s="27"/>
      <c r="FP1389" s="27"/>
      <c r="FQ1389" s="27"/>
      <c r="FR1389" s="27"/>
      <c r="FS1389" s="27"/>
      <c r="FT1389" s="27"/>
      <c r="FU1389" s="27"/>
      <c r="FV1389" s="27"/>
      <c r="FW1389" s="27"/>
      <c r="FX1389" s="27"/>
      <c r="FY1389" s="27"/>
      <c r="FZ1389" s="27"/>
      <c r="GA1389" s="27"/>
      <c r="GB1389" s="27"/>
      <c r="GC1389" s="27"/>
      <c r="GD1389" s="27"/>
      <c r="GE1389" s="27"/>
      <c r="GF1389" s="27"/>
      <c r="GG1389" s="27"/>
      <c r="GH1389" s="27"/>
      <c r="GI1389" s="27"/>
      <c r="GJ1389" s="27"/>
      <c r="GK1389" s="27"/>
      <c r="GL1389" s="27"/>
      <c r="GM1389" s="27"/>
      <c r="GN1389" s="27"/>
      <c r="GO1389" s="27"/>
      <c r="GP1389" s="27"/>
      <c r="GQ1389" s="27"/>
    </row>
    <row r="1390" spans="1:199" customFormat="1" x14ac:dyDescent="0.25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x14ac:dyDescent="0.25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x14ac:dyDescent="0.25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x14ac:dyDescent="0.25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5">
      <c r="A1394" s="31">
        <f t="shared" si="334"/>
        <v>4</v>
      </c>
      <c r="B1394" s="31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19">
        <f t="shared" si="340"/>
        <v>0.36039999999999939</v>
      </c>
      <c r="G1394" s="19">
        <f t="shared" si="326"/>
        <v>-1.8249999999999655E-2</v>
      </c>
      <c r="H1394" s="19">
        <f t="shared" si="327"/>
        <v>-6.7500000000002558E-3</v>
      </c>
      <c r="I1394" s="19">
        <f t="shared" si="328"/>
        <v>-2.4999999999999911E-2</v>
      </c>
      <c r="J1394" s="21">
        <f>VLOOKUP(C1394,'Nymex hist.'!A:B,2,0)</f>
        <v>2.1320000000000001</v>
      </c>
      <c r="K1394" s="21">
        <f t="shared" si="339"/>
        <v>2.1490000000000005</v>
      </c>
      <c r="L1394" s="21">
        <f t="shared" si="341"/>
        <v>2.5093999999999999</v>
      </c>
      <c r="M1394" s="21">
        <f t="shared" si="329"/>
        <v>2.3855</v>
      </c>
      <c r="N1394" s="21">
        <f t="shared" si="330"/>
        <v>2.3672500000000003</v>
      </c>
      <c r="O1394" s="21">
        <f t="shared" si="331"/>
        <v>2.3605</v>
      </c>
      <c r="P1394" s="21">
        <f t="shared" si="332"/>
        <v>2.3805000000000001</v>
      </c>
      <c r="Q1394" s="21">
        <f t="shared" si="333"/>
        <v>2.4105000000000003</v>
      </c>
      <c r="R1394" s="8">
        <v>35992</v>
      </c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9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7"/>
      <c r="BY1394" s="27"/>
      <c r="BZ1394" s="27"/>
      <c r="CA1394" s="27"/>
      <c r="CB1394" s="27"/>
      <c r="CC1394" s="27"/>
      <c r="CD1394" s="27"/>
      <c r="CE1394" s="27"/>
      <c r="CF1394" s="27"/>
      <c r="CG1394" s="27">
        <v>2.1320000000000001</v>
      </c>
      <c r="CH1394" s="27">
        <v>2.1459999999999999</v>
      </c>
      <c r="CI1394" s="27">
        <v>2.169</v>
      </c>
      <c r="CJ1394" s="27">
        <v>2.375</v>
      </c>
      <c r="CK1394" s="27">
        <v>2.5819999999999999</v>
      </c>
      <c r="CL1394" s="27">
        <v>2.6419999999999999</v>
      </c>
      <c r="CM1394" s="27">
        <v>2.5369999999999999</v>
      </c>
      <c r="CN1394" s="27">
        <v>2.411</v>
      </c>
      <c r="CO1394" s="27">
        <v>2.31</v>
      </c>
      <c r="CP1394" s="27">
        <v>2.27</v>
      </c>
      <c r="CQ1394" s="27">
        <v>2.27</v>
      </c>
      <c r="CR1394" s="27">
        <v>2.2749999999999999</v>
      </c>
      <c r="CS1394" s="27">
        <v>2.2749999999999999</v>
      </c>
      <c r="CT1394" s="27">
        <v>2.2869999999999999</v>
      </c>
      <c r="CU1394" s="27">
        <v>2.319</v>
      </c>
      <c r="CV1394" s="27">
        <v>2.4500000000000002</v>
      </c>
      <c r="CW1394" s="27">
        <v>2.58</v>
      </c>
      <c r="CX1394" s="27">
        <v>2.6150000000000002</v>
      </c>
      <c r="CY1394" s="27">
        <v>2.5150000000000001</v>
      </c>
      <c r="CZ1394" s="27">
        <v>2.395</v>
      </c>
      <c r="DA1394" s="27">
        <v>2.2799999999999998</v>
      </c>
      <c r="DB1394" s="27">
        <v>2.2570000000000001</v>
      </c>
      <c r="DC1394" s="27">
        <v>2.2559999999999998</v>
      </c>
      <c r="DD1394" s="27">
        <v>2.258</v>
      </c>
      <c r="DE1394" s="27">
        <v>2.2709999999999999</v>
      </c>
      <c r="DF1394" s="27">
        <v>2.2749999999999999</v>
      </c>
      <c r="DG1394" s="27">
        <v>2.298</v>
      </c>
      <c r="DH1394" s="27">
        <v>2.4249999999999998</v>
      </c>
      <c r="DI1394" s="27">
        <v>2.5619999999999998</v>
      </c>
      <c r="DJ1394" s="27">
        <v>2.58</v>
      </c>
      <c r="DK1394" s="27">
        <v>2.4689999999999999</v>
      </c>
      <c r="DL1394" s="27">
        <v>2.3769999999999998</v>
      </c>
      <c r="DM1394" s="27">
        <v>2.2770000000000001</v>
      </c>
      <c r="DN1394" s="27">
        <v>2.2639999999999998</v>
      </c>
      <c r="DO1394" s="27">
        <v>2.2639999999999998</v>
      </c>
      <c r="DP1394" s="27">
        <v>2.2639999999999998</v>
      </c>
      <c r="DQ1394" s="27">
        <v>2.2709999999999999</v>
      </c>
      <c r="DR1394" s="27">
        <v>2.2749999999999999</v>
      </c>
      <c r="DS1394" s="27">
        <v>2.298</v>
      </c>
      <c r="DT1394" s="27">
        <v>2.4249999999999998</v>
      </c>
      <c r="DU1394" s="27">
        <v>2.5619999999999998</v>
      </c>
      <c r="DV1394" s="27">
        <v>2.6</v>
      </c>
      <c r="DW1394" s="27">
        <v>2.4889999999999999</v>
      </c>
      <c r="DX1394" s="27">
        <v>2.3969999999999998</v>
      </c>
      <c r="DY1394" s="27">
        <v>2.2970000000000002</v>
      </c>
      <c r="DZ1394" s="27">
        <v>2.2839999999999998</v>
      </c>
      <c r="EA1394" s="27">
        <v>2.2839999999999998</v>
      </c>
      <c r="EB1394" s="27">
        <v>2.2839999999999998</v>
      </c>
      <c r="EC1394" s="27">
        <v>2.2909999999999999</v>
      </c>
      <c r="ED1394" s="27">
        <v>2.2949999999999999</v>
      </c>
      <c r="EE1394" s="27">
        <v>2.3180000000000001</v>
      </c>
      <c r="EF1394" s="27">
        <v>2.4449999999999998</v>
      </c>
      <c r="EG1394" s="27">
        <v>2.5819999999999999</v>
      </c>
      <c r="EH1394" s="27">
        <v>2.63</v>
      </c>
      <c r="EI1394" s="27">
        <v>2.5190000000000001</v>
      </c>
      <c r="EJ1394" s="27">
        <v>2.427</v>
      </c>
      <c r="EK1394" s="27">
        <v>2.327</v>
      </c>
      <c r="EL1394" s="27">
        <v>2.3140000000000001</v>
      </c>
      <c r="EM1394" s="27">
        <v>2.3140000000000001</v>
      </c>
      <c r="EN1394" s="27">
        <v>2.3140000000000001</v>
      </c>
      <c r="EO1394" s="27">
        <v>2.3210000000000002</v>
      </c>
      <c r="EP1394" s="27">
        <v>2.3250000000000002</v>
      </c>
      <c r="EQ1394" s="27">
        <v>2.3479999999999999</v>
      </c>
      <c r="ER1394" s="27">
        <v>2.4750000000000001</v>
      </c>
      <c r="ES1394" s="27">
        <v>2.6120000000000001</v>
      </c>
      <c r="ET1394" s="27">
        <v>2.67</v>
      </c>
      <c r="EU1394" s="27">
        <v>2.5590000000000002</v>
      </c>
      <c r="EV1394" s="27">
        <v>2.4670000000000001</v>
      </c>
      <c r="EW1394" s="27">
        <v>2.367</v>
      </c>
      <c r="EX1394" s="27">
        <v>2.3540000000000001</v>
      </c>
      <c r="EY1394" s="27">
        <v>2.3540000000000001</v>
      </c>
      <c r="EZ1394" s="27">
        <v>2.3540000000000001</v>
      </c>
      <c r="FA1394" s="27"/>
      <c r="FB1394" s="27"/>
      <c r="FC1394" s="27"/>
      <c r="FD1394" s="27"/>
      <c r="FE1394" s="27"/>
      <c r="FF1394" s="27"/>
      <c r="FG1394" s="27"/>
      <c r="FH1394" s="27"/>
      <c r="FI1394" s="27"/>
      <c r="FJ1394" s="27"/>
      <c r="FK1394" s="27"/>
      <c r="FL1394" s="27"/>
      <c r="FM1394" s="27"/>
      <c r="FN1394" s="27"/>
      <c r="FO1394" s="27"/>
      <c r="FP1394" s="27"/>
      <c r="FQ1394" s="27"/>
      <c r="FR1394" s="27"/>
      <c r="FS1394" s="27"/>
      <c r="FT1394" s="27"/>
      <c r="FU1394" s="27"/>
      <c r="FV1394" s="27"/>
      <c r="FW1394" s="27"/>
      <c r="FX1394" s="27"/>
      <c r="FY1394" s="27"/>
      <c r="FZ1394" s="27"/>
      <c r="GA1394" s="27"/>
      <c r="GB1394" s="27"/>
      <c r="GC1394" s="27"/>
      <c r="GD1394" s="27"/>
      <c r="GE1394" s="27"/>
      <c r="GF1394" s="27"/>
      <c r="GG1394" s="27"/>
      <c r="GH1394" s="27"/>
      <c r="GI1394" s="27"/>
      <c r="GJ1394" s="27"/>
      <c r="GK1394" s="27"/>
      <c r="GL1394" s="27"/>
      <c r="GM1394" s="27"/>
      <c r="GN1394" s="27"/>
      <c r="GO1394" s="27"/>
      <c r="GP1394" s="27"/>
      <c r="GQ1394" s="27"/>
    </row>
    <row r="1395" spans="1:199" customFormat="1" x14ac:dyDescent="0.25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x14ac:dyDescent="0.25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x14ac:dyDescent="0.25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x14ac:dyDescent="0.25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5">
      <c r="A1399" s="31">
        <f t="shared" si="334"/>
        <v>4</v>
      </c>
      <c r="B1399" s="31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19">
        <f t="shared" si="340"/>
        <v>0.49193333333333356</v>
      </c>
      <c r="G1399" s="19">
        <f t="shared" si="326"/>
        <v>-2.5833333333333819E-3</v>
      </c>
      <c r="H1399" s="19">
        <f t="shared" si="327"/>
        <v>-5.5000000000000604E-3</v>
      </c>
      <c r="I1399" s="19">
        <f t="shared" si="328"/>
        <v>-8.0833333333334423E-3</v>
      </c>
      <c r="J1399" s="21">
        <f>VLOOKUP(C1399,'Nymex hist.'!A:B,2,0)</f>
        <v>1.948</v>
      </c>
      <c r="K1399" s="21">
        <f t="shared" si="339"/>
        <v>1.9616666666666667</v>
      </c>
      <c r="L1399" s="21">
        <f t="shared" si="341"/>
        <v>2.4536000000000002</v>
      </c>
      <c r="M1399" s="21">
        <f t="shared" si="329"/>
        <v>2.3808333333333338</v>
      </c>
      <c r="N1399" s="21">
        <f t="shared" si="330"/>
        <v>2.3782500000000004</v>
      </c>
      <c r="O1399" s="21">
        <f t="shared" si="331"/>
        <v>2.3727500000000004</v>
      </c>
      <c r="P1399" s="21">
        <f t="shared" si="332"/>
        <v>2.3927500000000004</v>
      </c>
      <c r="Q1399" s="21">
        <f t="shared" si="333"/>
        <v>2.4227500000000002</v>
      </c>
      <c r="R1399" s="8">
        <v>35999</v>
      </c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9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7"/>
      <c r="BY1399" s="27"/>
      <c r="BZ1399" s="27"/>
      <c r="CA1399" s="27"/>
      <c r="CB1399" s="27"/>
      <c r="CC1399" s="27"/>
      <c r="CD1399" s="27"/>
      <c r="CE1399" s="27"/>
      <c r="CF1399" s="27"/>
      <c r="CG1399" s="27">
        <v>1.948</v>
      </c>
      <c r="CH1399" s="27">
        <v>1.9410000000000001</v>
      </c>
      <c r="CI1399" s="27">
        <v>1.996</v>
      </c>
      <c r="CJ1399" s="27">
        <v>2.2549999999999999</v>
      </c>
      <c r="CK1399" s="27">
        <v>2.5259999999999998</v>
      </c>
      <c r="CL1399" s="27">
        <v>2.5950000000000002</v>
      </c>
      <c r="CM1399" s="27">
        <v>2.496</v>
      </c>
      <c r="CN1399" s="27">
        <v>2.3959999999999999</v>
      </c>
      <c r="CO1399" s="27">
        <v>2.3039999999999998</v>
      </c>
      <c r="CP1399" s="27">
        <v>2.274</v>
      </c>
      <c r="CQ1399" s="27">
        <v>2.2749999999999999</v>
      </c>
      <c r="CR1399" s="27">
        <v>2.278</v>
      </c>
      <c r="CS1399" s="27">
        <v>2.2799999999999998</v>
      </c>
      <c r="CT1399" s="27">
        <v>2.2949999999999999</v>
      </c>
      <c r="CU1399" s="27">
        <v>2.3290000000000002</v>
      </c>
      <c r="CV1399" s="27">
        <v>2.46</v>
      </c>
      <c r="CW1399" s="27">
        <v>2.5880000000000001</v>
      </c>
      <c r="CX1399" s="27">
        <v>2.6230000000000002</v>
      </c>
      <c r="CY1399" s="27">
        <v>2.5230000000000001</v>
      </c>
      <c r="CZ1399" s="27">
        <v>2.403</v>
      </c>
      <c r="DA1399" s="27">
        <v>2.2930000000000001</v>
      </c>
      <c r="DB1399" s="27">
        <v>2.27</v>
      </c>
      <c r="DC1399" s="27">
        <v>2.2690000000000001</v>
      </c>
      <c r="DD1399" s="27">
        <v>2.2709999999999999</v>
      </c>
      <c r="DE1399" s="27">
        <v>2.2829999999999999</v>
      </c>
      <c r="DF1399" s="27">
        <v>2.286</v>
      </c>
      <c r="DG1399" s="27">
        <v>2.3090000000000002</v>
      </c>
      <c r="DH1399" s="27">
        <v>2.4359999999999999</v>
      </c>
      <c r="DI1399" s="27">
        <v>2.573</v>
      </c>
      <c r="DJ1399" s="27">
        <v>2.593</v>
      </c>
      <c r="DK1399" s="27">
        <v>2.4820000000000002</v>
      </c>
      <c r="DL1399" s="27">
        <v>2.39</v>
      </c>
      <c r="DM1399" s="27">
        <v>2.29</v>
      </c>
      <c r="DN1399" s="27">
        <v>2.2770000000000001</v>
      </c>
      <c r="DO1399" s="27">
        <v>2.2770000000000001</v>
      </c>
      <c r="DP1399" s="27">
        <v>2.2770000000000001</v>
      </c>
      <c r="DQ1399" s="27">
        <v>2.2829999999999999</v>
      </c>
      <c r="DR1399" s="27">
        <v>2.286</v>
      </c>
      <c r="DS1399" s="27">
        <v>2.3090000000000002</v>
      </c>
      <c r="DT1399" s="27">
        <v>2.4359999999999999</v>
      </c>
      <c r="DU1399" s="27">
        <v>2.573</v>
      </c>
      <c r="DV1399" s="27">
        <v>2.613</v>
      </c>
      <c r="DW1399" s="27">
        <v>2.5019999999999998</v>
      </c>
      <c r="DX1399" s="27">
        <v>2.41</v>
      </c>
      <c r="DY1399" s="27">
        <v>2.31</v>
      </c>
      <c r="DZ1399" s="27">
        <v>2.2970000000000002</v>
      </c>
      <c r="EA1399" s="27">
        <v>2.2970000000000002</v>
      </c>
      <c r="EB1399" s="27">
        <v>2.2970000000000002</v>
      </c>
      <c r="EC1399" s="27">
        <v>2.3029999999999999</v>
      </c>
      <c r="ED1399" s="27">
        <v>2.306</v>
      </c>
      <c r="EE1399" s="27">
        <v>2.3290000000000002</v>
      </c>
      <c r="EF1399" s="27">
        <v>2.456</v>
      </c>
      <c r="EG1399" s="27">
        <v>2.593</v>
      </c>
      <c r="EH1399" s="27">
        <v>2.6429999999999998</v>
      </c>
      <c r="EI1399" s="27">
        <v>2.532</v>
      </c>
      <c r="EJ1399" s="27">
        <v>2.44</v>
      </c>
      <c r="EK1399" s="27">
        <v>2.34</v>
      </c>
      <c r="EL1399" s="27">
        <v>2.327</v>
      </c>
      <c r="EM1399" s="27">
        <v>2.327</v>
      </c>
      <c r="EN1399" s="27">
        <v>2.327</v>
      </c>
      <c r="EO1399" s="27">
        <v>2.3330000000000002</v>
      </c>
      <c r="EP1399" s="27">
        <v>2.3359999999999999</v>
      </c>
      <c r="EQ1399" s="27">
        <v>2.359</v>
      </c>
      <c r="ER1399" s="27">
        <v>2.4860000000000002</v>
      </c>
      <c r="ES1399" s="27">
        <v>2.6230000000000002</v>
      </c>
      <c r="ET1399" s="27">
        <v>2.6829999999999998</v>
      </c>
      <c r="EU1399" s="27">
        <v>2.5720000000000001</v>
      </c>
      <c r="EV1399" s="27">
        <v>2.48</v>
      </c>
      <c r="EW1399" s="27">
        <v>2.38</v>
      </c>
      <c r="EX1399" s="27">
        <v>2.367</v>
      </c>
      <c r="EY1399" s="27">
        <v>2.367</v>
      </c>
      <c r="EZ1399" s="27">
        <v>2.367</v>
      </c>
      <c r="FA1399" s="27"/>
      <c r="FB1399" s="27"/>
      <c r="FC1399" s="27"/>
      <c r="FD1399" s="27"/>
      <c r="FE1399" s="27"/>
      <c r="FF1399" s="27"/>
      <c r="FG1399" s="27"/>
      <c r="FH1399" s="27"/>
      <c r="FI1399" s="27"/>
      <c r="FJ1399" s="27"/>
      <c r="FK1399" s="27"/>
      <c r="FL1399" s="27"/>
      <c r="FM1399" s="27"/>
      <c r="FN1399" s="27"/>
      <c r="FO1399" s="27"/>
      <c r="FP1399" s="27"/>
      <c r="FQ1399" s="27"/>
      <c r="FR1399" s="27"/>
      <c r="FS1399" s="27"/>
      <c r="FT1399" s="27"/>
      <c r="FU1399" s="27"/>
      <c r="FV1399" s="27"/>
      <c r="FW1399" s="27"/>
      <c r="FX1399" s="27"/>
      <c r="FY1399" s="27"/>
      <c r="FZ1399" s="27"/>
      <c r="GA1399" s="27"/>
      <c r="GB1399" s="27"/>
      <c r="GC1399" s="27"/>
      <c r="GD1399" s="27"/>
      <c r="GE1399" s="27"/>
      <c r="GF1399" s="27"/>
      <c r="GG1399" s="27"/>
      <c r="GH1399" s="27"/>
      <c r="GI1399" s="27"/>
      <c r="GJ1399" s="27"/>
      <c r="GK1399" s="27"/>
      <c r="GL1399" s="27"/>
      <c r="GM1399" s="27"/>
      <c r="GN1399" s="27"/>
      <c r="GO1399" s="27"/>
      <c r="GP1399" s="27"/>
      <c r="GQ1399" s="27"/>
    </row>
    <row r="1400" spans="1:199" customFormat="1" x14ac:dyDescent="0.25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x14ac:dyDescent="0.25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x14ac:dyDescent="0.25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x14ac:dyDescent="0.25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5">
      <c r="A1404" s="31">
        <f t="shared" si="334"/>
        <v>4</v>
      </c>
      <c r="B1404" s="31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19">
        <f t="shared" si="340"/>
        <v>0.50333333333333319</v>
      </c>
      <c r="G1404" s="19">
        <f t="shared" si="326"/>
        <v>2.9166666666666785E-3</v>
      </c>
      <c r="H1404" s="19">
        <f t="shared" si="327"/>
        <v>-3.2500000000004192E-3</v>
      </c>
      <c r="I1404" s="19">
        <f t="shared" si="328"/>
        <v>-3.3333333333374071E-4</v>
      </c>
      <c r="J1404" s="21">
        <f>VLOOKUP(C1404,'Nymex hist.'!A:B,2,0)</f>
        <v>1.9059999999999999</v>
      </c>
      <c r="K1404" s="21">
        <f t="shared" si="339"/>
        <v>1.9356666666666669</v>
      </c>
      <c r="L1404" s="21">
        <f t="shared" si="341"/>
        <v>2.4390000000000001</v>
      </c>
      <c r="M1404" s="21">
        <f t="shared" si="329"/>
        <v>2.3806666666666669</v>
      </c>
      <c r="N1404" s="21">
        <f t="shared" si="330"/>
        <v>2.3835833333333336</v>
      </c>
      <c r="O1404" s="21">
        <f t="shared" si="331"/>
        <v>2.3803333333333332</v>
      </c>
      <c r="P1404" s="21">
        <f t="shared" si="332"/>
        <v>2.4003333333333332</v>
      </c>
      <c r="Q1404" s="21">
        <f t="shared" si="333"/>
        <v>2.4303333333333335</v>
      </c>
      <c r="R1404" s="8">
        <v>36006</v>
      </c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9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7"/>
      <c r="BY1404" s="27"/>
      <c r="BZ1404" s="27"/>
      <c r="CA1404" s="27"/>
      <c r="CB1404" s="27"/>
      <c r="CC1404" s="27"/>
      <c r="CD1404" s="27"/>
      <c r="CE1404" s="27"/>
      <c r="CF1404" s="27"/>
      <c r="CG1404" s="27">
        <v>1.9419999999999999</v>
      </c>
      <c r="CH1404" s="27">
        <v>1.9059999999999999</v>
      </c>
      <c r="CI1404" s="27">
        <v>1.9590000000000001</v>
      </c>
      <c r="CJ1404" s="27">
        <v>2.2170000000000001</v>
      </c>
      <c r="CK1404" s="27">
        <v>2.4969999999999999</v>
      </c>
      <c r="CL1404" s="27">
        <v>2.59</v>
      </c>
      <c r="CM1404" s="27">
        <v>2.4950000000000001</v>
      </c>
      <c r="CN1404" s="27">
        <v>2.3959999999999999</v>
      </c>
      <c r="CO1404" s="27">
        <v>2.2999999999999998</v>
      </c>
      <c r="CP1404" s="27">
        <v>2.2749999999999999</v>
      </c>
      <c r="CQ1404" s="27">
        <v>2.2810000000000001</v>
      </c>
      <c r="CR1404" s="27">
        <v>2.2799999999999998</v>
      </c>
      <c r="CS1404" s="27">
        <v>2.2799999999999998</v>
      </c>
      <c r="CT1404" s="27">
        <v>2.2949999999999999</v>
      </c>
      <c r="CU1404" s="27">
        <v>2.323</v>
      </c>
      <c r="CV1404" s="27">
        <v>2.4620000000000002</v>
      </c>
      <c r="CW1404" s="27">
        <v>2.5910000000000002</v>
      </c>
      <c r="CX1404" s="27">
        <v>2.625</v>
      </c>
      <c r="CY1404" s="27">
        <v>2.5249999999999999</v>
      </c>
      <c r="CZ1404" s="27">
        <v>2.4049999999999998</v>
      </c>
      <c r="DA1404" s="27">
        <v>2.2949999999999999</v>
      </c>
      <c r="DB1404" s="27">
        <v>2.2719999999999998</v>
      </c>
      <c r="DC1404" s="27">
        <v>2.2719999999999998</v>
      </c>
      <c r="DD1404" s="27">
        <v>2.2759999999999998</v>
      </c>
      <c r="DE1404" s="27">
        <v>2.2890000000000001</v>
      </c>
      <c r="DF1404" s="27">
        <v>2.294</v>
      </c>
      <c r="DG1404" s="27">
        <v>2.319</v>
      </c>
      <c r="DH1404" s="27">
        <v>2.4470000000000001</v>
      </c>
      <c r="DI1404" s="27">
        <v>2.5840000000000001</v>
      </c>
      <c r="DJ1404" s="27">
        <v>2.6040000000000001</v>
      </c>
      <c r="DK1404" s="27">
        <v>2.4910000000000001</v>
      </c>
      <c r="DL1404" s="27">
        <v>2.3969999999999998</v>
      </c>
      <c r="DM1404" s="27">
        <v>2.2959999999999998</v>
      </c>
      <c r="DN1404" s="27">
        <v>2.2829999999999999</v>
      </c>
      <c r="DO1404" s="27">
        <v>2.2829999999999999</v>
      </c>
      <c r="DP1404" s="27">
        <v>2.2829999999999999</v>
      </c>
      <c r="DQ1404" s="27">
        <v>2.2829999999999999</v>
      </c>
      <c r="DR1404" s="27">
        <v>2.294</v>
      </c>
      <c r="DS1404" s="27">
        <v>2.319</v>
      </c>
      <c r="DT1404" s="27">
        <v>2.4470000000000001</v>
      </c>
      <c r="DU1404" s="27">
        <v>2.5840000000000001</v>
      </c>
      <c r="DV1404" s="27">
        <v>2.6240000000000001</v>
      </c>
      <c r="DW1404" s="27">
        <v>2.5110000000000001</v>
      </c>
      <c r="DX1404" s="27">
        <v>2.4169999999999998</v>
      </c>
      <c r="DY1404" s="27">
        <v>2.3159999999999998</v>
      </c>
      <c r="DZ1404" s="27">
        <v>2.3029999999999999</v>
      </c>
      <c r="EA1404" s="27">
        <v>2.3029999999999999</v>
      </c>
      <c r="EB1404" s="27">
        <v>2.3029999999999999</v>
      </c>
      <c r="EC1404" s="27">
        <v>2.3029999999999999</v>
      </c>
      <c r="ED1404" s="27">
        <v>2.3140000000000001</v>
      </c>
      <c r="EE1404" s="27">
        <v>2.339</v>
      </c>
      <c r="EF1404" s="27">
        <v>2.4670000000000001</v>
      </c>
      <c r="EG1404" s="27">
        <v>2.6040000000000001</v>
      </c>
      <c r="EH1404" s="27">
        <v>2.6539999999999999</v>
      </c>
      <c r="EI1404" s="27">
        <v>2.5409999999999999</v>
      </c>
      <c r="EJ1404" s="27">
        <v>2.4470000000000001</v>
      </c>
      <c r="EK1404" s="27">
        <v>2.3460000000000001</v>
      </c>
      <c r="EL1404" s="27">
        <v>2.3330000000000002</v>
      </c>
      <c r="EM1404" s="27">
        <v>2.3330000000000002</v>
      </c>
      <c r="EN1404" s="27">
        <v>2.3330000000000002</v>
      </c>
      <c r="EO1404" s="27">
        <v>2.3330000000000002</v>
      </c>
      <c r="EP1404" s="27">
        <v>2.3439999999999999</v>
      </c>
      <c r="EQ1404" s="27">
        <v>2.3690000000000002</v>
      </c>
      <c r="ER1404" s="27">
        <v>2.4969999999999999</v>
      </c>
      <c r="ES1404" s="27">
        <v>2.6339999999999999</v>
      </c>
      <c r="ET1404" s="27">
        <v>2.694</v>
      </c>
      <c r="EU1404" s="27">
        <v>2.581</v>
      </c>
      <c r="EV1404" s="27">
        <v>2.4870000000000001</v>
      </c>
      <c r="EW1404" s="27">
        <v>2.3860000000000001</v>
      </c>
      <c r="EX1404" s="27">
        <v>2.3730000000000002</v>
      </c>
      <c r="EY1404" s="27">
        <v>2.3730000000000002</v>
      </c>
      <c r="EZ1404" s="27">
        <v>2.3730000000000002</v>
      </c>
      <c r="FA1404" s="27"/>
      <c r="FB1404" s="27"/>
      <c r="FC1404" s="27"/>
      <c r="FD1404" s="27"/>
      <c r="FE1404" s="27"/>
      <c r="FF1404" s="27"/>
      <c r="FG1404" s="27"/>
      <c r="FH1404" s="27"/>
      <c r="FI1404" s="27"/>
      <c r="FJ1404" s="27"/>
      <c r="FK1404" s="27"/>
      <c r="FL1404" s="27"/>
      <c r="FM1404" s="27"/>
      <c r="FN1404" s="27"/>
      <c r="FO1404" s="27"/>
      <c r="FP1404" s="27"/>
      <c r="FQ1404" s="27"/>
      <c r="FR1404" s="27"/>
      <c r="FS1404" s="27"/>
      <c r="FT1404" s="27"/>
      <c r="FU1404" s="27"/>
      <c r="FV1404" s="27"/>
      <c r="FW1404" s="27"/>
      <c r="FX1404" s="27"/>
      <c r="FY1404" s="27"/>
      <c r="FZ1404" s="27"/>
      <c r="GA1404" s="27"/>
      <c r="GB1404" s="27"/>
      <c r="GC1404" s="27"/>
      <c r="GD1404" s="27"/>
      <c r="GE1404" s="27"/>
      <c r="GF1404" s="27"/>
      <c r="GG1404" s="27"/>
      <c r="GH1404" s="27"/>
      <c r="GI1404" s="27"/>
      <c r="GJ1404" s="27"/>
      <c r="GK1404" s="27"/>
      <c r="GL1404" s="27"/>
      <c r="GM1404" s="27"/>
      <c r="GN1404" s="27"/>
      <c r="GO1404" s="27"/>
      <c r="GP1404" s="27"/>
      <c r="GQ1404" s="27"/>
    </row>
    <row r="1405" spans="1:199" customFormat="1" x14ac:dyDescent="0.25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x14ac:dyDescent="0.25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x14ac:dyDescent="0.25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x14ac:dyDescent="0.25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5">
      <c r="A1409" s="31">
        <f t="shared" si="334"/>
        <v>4</v>
      </c>
      <c r="B1409" s="31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19">
        <f t="shared" si="340"/>
        <v>0.55000000000000027</v>
      </c>
      <c r="G1409" s="19">
        <f t="shared" si="326"/>
        <v>-3.7500000000005862E-3</v>
      </c>
      <c r="H1409" s="19">
        <f t="shared" si="327"/>
        <v>-1.9999999999993356E-3</v>
      </c>
      <c r="I1409" s="19">
        <f t="shared" si="328"/>
        <v>-5.7499999999999218E-3</v>
      </c>
      <c r="J1409" s="21">
        <f>VLOOKUP(C1409,'Nymex hist.'!A:B,2,0)</f>
        <v>1.831</v>
      </c>
      <c r="K1409" s="21">
        <f t="shared" si="339"/>
        <v>1.855</v>
      </c>
      <c r="L1409" s="21">
        <f t="shared" si="341"/>
        <v>2.4050000000000002</v>
      </c>
      <c r="M1409" s="21">
        <f t="shared" si="329"/>
        <v>2.3566666666666665</v>
      </c>
      <c r="N1409" s="21">
        <f t="shared" si="330"/>
        <v>2.3529166666666659</v>
      </c>
      <c r="O1409" s="21">
        <f t="shared" si="331"/>
        <v>2.3509166666666665</v>
      </c>
      <c r="P1409" s="21">
        <f t="shared" si="332"/>
        <v>2.3709166666666666</v>
      </c>
      <c r="Q1409" s="21">
        <f t="shared" si="333"/>
        <v>2.4059166666666667</v>
      </c>
      <c r="R1409" s="8">
        <v>36013</v>
      </c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9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7"/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>
        <v>1.831</v>
      </c>
      <c r="CI1409" s="27">
        <v>1.879</v>
      </c>
      <c r="CJ1409" s="27">
        <v>2.17</v>
      </c>
      <c r="CK1409" s="27">
        <v>2.4510000000000001</v>
      </c>
      <c r="CL1409" s="27">
        <v>2.5590000000000002</v>
      </c>
      <c r="CM1409" s="27">
        <v>2.4700000000000002</v>
      </c>
      <c r="CN1409" s="27">
        <v>2.375</v>
      </c>
      <c r="CO1409" s="27">
        <v>2.2850000000000001</v>
      </c>
      <c r="CP1409" s="27">
        <v>2.262</v>
      </c>
      <c r="CQ1409" s="27">
        <v>2.258</v>
      </c>
      <c r="CR1409" s="27">
        <v>2.258</v>
      </c>
      <c r="CS1409" s="27">
        <v>2.2549999999999999</v>
      </c>
      <c r="CT1409" s="27">
        <v>2.27</v>
      </c>
      <c r="CU1409" s="27">
        <v>2.2949999999999999</v>
      </c>
      <c r="CV1409" s="27">
        <v>2.4329999999999998</v>
      </c>
      <c r="CW1409" s="27">
        <v>2.56</v>
      </c>
      <c r="CX1409" s="27">
        <v>2.5939999999999999</v>
      </c>
      <c r="CY1409" s="27">
        <v>2.4940000000000002</v>
      </c>
      <c r="CZ1409" s="27">
        <v>2.3740000000000001</v>
      </c>
      <c r="DA1409" s="27">
        <v>2.2639999999999998</v>
      </c>
      <c r="DB1409" s="27">
        <v>2.2410000000000001</v>
      </c>
      <c r="DC1409" s="27">
        <v>2.2410000000000001</v>
      </c>
      <c r="DD1409" s="27">
        <v>2.246</v>
      </c>
      <c r="DE1409" s="27">
        <v>2.258</v>
      </c>
      <c r="DF1409" s="27">
        <v>2.2610000000000001</v>
      </c>
      <c r="DG1409" s="27">
        <v>2.29</v>
      </c>
      <c r="DH1409" s="27">
        <v>2.4180000000000001</v>
      </c>
      <c r="DI1409" s="27">
        <v>2.5539999999999998</v>
      </c>
      <c r="DJ1409" s="27">
        <v>2.5750000000000002</v>
      </c>
      <c r="DK1409" s="27">
        <v>2.4620000000000002</v>
      </c>
      <c r="DL1409" s="27">
        <v>2.3679999999999999</v>
      </c>
      <c r="DM1409" s="27">
        <v>2.2669999999999999</v>
      </c>
      <c r="DN1409" s="27">
        <v>2.254</v>
      </c>
      <c r="DO1409" s="27">
        <v>2.254</v>
      </c>
      <c r="DP1409" s="27">
        <v>2.254</v>
      </c>
      <c r="DQ1409" s="27">
        <v>2.254</v>
      </c>
      <c r="DR1409" s="27">
        <v>2.2610000000000001</v>
      </c>
      <c r="DS1409" s="27">
        <v>2.29</v>
      </c>
      <c r="DT1409" s="27">
        <v>2.4180000000000001</v>
      </c>
      <c r="DU1409" s="27">
        <v>2.5539999999999998</v>
      </c>
      <c r="DV1409" s="27">
        <v>2.5950000000000002</v>
      </c>
      <c r="DW1409" s="27">
        <v>2.4820000000000002</v>
      </c>
      <c r="DX1409" s="27">
        <v>2.3879999999999999</v>
      </c>
      <c r="DY1409" s="27">
        <v>2.2869999999999999</v>
      </c>
      <c r="DZ1409" s="27">
        <v>2.274</v>
      </c>
      <c r="EA1409" s="27">
        <v>2.274</v>
      </c>
      <c r="EB1409" s="27">
        <v>2.274</v>
      </c>
      <c r="EC1409" s="27">
        <v>2.274</v>
      </c>
      <c r="ED1409" s="27">
        <v>2.2810000000000001</v>
      </c>
      <c r="EE1409" s="27">
        <v>2.31</v>
      </c>
      <c r="EF1409" s="27">
        <v>2.4380000000000002</v>
      </c>
      <c r="EG1409" s="27">
        <v>2.5739999999999998</v>
      </c>
      <c r="EH1409" s="27">
        <v>2.63</v>
      </c>
      <c r="EI1409" s="27">
        <v>2.5169999999999999</v>
      </c>
      <c r="EJ1409" s="27">
        <v>2.423</v>
      </c>
      <c r="EK1409" s="27">
        <v>2.3220000000000001</v>
      </c>
      <c r="EL1409" s="27">
        <v>2.3090000000000002</v>
      </c>
      <c r="EM1409" s="27">
        <v>2.3090000000000002</v>
      </c>
      <c r="EN1409" s="27">
        <v>2.3090000000000002</v>
      </c>
      <c r="EO1409" s="27">
        <v>2.3090000000000002</v>
      </c>
      <c r="EP1409" s="27">
        <v>2.3159999999999998</v>
      </c>
      <c r="EQ1409" s="27">
        <v>2.3450000000000002</v>
      </c>
      <c r="ER1409" s="27">
        <v>2.4729999999999999</v>
      </c>
      <c r="ES1409" s="27">
        <v>2.609</v>
      </c>
      <c r="ET1409" s="27">
        <v>2.6749999999999998</v>
      </c>
      <c r="EU1409" s="27">
        <v>2.5619999999999998</v>
      </c>
      <c r="EV1409" s="27">
        <v>2.468</v>
      </c>
      <c r="EW1409" s="27">
        <v>2.367</v>
      </c>
      <c r="EX1409" s="27">
        <v>2.3540000000000001</v>
      </c>
      <c r="EY1409" s="27">
        <v>2.3540000000000001</v>
      </c>
      <c r="EZ1409" s="27">
        <v>2.3540000000000001</v>
      </c>
      <c r="FA1409" s="27">
        <v>2.3540000000000001</v>
      </c>
      <c r="FB1409" s="27"/>
      <c r="FC1409" s="27"/>
      <c r="FD1409" s="27"/>
      <c r="FE1409" s="27"/>
      <c r="FF1409" s="27"/>
      <c r="FG1409" s="27"/>
      <c r="FH1409" s="27"/>
      <c r="FI1409" s="27"/>
      <c r="FJ1409" s="27"/>
      <c r="FK1409" s="27"/>
      <c r="FL1409" s="27"/>
      <c r="FM1409" s="27"/>
      <c r="FN1409" s="27"/>
      <c r="FO1409" s="27"/>
      <c r="FP1409" s="27"/>
      <c r="FQ1409" s="27"/>
      <c r="FR1409" s="27"/>
      <c r="FS1409" s="27"/>
      <c r="FT1409" s="27"/>
      <c r="FU1409" s="27"/>
      <c r="FV1409" s="27"/>
      <c r="FW1409" s="27"/>
      <c r="FX1409" s="27"/>
      <c r="FY1409" s="27"/>
      <c r="FZ1409" s="27"/>
      <c r="GA1409" s="27"/>
      <c r="GB1409" s="27"/>
      <c r="GC1409" s="27"/>
      <c r="GD1409" s="27"/>
      <c r="GE1409" s="27"/>
      <c r="GF1409" s="27"/>
      <c r="GG1409" s="27"/>
      <c r="GH1409" s="27"/>
      <c r="GI1409" s="27"/>
      <c r="GJ1409" s="27"/>
      <c r="GK1409" s="27"/>
      <c r="GL1409" s="27"/>
      <c r="GM1409" s="27"/>
      <c r="GN1409" s="27"/>
      <c r="GO1409" s="27"/>
      <c r="GP1409" s="27"/>
      <c r="GQ1409" s="27"/>
    </row>
    <row r="1410" spans="1:199" customFormat="1" x14ac:dyDescent="0.25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x14ac:dyDescent="0.25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x14ac:dyDescent="0.25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x14ac:dyDescent="0.25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5">
      <c r="A1414" s="31">
        <f t="shared" ref="A1414:A1477" si="350">WEEKDAY(C1414,2)</f>
        <v>4</v>
      </c>
      <c r="B1414" s="31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19">
        <f t="shared" si="340"/>
        <v>0.53089999999999993</v>
      </c>
      <c r="G1414" s="19">
        <f t="shared" si="342"/>
        <v>-3.7500000000001421E-3</v>
      </c>
      <c r="H1414" s="19">
        <f t="shared" si="343"/>
        <v>2.2500000000000853E-3</v>
      </c>
      <c r="I1414" s="19">
        <f t="shared" si="344"/>
        <v>-1.5000000000000568E-3</v>
      </c>
      <c r="J1414" s="21">
        <f>VLOOKUP(C1414,'Nymex hist.'!A:B,2,0)</f>
        <v>1.8169999999999999</v>
      </c>
      <c r="K1414" s="21">
        <f t="shared" si="339"/>
        <v>1.8414999999999999</v>
      </c>
      <c r="L1414" s="21">
        <f t="shared" si="341"/>
        <v>2.3723999999999998</v>
      </c>
      <c r="M1414" s="21">
        <f t="shared" si="345"/>
        <v>2.3267500000000001</v>
      </c>
      <c r="N1414" s="21">
        <f t="shared" si="346"/>
        <v>2.323</v>
      </c>
      <c r="O1414" s="21">
        <f t="shared" si="347"/>
        <v>2.32525</v>
      </c>
      <c r="P1414" s="21">
        <f t="shared" si="348"/>
        <v>2.3452500000000001</v>
      </c>
      <c r="Q1414" s="21">
        <f t="shared" si="349"/>
        <v>2.3802499999999998</v>
      </c>
      <c r="R1414" s="8">
        <v>36020</v>
      </c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9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7"/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>
        <v>1.8169999999999999</v>
      </c>
      <c r="CI1414" s="27">
        <v>1.8660000000000001</v>
      </c>
      <c r="CJ1414" s="27">
        <v>2.1320000000000001</v>
      </c>
      <c r="CK1414" s="27">
        <v>2.4049999999999998</v>
      </c>
      <c r="CL1414" s="27">
        <v>2.5249999999999999</v>
      </c>
      <c r="CM1414" s="27">
        <v>2.4500000000000002</v>
      </c>
      <c r="CN1414" s="27">
        <v>2.35</v>
      </c>
      <c r="CO1414" s="27">
        <v>2.25</v>
      </c>
      <c r="CP1414" s="27">
        <v>2.23</v>
      </c>
      <c r="CQ1414" s="27">
        <v>2.23</v>
      </c>
      <c r="CR1414" s="27">
        <v>2.23</v>
      </c>
      <c r="CS1414" s="27">
        <v>2.23</v>
      </c>
      <c r="CT1414" s="27">
        <v>2.2370000000000001</v>
      </c>
      <c r="CU1414" s="27">
        <v>2.262</v>
      </c>
      <c r="CV1414" s="27">
        <v>2.4</v>
      </c>
      <c r="CW1414" s="27">
        <v>2.5270000000000001</v>
      </c>
      <c r="CX1414" s="27">
        <v>2.5619999999999998</v>
      </c>
      <c r="CY1414" s="27">
        <v>2.46</v>
      </c>
      <c r="CZ1414" s="27">
        <v>2.34</v>
      </c>
      <c r="DA1414" s="27">
        <v>2.2320000000000002</v>
      </c>
      <c r="DB1414" s="27">
        <v>2.2090000000000001</v>
      </c>
      <c r="DC1414" s="27">
        <v>2.21</v>
      </c>
      <c r="DD1414" s="27">
        <v>2.2170000000000001</v>
      </c>
      <c r="DE1414" s="27">
        <v>2.2290000000000001</v>
      </c>
      <c r="DF1414" s="27">
        <v>2.2330000000000001</v>
      </c>
      <c r="DG1414" s="27">
        <v>2.2629999999999999</v>
      </c>
      <c r="DH1414" s="27">
        <v>2.3919999999999999</v>
      </c>
      <c r="DI1414" s="27">
        <v>2.5289999999999999</v>
      </c>
      <c r="DJ1414" s="27">
        <v>2.5499999999999998</v>
      </c>
      <c r="DK1414" s="27">
        <v>2.4359999999999999</v>
      </c>
      <c r="DL1414" s="27">
        <v>2.3420000000000001</v>
      </c>
      <c r="DM1414" s="27">
        <v>2.242</v>
      </c>
      <c r="DN1414" s="27">
        <v>2.2290000000000001</v>
      </c>
      <c r="DO1414" s="27">
        <v>2.2290000000000001</v>
      </c>
      <c r="DP1414" s="27">
        <v>2.2290000000000001</v>
      </c>
      <c r="DQ1414" s="27">
        <v>2.2290000000000001</v>
      </c>
      <c r="DR1414" s="27">
        <v>2.2330000000000001</v>
      </c>
      <c r="DS1414" s="27">
        <v>2.2629999999999999</v>
      </c>
      <c r="DT1414" s="27">
        <v>2.3919999999999999</v>
      </c>
      <c r="DU1414" s="27">
        <v>2.5289999999999999</v>
      </c>
      <c r="DV1414" s="27">
        <v>2.57</v>
      </c>
      <c r="DW1414" s="27">
        <v>2.456</v>
      </c>
      <c r="DX1414" s="27">
        <v>2.3620000000000001</v>
      </c>
      <c r="DY1414" s="27">
        <v>2.262</v>
      </c>
      <c r="DZ1414" s="27">
        <v>2.2490000000000001</v>
      </c>
      <c r="EA1414" s="27">
        <v>2.2490000000000001</v>
      </c>
      <c r="EB1414" s="27">
        <v>2.2490000000000001</v>
      </c>
      <c r="EC1414" s="27">
        <v>2.2490000000000001</v>
      </c>
      <c r="ED1414" s="27">
        <v>2.2530000000000001</v>
      </c>
      <c r="EE1414" s="27">
        <v>2.2829999999999999</v>
      </c>
      <c r="EF1414" s="27">
        <v>2.4119999999999999</v>
      </c>
      <c r="EG1414" s="27">
        <v>2.5489999999999999</v>
      </c>
      <c r="EH1414" s="27">
        <v>2.605</v>
      </c>
      <c r="EI1414" s="27">
        <v>2.4910000000000001</v>
      </c>
      <c r="EJ1414" s="27">
        <v>2.3969999999999998</v>
      </c>
      <c r="EK1414" s="27">
        <v>2.2970000000000002</v>
      </c>
      <c r="EL1414" s="27">
        <v>2.2839999999999998</v>
      </c>
      <c r="EM1414" s="27">
        <v>2.2839999999999998</v>
      </c>
      <c r="EN1414" s="27">
        <v>2.2839999999999998</v>
      </c>
      <c r="EO1414" s="27">
        <v>2.2839999999999998</v>
      </c>
      <c r="EP1414" s="27">
        <v>2.2879999999999998</v>
      </c>
      <c r="EQ1414" s="27">
        <v>2.3180000000000001</v>
      </c>
      <c r="ER1414" s="27">
        <v>2.4470000000000001</v>
      </c>
      <c r="ES1414" s="27">
        <v>2.5840000000000001</v>
      </c>
      <c r="ET1414" s="27">
        <v>2.65</v>
      </c>
      <c r="EU1414" s="27">
        <v>2.536</v>
      </c>
      <c r="EV1414" s="27">
        <v>2.4420000000000002</v>
      </c>
      <c r="EW1414" s="27">
        <v>2.3420000000000001</v>
      </c>
      <c r="EX1414" s="27">
        <v>2.3290000000000002</v>
      </c>
      <c r="EY1414" s="27">
        <v>2.3290000000000002</v>
      </c>
      <c r="EZ1414" s="27">
        <v>2.3290000000000002</v>
      </c>
      <c r="FA1414" s="27">
        <v>2.3290000000000002</v>
      </c>
      <c r="FB1414" s="27"/>
      <c r="FC1414" s="27"/>
      <c r="FD1414" s="27"/>
      <c r="FE1414" s="27"/>
      <c r="FF1414" s="27"/>
      <c r="FG1414" s="27"/>
      <c r="FH1414" s="27"/>
      <c r="FI1414" s="27"/>
      <c r="FJ1414" s="27"/>
      <c r="FK1414" s="27"/>
      <c r="FL1414" s="27"/>
      <c r="FM1414" s="27"/>
      <c r="FN1414" s="27"/>
      <c r="FO1414" s="27"/>
      <c r="FP1414" s="27"/>
      <c r="FQ1414" s="27"/>
      <c r="FR1414" s="27"/>
      <c r="FS1414" s="27"/>
      <c r="FT1414" s="27"/>
      <c r="FU1414" s="27"/>
      <c r="FV1414" s="27"/>
      <c r="FW1414" s="27"/>
      <c r="FX1414" s="27"/>
      <c r="FY1414" s="27"/>
      <c r="FZ1414" s="27"/>
      <c r="GA1414" s="27"/>
      <c r="GB1414" s="27"/>
      <c r="GC1414" s="27"/>
      <c r="GD1414" s="27"/>
      <c r="GE1414" s="27"/>
      <c r="GF1414" s="27"/>
      <c r="GG1414" s="27"/>
      <c r="GH1414" s="27"/>
      <c r="GI1414" s="27"/>
      <c r="GJ1414" s="27"/>
      <c r="GK1414" s="27"/>
      <c r="GL1414" s="27"/>
      <c r="GM1414" s="27"/>
      <c r="GN1414" s="27"/>
      <c r="GO1414" s="27"/>
      <c r="GP1414" s="27"/>
      <c r="GQ1414" s="27"/>
    </row>
    <row r="1415" spans="1:199" customFormat="1" x14ac:dyDescent="0.25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x14ac:dyDescent="0.25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x14ac:dyDescent="0.25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x14ac:dyDescent="0.25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5">
      <c r="A1419" s="31">
        <f t="shared" si="350"/>
        <v>4</v>
      </c>
      <c r="B1419" s="31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19">
        <f t="shared" si="340"/>
        <v>0.43650000000000011</v>
      </c>
      <c r="G1419" s="19">
        <f t="shared" si="342"/>
        <v>-8.4166666666662948E-3</v>
      </c>
      <c r="H1419" s="19">
        <f t="shared" si="343"/>
        <v>4.2499999999994209E-3</v>
      </c>
      <c r="I1419" s="19">
        <f t="shared" si="344"/>
        <v>-4.1666666666668739E-3</v>
      </c>
      <c r="J1419" s="21">
        <f>VLOOKUP(C1419,'Nymex hist.'!A:B,2,0)</f>
        <v>1.9530000000000001</v>
      </c>
      <c r="K1419" s="21">
        <f t="shared" si="339"/>
        <v>1.9655</v>
      </c>
      <c r="L1419" s="21">
        <f t="shared" si="341"/>
        <v>2.4020000000000001</v>
      </c>
      <c r="M1419" s="21">
        <f t="shared" si="345"/>
        <v>2.3353333333333333</v>
      </c>
      <c r="N1419" s="21">
        <f t="shared" si="346"/>
        <v>2.326916666666667</v>
      </c>
      <c r="O1419" s="21">
        <f t="shared" si="347"/>
        <v>2.3311666666666664</v>
      </c>
      <c r="P1419" s="21">
        <f t="shared" si="348"/>
        <v>2.3511666666666664</v>
      </c>
      <c r="Q1419" s="21">
        <f t="shared" si="349"/>
        <v>2.3861666666666661</v>
      </c>
      <c r="R1419" s="8">
        <v>36027</v>
      </c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9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7"/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>
        <v>1.9530000000000001</v>
      </c>
      <c r="CI1419" s="27">
        <v>1.978</v>
      </c>
      <c r="CJ1419" s="27">
        <v>2.1930000000000001</v>
      </c>
      <c r="CK1419" s="27">
        <v>2.4329999999999998</v>
      </c>
      <c r="CL1419" s="27">
        <v>2.5430000000000001</v>
      </c>
      <c r="CM1419" s="27">
        <v>2.4729999999999999</v>
      </c>
      <c r="CN1419" s="27">
        <v>2.3679999999999999</v>
      </c>
      <c r="CO1419" s="27">
        <v>2.2679999999999998</v>
      </c>
      <c r="CP1419" s="27">
        <v>2.2400000000000002</v>
      </c>
      <c r="CQ1419" s="27">
        <v>2.2349999999999999</v>
      </c>
      <c r="CR1419" s="27">
        <v>2.2349999999999999</v>
      </c>
      <c r="CS1419" s="27">
        <v>2.2330000000000001</v>
      </c>
      <c r="CT1419" s="27">
        <v>2.2360000000000002</v>
      </c>
      <c r="CU1419" s="27">
        <v>2.262</v>
      </c>
      <c r="CV1419" s="27">
        <v>2.403</v>
      </c>
      <c r="CW1419" s="27">
        <v>2.528</v>
      </c>
      <c r="CX1419" s="27">
        <v>2.5630000000000002</v>
      </c>
      <c r="CY1419" s="27">
        <v>2.4630000000000001</v>
      </c>
      <c r="CZ1419" s="27">
        <v>2.3479999999999999</v>
      </c>
      <c r="DA1419" s="27">
        <v>2.2370000000000001</v>
      </c>
      <c r="DB1419" s="27">
        <v>2.21</v>
      </c>
      <c r="DC1419" s="27">
        <v>2.2120000000000002</v>
      </c>
      <c r="DD1419" s="27">
        <v>2.218</v>
      </c>
      <c r="DE1419" s="27">
        <v>2.2320000000000002</v>
      </c>
      <c r="DF1419" s="27">
        <v>2.238</v>
      </c>
      <c r="DG1419" s="27">
        <v>2.2690000000000001</v>
      </c>
      <c r="DH1419" s="27">
        <v>2.3980000000000001</v>
      </c>
      <c r="DI1419" s="27">
        <v>2.5350000000000001</v>
      </c>
      <c r="DJ1419" s="27">
        <v>2.556</v>
      </c>
      <c r="DK1419" s="27">
        <v>2.4420000000000002</v>
      </c>
      <c r="DL1419" s="27">
        <v>2.3479999999999999</v>
      </c>
      <c r="DM1419" s="27">
        <v>2.2480000000000002</v>
      </c>
      <c r="DN1419" s="27">
        <v>2.2349999999999999</v>
      </c>
      <c r="DO1419" s="27">
        <v>2.2349999999999999</v>
      </c>
      <c r="DP1419" s="27">
        <v>2.2349999999999999</v>
      </c>
      <c r="DQ1419" s="27">
        <v>2.2349999999999999</v>
      </c>
      <c r="DR1419" s="27">
        <v>2.238</v>
      </c>
      <c r="DS1419" s="27">
        <v>2.2690000000000001</v>
      </c>
      <c r="DT1419" s="27">
        <v>2.3980000000000001</v>
      </c>
      <c r="DU1419" s="27">
        <v>2.5350000000000001</v>
      </c>
      <c r="DV1419" s="27">
        <v>2.5760000000000001</v>
      </c>
      <c r="DW1419" s="27">
        <v>2.4620000000000002</v>
      </c>
      <c r="DX1419" s="27">
        <v>2.3679999999999999</v>
      </c>
      <c r="DY1419" s="27">
        <v>2.2679999999999998</v>
      </c>
      <c r="DZ1419" s="27">
        <v>2.2549999999999999</v>
      </c>
      <c r="EA1419" s="27">
        <v>2.2549999999999999</v>
      </c>
      <c r="EB1419" s="27">
        <v>2.2549999999999999</v>
      </c>
      <c r="EC1419" s="27">
        <v>2.2549999999999999</v>
      </c>
      <c r="ED1419" s="27">
        <v>2.258</v>
      </c>
      <c r="EE1419" s="27">
        <v>2.2890000000000001</v>
      </c>
      <c r="EF1419" s="27">
        <v>2.4180000000000001</v>
      </c>
      <c r="EG1419" s="27">
        <v>2.5550000000000002</v>
      </c>
      <c r="EH1419" s="27">
        <v>2.6110000000000002</v>
      </c>
      <c r="EI1419" s="27">
        <v>2.4969999999999999</v>
      </c>
      <c r="EJ1419" s="27">
        <v>2.403</v>
      </c>
      <c r="EK1419" s="27">
        <v>2.3029999999999999</v>
      </c>
      <c r="EL1419" s="27">
        <v>2.29</v>
      </c>
      <c r="EM1419" s="27">
        <v>2.29</v>
      </c>
      <c r="EN1419" s="27">
        <v>2.29</v>
      </c>
      <c r="EO1419" s="27">
        <v>2.29</v>
      </c>
      <c r="EP1419" s="27">
        <v>2.2930000000000001</v>
      </c>
      <c r="EQ1419" s="27">
        <v>2.3239999999999998</v>
      </c>
      <c r="ER1419" s="27">
        <v>2.4529999999999998</v>
      </c>
      <c r="ES1419" s="27">
        <v>2.59</v>
      </c>
      <c r="ET1419" s="27">
        <v>2.6560000000000001</v>
      </c>
      <c r="EU1419" s="27">
        <v>2.5419999999999998</v>
      </c>
      <c r="EV1419" s="27">
        <v>2.448</v>
      </c>
      <c r="EW1419" s="27">
        <v>2.3479999999999999</v>
      </c>
      <c r="EX1419" s="27">
        <v>2.335</v>
      </c>
      <c r="EY1419" s="27">
        <v>2.335</v>
      </c>
      <c r="EZ1419" s="27">
        <v>2.335</v>
      </c>
      <c r="FA1419" s="27">
        <v>2.335</v>
      </c>
      <c r="FB1419" s="27"/>
      <c r="FC1419" s="27"/>
      <c r="FD1419" s="27"/>
      <c r="FE1419" s="27"/>
      <c r="FF1419" s="27"/>
      <c r="FG1419" s="27"/>
      <c r="FH1419" s="27"/>
      <c r="FI1419" s="27"/>
      <c r="FJ1419" s="27"/>
      <c r="FK1419" s="27"/>
      <c r="FL1419" s="27"/>
      <c r="FM1419" s="27"/>
      <c r="FN1419" s="27"/>
      <c r="FO1419" s="27"/>
      <c r="FP1419" s="27"/>
      <c r="FQ1419" s="27"/>
      <c r="FR1419" s="27"/>
      <c r="FS1419" s="27"/>
      <c r="FT1419" s="27"/>
      <c r="FU1419" s="27"/>
      <c r="FV1419" s="27"/>
      <c r="FW1419" s="27"/>
      <c r="FX1419" s="27"/>
      <c r="FY1419" s="27"/>
      <c r="FZ1419" s="27"/>
      <c r="GA1419" s="27"/>
      <c r="GB1419" s="27"/>
      <c r="GC1419" s="27"/>
      <c r="GD1419" s="27"/>
      <c r="GE1419" s="27"/>
      <c r="GF1419" s="27"/>
      <c r="GG1419" s="27"/>
      <c r="GH1419" s="27"/>
      <c r="GI1419" s="27"/>
      <c r="GJ1419" s="27"/>
      <c r="GK1419" s="27"/>
      <c r="GL1419" s="27"/>
      <c r="GM1419" s="27"/>
      <c r="GN1419" s="27"/>
      <c r="GO1419" s="27"/>
      <c r="GP1419" s="27"/>
      <c r="GQ1419" s="27"/>
    </row>
    <row r="1420" spans="1:199" customFormat="1" x14ac:dyDescent="0.25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x14ac:dyDescent="0.25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x14ac:dyDescent="0.25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x14ac:dyDescent="0.25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5">
      <c r="A1424" s="31">
        <f t="shared" si="350"/>
        <v>4</v>
      </c>
      <c r="B1424" s="31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19">
        <f t="shared" si="340"/>
        <v>0.55059999999999976</v>
      </c>
      <c r="G1424" s="19">
        <f t="shared" si="342"/>
        <v>2.3333333333333872E-2</v>
      </c>
      <c r="H1424" s="19">
        <f t="shared" si="343"/>
        <v>4.5833333333331616E-3</v>
      </c>
      <c r="I1424" s="19">
        <f t="shared" si="344"/>
        <v>2.7916666666667034E-2</v>
      </c>
      <c r="J1424" s="21">
        <f>VLOOKUP(C1424,'Nymex hist.'!A:B,2,0)</f>
        <v>1.6719999999999999</v>
      </c>
      <c r="K1424" s="21">
        <f t="shared" si="354"/>
        <v>1.694</v>
      </c>
      <c r="L1424" s="21">
        <f t="shared" si="341"/>
        <v>2.2445999999999997</v>
      </c>
      <c r="M1424" s="21">
        <f t="shared" si="345"/>
        <v>2.2654999999999998</v>
      </c>
      <c r="N1424" s="21">
        <f t="shared" si="346"/>
        <v>2.2888333333333337</v>
      </c>
      <c r="O1424" s="21">
        <f t="shared" si="347"/>
        <v>2.2934166666666669</v>
      </c>
      <c r="P1424" s="21">
        <f t="shared" si="348"/>
        <v>2.3134166666666669</v>
      </c>
      <c r="Q1424" s="21">
        <f t="shared" si="349"/>
        <v>2.3484166666666666</v>
      </c>
      <c r="R1424" s="8">
        <v>36034</v>
      </c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9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7"/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>
        <v>1.6719999999999999</v>
      </c>
      <c r="CI1424" s="27">
        <v>1.716</v>
      </c>
      <c r="CJ1424" s="27">
        <v>1.9730000000000001</v>
      </c>
      <c r="CK1424" s="27">
        <v>2.2530000000000001</v>
      </c>
      <c r="CL1424" s="27">
        <v>2.3849999999999998</v>
      </c>
      <c r="CM1424" s="27">
        <v>2.3420000000000001</v>
      </c>
      <c r="CN1424" s="27">
        <v>2.27</v>
      </c>
      <c r="CO1424" s="27">
        <v>2.2050000000000001</v>
      </c>
      <c r="CP1424" s="27">
        <v>2.1850000000000001</v>
      </c>
      <c r="CQ1424" s="27">
        <v>2.1850000000000001</v>
      </c>
      <c r="CR1424" s="27">
        <v>2.1850000000000001</v>
      </c>
      <c r="CS1424" s="27">
        <v>2.1850000000000001</v>
      </c>
      <c r="CT1424" s="27">
        <v>2.1880000000000002</v>
      </c>
      <c r="CU1424" s="27">
        <v>2.2130000000000001</v>
      </c>
      <c r="CV1424" s="27">
        <v>2.3559999999999999</v>
      </c>
      <c r="CW1424" s="27">
        <v>2.4870000000000001</v>
      </c>
      <c r="CX1424" s="27">
        <v>2.5230000000000001</v>
      </c>
      <c r="CY1424" s="27">
        <v>2.423</v>
      </c>
      <c r="CZ1424" s="27">
        <v>2.3079999999999998</v>
      </c>
      <c r="DA1424" s="27">
        <v>2.1970000000000001</v>
      </c>
      <c r="DB1424" s="27">
        <v>2.17</v>
      </c>
      <c r="DC1424" s="27">
        <v>2.1720000000000002</v>
      </c>
      <c r="DD1424" s="27">
        <v>2.1789999999999998</v>
      </c>
      <c r="DE1424" s="27">
        <v>2.194</v>
      </c>
      <c r="DF1424" s="27">
        <v>2.202</v>
      </c>
      <c r="DG1424" s="27">
        <v>2.234</v>
      </c>
      <c r="DH1424" s="27">
        <v>2.3650000000000002</v>
      </c>
      <c r="DI1424" s="27">
        <v>2.4990000000000001</v>
      </c>
      <c r="DJ1424" s="27">
        <v>2.5190000000000001</v>
      </c>
      <c r="DK1424" s="27">
        <v>2.4049999999999998</v>
      </c>
      <c r="DL1424" s="27">
        <v>2.3090000000000002</v>
      </c>
      <c r="DM1424" s="27">
        <v>2.2080000000000002</v>
      </c>
      <c r="DN1424" s="27">
        <v>2.1949999999999998</v>
      </c>
      <c r="DO1424" s="27">
        <v>2.1949999999999998</v>
      </c>
      <c r="DP1424" s="27">
        <v>2.1949999999999998</v>
      </c>
      <c r="DQ1424" s="27">
        <v>2.1949999999999998</v>
      </c>
      <c r="DR1424" s="27">
        <v>2.202</v>
      </c>
      <c r="DS1424" s="27">
        <v>2.234</v>
      </c>
      <c r="DT1424" s="27">
        <v>2.3650000000000002</v>
      </c>
      <c r="DU1424" s="27">
        <v>2.4990000000000001</v>
      </c>
      <c r="DV1424" s="27">
        <v>2.5390000000000001</v>
      </c>
      <c r="DW1424" s="27">
        <v>2.4249999999999998</v>
      </c>
      <c r="DX1424" s="27">
        <v>2.3290000000000002</v>
      </c>
      <c r="DY1424" s="27">
        <v>2.2280000000000002</v>
      </c>
      <c r="DZ1424" s="27">
        <v>2.2149999999999999</v>
      </c>
      <c r="EA1424" s="27">
        <v>2.2149999999999999</v>
      </c>
      <c r="EB1424" s="27">
        <v>2.2149999999999999</v>
      </c>
      <c r="EC1424" s="27">
        <v>2.2149999999999999</v>
      </c>
      <c r="ED1424" s="27">
        <v>2.222</v>
      </c>
      <c r="EE1424" s="27">
        <v>2.254</v>
      </c>
      <c r="EF1424" s="27">
        <v>2.3849999999999998</v>
      </c>
      <c r="EG1424" s="27">
        <v>2.5190000000000001</v>
      </c>
      <c r="EH1424" s="27">
        <v>2.5739999999999998</v>
      </c>
      <c r="EI1424" s="27">
        <v>2.46</v>
      </c>
      <c r="EJ1424" s="27">
        <v>2.3639999999999999</v>
      </c>
      <c r="EK1424" s="27">
        <v>2.2629999999999999</v>
      </c>
      <c r="EL1424" s="27">
        <v>2.25</v>
      </c>
      <c r="EM1424" s="27">
        <v>2.25</v>
      </c>
      <c r="EN1424" s="27">
        <v>2.25</v>
      </c>
      <c r="EO1424" s="27">
        <v>2.25</v>
      </c>
      <c r="EP1424" s="27">
        <v>2.2570000000000001</v>
      </c>
      <c r="EQ1424" s="27">
        <v>2.2890000000000001</v>
      </c>
      <c r="ER1424" s="27">
        <v>2.42</v>
      </c>
      <c r="ES1424" s="27">
        <v>2.5539999999999998</v>
      </c>
      <c r="ET1424" s="27">
        <v>2.6190000000000002</v>
      </c>
      <c r="EU1424" s="27">
        <v>2.5049999999999999</v>
      </c>
      <c r="EV1424" s="27">
        <v>2.4089999999999998</v>
      </c>
      <c r="EW1424" s="27">
        <v>2.3079999999999998</v>
      </c>
      <c r="EX1424" s="27">
        <v>2.2949999999999999</v>
      </c>
      <c r="EY1424" s="27">
        <v>2.2949999999999999</v>
      </c>
      <c r="EZ1424" s="27">
        <v>2.2949999999999999</v>
      </c>
      <c r="FA1424" s="27">
        <v>2.2949999999999999</v>
      </c>
      <c r="FB1424" s="27"/>
      <c r="FC1424" s="27"/>
      <c r="FD1424" s="27"/>
      <c r="FE1424" s="27"/>
      <c r="FF1424" s="27"/>
      <c r="FG1424" s="27"/>
      <c r="FH1424" s="27"/>
      <c r="FI1424" s="27"/>
      <c r="FJ1424" s="27"/>
      <c r="FK1424" s="27"/>
      <c r="FL1424" s="27"/>
      <c r="FM1424" s="27"/>
      <c r="FN1424" s="27"/>
      <c r="FO1424" s="27"/>
      <c r="FP1424" s="27"/>
      <c r="FQ1424" s="27"/>
      <c r="FR1424" s="27"/>
      <c r="FS1424" s="27"/>
      <c r="FT1424" s="27"/>
      <c r="FU1424" s="27"/>
      <c r="FV1424" s="27"/>
      <c r="FW1424" s="27"/>
      <c r="FX1424" s="27"/>
      <c r="FY1424" s="27"/>
      <c r="FZ1424" s="27"/>
      <c r="GA1424" s="27"/>
      <c r="GB1424" s="27"/>
      <c r="GC1424" s="27"/>
      <c r="GD1424" s="27"/>
      <c r="GE1424" s="27"/>
      <c r="GF1424" s="27"/>
      <c r="GG1424" s="27"/>
      <c r="GH1424" s="27"/>
      <c r="GI1424" s="27"/>
      <c r="GJ1424" s="27"/>
      <c r="GK1424" s="27"/>
      <c r="GL1424" s="27"/>
      <c r="GM1424" s="27"/>
      <c r="GN1424" s="27"/>
      <c r="GO1424" s="27"/>
      <c r="GP1424" s="27"/>
      <c r="GQ1424" s="27"/>
    </row>
    <row r="1425" spans="1:199" customFormat="1" x14ac:dyDescent="0.25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x14ac:dyDescent="0.25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x14ac:dyDescent="0.25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x14ac:dyDescent="0.25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5">
      <c r="A1429" s="31">
        <f t="shared" si="350"/>
        <v>4</v>
      </c>
      <c r="B1429" s="31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19">
        <f t="shared" si="340"/>
        <v>0.48860000000000015</v>
      </c>
      <c r="G1429" s="19">
        <f t="shared" si="342"/>
        <v>3.5333333333332551E-2</v>
      </c>
      <c r="H1429" s="19">
        <f t="shared" si="343"/>
        <v>2.5833333333333819E-3</v>
      </c>
      <c r="I1429" s="19">
        <f t="shared" si="344"/>
        <v>3.7916666666665932E-2</v>
      </c>
      <c r="J1429" s="21">
        <f>VLOOKUP(C1429,'Nymex hist.'!A:B,2,0)</f>
        <v>1.712</v>
      </c>
      <c r="K1429" s="21">
        <f t="shared" si="354"/>
        <v>1.712</v>
      </c>
      <c r="L1429" s="21">
        <f t="shared" si="341"/>
        <v>2.2006000000000001</v>
      </c>
      <c r="M1429" s="21">
        <f t="shared" si="345"/>
        <v>2.2256666666666671</v>
      </c>
      <c r="N1429" s="21">
        <f t="shared" si="346"/>
        <v>2.2609999999999997</v>
      </c>
      <c r="O1429" s="21">
        <f t="shared" si="347"/>
        <v>2.2635833333333331</v>
      </c>
      <c r="P1429" s="21">
        <f t="shared" si="348"/>
        <v>2.2835833333333331</v>
      </c>
      <c r="Q1429" s="21">
        <f t="shared" si="349"/>
        <v>2.3185833333333332</v>
      </c>
      <c r="R1429" s="8">
        <v>36041</v>
      </c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9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7"/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>
        <v>1.712</v>
      </c>
      <c r="CJ1429" s="27">
        <v>1.9359999999999999</v>
      </c>
      <c r="CK1429" s="27">
        <v>2.214</v>
      </c>
      <c r="CL1429" s="27">
        <v>2.3340000000000001</v>
      </c>
      <c r="CM1429" s="27">
        <v>2.2919999999999998</v>
      </c>
      <c r="CN1429" s="27">
        <v>2.2269999999999999</v>
      </c>
      <c r="CO1429" s="27">
        <v>2.1669999999999998</v>
      </c>
      <c r="CP1429" s="27">
        <v>2.1520000000000001</v>
      </c>
      <c r="CQ1429" s="27">
        <v>2.1520000000000001</v>
      </c>
      <c r="CR1429" s="27">
        <v>2.1520000000000001</v>
      </c>
      <c r="CS1429" s="27">
        <v>2.1520000000000001</v>
      </c>
      <c r="CT1429" s="27">
        <v>2.1509999999999998</v>
      </c>
      <c r="CU1429" s="27">
        <v>2.173</v>
      </c>
      <c r="CV1429" s="27">
        <v>2.3130000000000002</v>
      </c>
      <c r="CW1429" s="27">
        <v>2.4430000000000001</v>
      </c>
      <c r="CX1429" s="27">
        <v>2.4830000000000001</v>
      </c>
      <c r="CY1429" s="27">
        <v>2.383</v>
      </c>
      <c r="CZ1429" s="27">
        <v>2.2730000000000001</v>
      </c>
      <c r="DA1429" s="27">
        <v>2.1659999999999999</v>
      </c>
      <c r="DB1429" s="27">
        <v>2.145</v>
      </c>
      <c r="DC1429" s="27">
        <v>2.1469999999999998</v>
      </c>
      <c r="DD1429" s="27">
        <v>2.1549999999999998</v>
      </c>
      <c r="DE1429" s="27">
        <v>2.17</v>
      </c>
      <c r="DF1429" s="27">
        <v>2.1789999999999998</v>
      </c>
      <c r="DG1429" s="27">
        <v>2.2120000000000002</v>
      </c>
      <c r="DH1429" s="27">
        <v>2.3420000000000001</v>
      </c>
      <c r="DI1429" s="27">
        <v>2.4769999999999999</v>
      </c>
      <c r="DJ1429" s="27">
        <v>2.4969999999999999</v>
      </c>
      <c r="DK1429" s="27">
        <v>2.375</v>
      </c>
      <c r="DL1429" s="27">
        <v>2.278</v>
      </c>
      <c r="DM1429" s="27">
        <v>2.1720000000000002</v>
      </c>
      <c r="DN1429" s="27">
        <v>2.1619999999999999</v>
      </c>
      <c r="DO1429" s="27">
        <v>2.1619999999999999</v>
      </c>
      <c r="DP1429" s="27">
        <v>2.1619999999999999</v>
      </c>
      <c r="DQ1429" s="27">
        <v>2.1619999999999999</v>
      </c>
      <c r="DR1429" s="27">
        <v>2.1619999999999999</v>
      </c>
      <c r="DS1429" s="27">
        <v>2.2120000000000002</v>
      </c>
      <c r="DT1429" s="27">
        <v>2.3420000000000001</v>
      </c>
      <c r="DU1429" s="27">
        <v>2.4769999999999999</v>
      </c>
      <c r="DV1429" s="27">
        <v>2.5169999999999999</v>
      </c>
      <c r="DW1429" s="27">
        <v>2.395</v>
      </c>
      <c r="DX1429" s="27">
        <v>2.298</v>
      </c>
      <c r="DY1429" s="27">
        <v>2.1920000000000002</v>
      </c>
      <c r="DZ1429" s="27">
        <v>2.1819999999999999</v>
      </c>
      <c r="EA1429" s="27">
        <v>2.1819999999999999</v>
      </c>
      <c r="EB1429" s="27">
        <v>2.1819999999999999</v>
      </c>
      <c r="EC1429" s="27">
        <v>2.1819999999999999</v>
      </c>
      <c r="ED1429" s="27">
        <v>2.1819999999999999</v>
      </c>
      <c r="EE1429" s="27">
        <v>2.2320000000000002</v>
      </c>
      <c r="EF1429" s="27">
        <v>2.3620000000000001</v>
      </c>
      <c r="EG1429" s="27">
        <v>2.4969999999999999</v>
      </c>
      <c r="EH1429" s="27">
        <v>2.552</v>
      </c>
      <c r="EI1429" s="27">
        <v>2.4300000000000002</v>
      </c>
      <c r="EJ1429" s="27">
        <v>2.3330000000000002</v>
      </c>
      <c r="EK1429" s="27">
        <v>2.2269999999999999</v>
      </c>
      <c r="EL1429" s="27">
        <v>2.2170000000000001</v>
      </c>
      <c r="EM1429" s="27">
        <v>2.2170000000000001</v>
      </c>
      <c r="EN1429" s="27">
        <v>2.2170000000000001</v>
      </c>
      <c r="EO1429" s="27">
        <v>2.2170000000000001</v>
      </c>
      <c r="EP1429" s="27">
        <v>2.2170000000000001</v>
      </c>
      <c r="EQ1429" s="27">
        <v>2.2669999999999999</v>
      </c>
      <c r="ER1429" s="27">
        <v>2.3969999999999998</v>
      </c>
      <c r="ES1429" s="27">
        <v>2.532</v>
      </c>
      <c r="ET1429" s="27">
        <v>2.597</v>
      </c>
      <c r="EU1429" s="27">
        <v>2.4750000000000001</v>
      </c>
      <c r="EV1429" s="27">
        <v>2.3780000000000001</v>
      </c>
      <c r="EW1429" s="27">
        <v>2.2719999999999998</v>
      </c>
      <c r="EX1429" s="27">
        <v>2.262</v>
      </c>
      <c r="EY1429" s="27">
        <v>2.262</v>
      </c>
      <c r="EZ1429" s="27">
        <v>2.262</v>
      </c>
      <c r="FA1429" s="27">
        <v>2.262</v>
      </c>
      <c r="FB1429" s="27">
        <v>2.262</v>
      </c>
      <c r="FC1429" s="27"/>
      <c r="FD1429" s="27"/>
      <c r="FE1429" s="27"/>
      <c r="FF1429" s="27"/>
      <c r="FG1429" s="27"/>
      <c r="FH1429" s="27"/>
      <c r="FI1429" s="27"/>
      <c r="FJ1429" s="27"/>
      <c r="FK1429" s="27"/>
      <c r="FL1429" s="27"/>
      <c r="FM1429" s="27"/>
      <c r="FN1429" s="27"/>
      <c r="FO1429" s="27"/>
      <c r="FP1429" s="27"/>
      <c r="FQ1429" s="27"/>
      <c r="FR1429" s="27"/>
      <c r="FS1429" s="27"/>
      <c r="FT1429" s="27"/>
      <c r="FU1429" s="27"/>
      <c r="FV1429" s="27"/>
      <c r="FW1429" s="27"/>
      <c r="FX1429" s="27"/>
      <c r="FY1429" s="27"/>
      <c r="FZ1429" s="27"/>
      <c r="GA1429" s="27"/>
      <c r="GB1429" s="27"/>
      <c r="GC1429" s="27"/>
      <c r="GD1429" s="27"/>
      <c r="GE1429" s="27"/>
      <c r="GF1429" s="27"/>
      <c r="GG1429" s="27"/>
      <c r="GH1429" s="27"/>
      <c r="GI1429" s="27"/>
      <c r="GJ1429" s="27"/>
      <c r="GK1429" s="27"/>
      <c r="GL1429" s="27"/>
      <c r="GM1429" s="27"/>
      <c r="GN1429" s="27"/>
      <c r="GO1429" s="27"/>
      <c r="GP1429" s="27"/>
      <c r="GQ1429" s="27"/>
    </row>
    <row r="1430" spans="1:199" customFormat="1" x14ac:dyDescent="0.25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x14ac:dyDescent="0.25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x14ac:dyDescent="0.25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5">
      <c r="A1433" s="31">
        <f t="shared" si="350"/>
        <v>4</v>
      </c>
      <c r="B1433" s="31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19">
        <f t="shared" si="340"/>
        <v>0.41440000000000032</v>
      </c>
      <c r="G1433" s="19">
        <f t="shared" si="342"/>
        <v>-3.166666666666984E-3</v>
      </c>
      <c r="H1433" s="19">
        <f t="shared" si="343"/>
        <v>-1.0833333333333695E-2</v>
      </c>
      <c r="I1433" s="19">
        <f t="shared" si="344"/>
        <v>-1.4000000000000679E-2</v>
      </c>
      <c r="J1433" s="21">
        <f>VLOOKUP(C1433,'Nymex hist.'!A:B,2,0)</f>
        <v>1.958</v>
      </c>
      <c r="K1433" s="21">
        <f t="shared" si="354"/>
        <v>1.958</v>
      </c>
      <c r="L1433" s="21">
        <f t="shared" si="341"/>
        <v>2.3724000000000003</v>
      </c>
      <c r="M1433" s="21">
        <f t="shared" si="345"/>
        <v>2.2732500000000004</v>
      </c>
      <c r="N1433" s="21">
        <f t="shared" si="346"/>
        <v>2.2700833333333335</v>
      </c>
      <c r="O1433" s="21">
        <f t="shared" si="347"/>
        <v>2.2592499999999998</v>
      </c>
      <c r="P1433" s="21">
        <f t="shared" si="348"/>
        <v>2.2792500000000002</v>
      </c>
      <c r="Q1433" s="21">
        <f t="shared" si="349"/>
        <v>2.30925</v>
      </c>
      <c r="R1433" s="8">
        <v>36048</v>
      </c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9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7"/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>
        <v>1.958</v>
      </c>
      <c r="CJ1433" s="27">
        <v>2.2069999999999999</v>
      </c>
      <c r="CK1433" s="27">
        <v>2.4300000000000002</v>
      </c>
      <c r="CL1433" s="27">
        <v>2.5049999999999999</v>
      </c>
      <c r="CM1433" s="27">
        <v>2.42</v>
      </c>
      <c r="CN1433" s="27">
        <v>2.2999999999999998</v>
      </c>
      <c r="CO1433" s="27">
        <v>2.1949999999999998</v>
      </c>
      <c r="CP1433" s="27">
        <v>2.1749999999999998</v>
      </c>
      <c r="CQ1433" s="27">
        <v>2.1749999999999998</v>
      </c>
      <c r="CR1433" s="27">
        <v>2.1749999999999998</v>
      </c>
      <c r="CS1433" s="27">
        <v>2.173</v>
      </c>
      <c r="CT1433" s="27">
        <v>2.173</v>
      </c>
      <c r="CU1433" s="27">
        <v>2.1949999999999998</v>
      </c>
      <c r="CV1433" s="27">
        <v>2.3330000000000002</v>
      </c>
      <c r="CW1433" s="27">
        <v>2.46</v>
      </c>
      <c r="CX1433" s="27">
        <v>2.5</v>
      </c>
      <c r="CY1433" s="27">
        <v>2.403</v>
      </c>
      <c r="CZ1433" s="27">
        <v>2.2930000000000001</v>
      </c>
      <c r="DA1433" s="27">
        <v>2.1909999999999998</v>
      </c>
      <c r="DB1433" s="27">
        <v>2.1659999999999999</v>
      </c>
      <c r="DC1433" s="27">
        <v>2.1659999999999999</v>
      </c>
      <c r="DD1433" s="27">
        <v>2.169</v>
      </c>
      <c r="DE1433" s="27">
        <v>2.1709999999999998</v>
      </c>
      <c r="DF1433" s="27">
        <v>2.173</v>
      </c>
      <c r="DG1433" s="27">
        <v>2.2029999999999998</v>
      </c>
      <c r="DH1433" s="27">
        <v>2.3330000000000002</v>
      </c>
      <c r="DI1433" s="27">
        <v>2.4729999999999999</v>
      </c>
      <c r="DJ1433" s="27">
        <v>2.4929999999999999</v>
      </c>
      <c r="DK1433" s="27">
        <v>2.3730000000000002</v>
      </c>
      <c r="DL1433" s="27">
        <v>2.2759999999999998</v>
      </c>
      <c r="DM1433" s="27">
        <v>2.17</v>
      </c>
      <c r="DN1433" s="27">
        <v>2.1579999999999999</v>
      </c>
      <c r="DO1433" s="27">
        <v>2.1579999999999999</v>
      </c>
      <c r="DP1433" s="27">
        <v>2.1579999999999999</v>
      </c>
      <c r="DQ1433" s="27">
        <v>2.1579999999999999</v>
      </c>
      <c r="DR1433" s="27">
        <v>2.1579999999999999</v>
      </c>
      <c r="DS1433" s="27">
        <v>2.2029999999999998</v>
      </c>
      <c r="DT1433" s="27">
        <v>2.3330000000000002</v>
      </c>
      <c r="DU1433" s="27">
        <v>2.4729999999999999</v>
      </c>
      <c r="DV1433" s="27">
        <v>2.5129999999999999</v>
      </c>
      <c r="DW1433" s="27">
        <v>2.3929999999999998</v>
      </c>
      <c r="DX1433" s="27">
        <v>2.2959999999999998</v>
      </c>
      <c r="DY1433" s="27">
        <v>2.19</v>
      </c>
      <c r="DZ1433" s="27">
        <v>2.1779999999999999</v>
      </c>
      <c r="EA1433" s="27">
        <v>2.1779999999999999</v>
      </c>
      <c r="EB1433" s="27">
        <v>2.1779999999999999</v>
      </c>
      <c r="EC1433" s="27">
        <v>2.1779999999999999</v>
      </c>
      <c r="ED1433" s="27">
        <v>2.1779999999999999</v>
      </c>
      <c r="EE1433" s="27">
        <v>2.2229999999999999</v>
      </c>
      <c r="EF1433" s="27">
        <v>2.3530000000000002</v>
      </c>
      <c r="EG1433" s="27">
        <v>2.4929999999999999</v>
      </c>
      <c r="EH1433" s="27">
        <v>2.5430000000000001</v>
      </c>
      <c r="EI1433" s="27">
        <v>2.423</v>
      </c>
      <c r="EJ1433" s="27">
        <v>2.3260000000000001</v>
      </c>
      <c r="EK1433" s="27">
        <v>2.2200000000000002</v>
      </c>
      <c r="EL1433" s="27">
        <v>2.2080000000000002</v>
      </c>
      <c r="EM1433" s="27">
        <v>2.2080000000000002</v>
      </c>
      <c r="EN1433" s="27">
        <v>2.2080000000000002</v>
      </c>
      <c r="EO1433" s="27">
        <v>2.2080000000000002</v>
      </c>
      <c r="EP1433" s="27">
        <v>2.2080000000000002</v>
      </c>
      <c r="EQ1433" s="27">
        <v>2.2530000000000001</v>
      </c>
      <c r="ER1433" s="27">
        <v>2.383</v>
      </c>
      <c r="ES1433" s="27">
        <v>2.5230000000000001</v>
      </c>
      <c r="ET1433" s="27">
        <v>2.5830000000000002</v>
      </c>
      <c r="EU1433" s="27">
        <v>2.4630000000000001</v>
      </c>
      <c r="EV1433" s="27">
        <v>2.3660000000000001</v>
      </c>
      <c r="EW1433" s="27">
        <v>2.2599999999999998</v>
      </c>
      <c r="EX1433" s="27">
        <v>2.2480000000000002</v>
      </c>
      <c r="EY1433" s="27">
        <v>2.2480000000000002</v>
      </c>
      <c r="EZ1433" s="27">
        <v>2.2480000000000002</v>
      </c>
      <c r="FA1433" s="27">
        <v>2.2480000000000002</v>
      </c>
      <c r="FB1433" s="27">
        <v>2.2480000000000002</v>
      </c>
      <c r="FC1433" s="27"/>
      <c r="FD1433" s="27"/>
      <c r="FE1433" s="27"/>
      <c r="FF1433" s="27"/>
      <c r="FG1433" s="27"/>
      <c r="FH1433" s="27"/>
      <c r="FI1433" s="27"/>
      <c r="FJ1433" s="27"/>
      <c r="FK1433" s="27"/>
      <c r="FL1433" s="27"/>
      <c r="FM1433" s="27"/>
      <c r="FN1433" s="27"/>
      <c r="FO1433" s="27"/>
      <c r="FP1433" s="27"/>
      <c r="FQ1433" s="27"/>
      <c r="FR1433" s="27"/>
      <c r="FS1433" s="27"/>
      <c r="FT1433" s="27"/>
      <c r="FU1433" s="27"/>
      <c r="FV1433" s="27"/>
      <c r="FW1433" s="27"/>
      <c r="FX1433" s="27"/>
      <c r="FY1433" s="27"/>
      <c r="FZ1433" s="27"/>
      <c r="GA1433" s="27"/>
      <c r="GB1433" s="27"/>
      <c r="GC1433" s="27"/>
      <c r="GD1433" s="27"/>
      <c r="GE1433" s="27"/>
      <c r="GF1433" s="27"/>
      <c r="GG1433" s="27"/>
      <c r="GH1433" s="27"/>
      <c r="GI1433" s="27"/>
      <c r="GJ1433" s="27"/>
      <c r="GK1433" s="27"/>
      <c r="GL1433" s="27"/>
      <c r="GM1433" s="27"/>
      <c r="GN1433" s="27"/>
      <c r="GO1433" s="27"/>
      <c r="GP1433" s="27"/>
      <c r="GQ1433" s="27"/>
    </row>
    <row r="1434" spans="1:199" customFormat="1" x14ac:dyDescent="0.25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x14ac:dyDescent="0.25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x14ac:dyDescent="0.25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x14ac:dyDescent="0.25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5">
      <c r="A1438" s="31">
        <f t="shared" si="350"/>
        <v>4</v>
      </c>
      <c r="B1438" s="31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19">
        <f t="shared" si="340"/>
        <v>0.35359999999999969</v>
      </c>
      <c r="G1438" s="19">
        <f t="shared" si="342"/>
        <v>-3.441666666666654E-2</v>
      </c>
      <c r="H1438" s="19">
        <f t="shared" si="343"/>
        <v>-1.583333333333492E-3</v>
      </c>
      <c r="I1438" s="19">
        <f t="shared" si="344"/>
        <v>-3.6000000000000032E-2</v>
      </c>
      <c r="J1438" s="21">
        <f>VLOOKUP(C1438,'Nymex hist.'!A:B,2,0)</f>
        <v>2.1379999999999999</v>
      </c>
      <c r="K1438" s="21">
        <f t="shared" si="354"/>
        <v>2.1379999999999999</v>
      </c>
      <c r="L1438" s="21">
        <f t="shared" si="341"/>
        <v>2.4915999999999996</v>
      </c>
      <c r="M1438" s="21">
        <f t="shared" si="345"/>
        <v>2.2886666666666668</v>
      </c>
      <c r="N1438" s="21">
        <f t="shared" si="346"/>
        <v>2.2542500000000003</v>
      </c>
      <c r="O1438" s="21">
        <f t="shared" si="347"/>
        <v>2.2526666666666668</v>
      </c>
      <c r="P1438" s="21">
        <f t="shared" si="348"/>
        <v>2.2726666666666664</v>
      </c>
      <c r="Q1438" s="21">
        <f t="shared" si="349"/>
        <v>2.3026666666666662</v>
      </c>
      <c r="R1438" s="8">
        <v>36055</v>
      </c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9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7"/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>
        <v>2.1379999999999999</v>
      </c>
      <c r="CJ1438" s="27">
        <v>2.3889999999999998</v>
      </c>
      <c r="CK1438" s="27">
        <v>2.569</v>
      </c>
      <c r="CL1438" s="27">
        <v>2.63</v>
      </c>
      <c r="CM1438" s="27">
        <v>2.5099999999999998</v>
      </c>
      <c r="CN1438" s="27">
        <v>2.36</v>
      </c>
      <c r="CO1438" s="27">
        <v>2.21</v>
      </c>
      <c r="CP1438" s="27">
        <v>2.16</v>
      </c>
      <c r="CQ1438" s="27">
        <v>2.1549999999999998</v>
      </c>
      <c r="CR1438" s="27">
        <v>2.1549999999999998</v>
      </c>
      <c r="CS1438" s="27">
        <v>2.157</v>
      </c>
      <c r="CT1438" s="27">
        <v>2.16</v>
      </c>
      <c r="CU1438" s="27">
        <v>2.19</v>
      </c>
      <c r="CV1438" s="27">
        <v>2.3260000000000001</v>
      </c>
      <c r="CW1438" s="27">
        <v>2.4510000000000001</v>
      </c>
      <c r="CX1438" s="27">
        <v>2.4910000000000001</v>
      </c>
      <c r="CY1438" s="27">
        <v>2.3860000000000001</v>
      </c>
      <c r="CZ1438" s="27">
        <v>2.2759999999999998</v>
      </c>
      <c r="DA1438" s="27">
        <v>2.1739999999999999</v>
      </c>
      <c r="DB1438" s="27">
        <v>2.149</v>
      </c>
      <c r="DC1438" s="27">
        <v>2.149</v>
      </c>
      <c r="DD1438" s="27">
        <v>2.1520000000000001</v>
      </c>
      <c r="DE1438" s="27">
        <v>2.1539999999999999</v>
      </c>
      <c r="DF1438" s="27">
        <v>2.1560000000000001</v>
      </c>
      <c r="DG1438" s="27">
        <v>2.1869999999999998</v>
      </c>
      <c r="DH1438" s="27">
        <v>2.3180000000000001</v>
      </c>
      <c r="DI1438" s="27">
        <v>2.4590000000000001</v>
      </c>
      <c r="DJ1438" s="27">
        <v>2.48</v>
      </c>
      <c r="DK1438" s="27">
        <v>2.3610000000000002</v>
      </c>
      <c r="DL1438" s="27">
        <v>2.2709999999999999</v>
      </c>
      <c r="DM1438" s="27">
        <v>2.169</v>
      </c>
      <c r="DN1438" s="27">
        <v>2.1560000000000001</v>
      </c>
      <c r="DO1438" s="27">
        <v>2.1560000000000001</v>
      </c>
      <c r="DP1438" s="27">
        <v>2.157</v>
      </c>
      <c r="DQ1438" s="27">
        <v>2.1589999999999998</v>
      </c>
      <c r="DR1438" s="27">
        <v>2.1589999999999998</v>
      </c>
      <c r="DS1438" s="27">
        <v>2.1869999999999998</v>
      </c>
      <c r="DT1438" s="27">
        <v>2.3180000000000001</v>
      </c>
      <c r="DU1438" s="27">
        <v>2.4590000000000001</v>
      </c>
      <c r="DV1438" s="27">
        <v>2.5</v>
      </c>
      <c r="DW1438" s="27">
        <v>2.3809999999999998</v>
      </c>
      <c r="DX1438" s="27">
        <v>2.2909999999999999</v>
      </c>
      <c r="DY1438" s="27">
        <v>2.1890000000000001</v>
      </c>
      <c r="DZ1438" s="27">
        <v>2.1760000000000002</v>
      </c>
      <c r="EA1438" s="27">
        <v>2.1760000000000002</v>
      </c>
      <c r="EB1438" s="27">
        <v>2.177</v>
      </c>
      <c r="EC1438" s="27">
        <v>2.1789999999999998</v>
      </c>
      <c r="ED1438" s="27">
        <v>2.1789999999999998</v>
      </c>
      <c r="EE1438" s="27">
        <v>2.2069999999999999</v>
      </c>
      <c r="EF1438" s="27">
        <v>2.3380000000000001</v>
      </c>
      <c r="EG1438" s="27">
        <v>2.4790000000000001</v>
      </c>
      <c r="EH1438" s="27">
        <v>2.5299999999999998</v>
      </c>
      <c r="EI1438" s="27">
        <v>2.411</v>
      </c>
      <c r="EJ1438" s="27">
        <v>2.3210000000000002</v>
      </c>
      <c r="EK1438" s="27">
        <v>2.2189999999999999</v>
      </c>
      <c r="EL1438" s="27">
        <v>2.206</v>
      </c>
      <c r="EM1438" s="27">
        <v>2.206</v>
      </c>
      <c r="EN1438" s="27">
        <v>2.2069999999999999</v>
      </c>
      <c r="EO1438" s="27">
        <v>2.2090000000000001</v>
      </c>
      <c r="EP1438" s="27">
        <v>2.2090000000000001</v>
      </c>
      <c r="EQ1438" s="27">
        <v>2.2370000000000001</v>
      </c>
      <c r="ER1438" s="27">
        <v>2.3679999999999999</v>
      </c>
      <c r="ES1438" s="27">
        <v>2.5089999999999999</v>
      </c>
      <c r="ET1438" s="27">
        <v>2.57</v>
      </c>
      <c r="EU1438" s="27">
        <v>2.4510000000000001</v>
      </c>
      <c r="EV1438" s="27">
        <v>2.3610000000000002</v>
      </c>
      <c r="EW1438" s="27">
        <v>2.2589999999999999</v>
      </c>
      <c r="EX1438" s="27">
        <v>2.246</v>
      </c>
      <c r="EY1438" s="27">
        <v>2.246</v>
      </c>
      <c r="EZ1438" s="27">
        <v>2.2469999999999999</v>
      </c>
      <c r="FA1438" s="27">
        <v>2.2490000000000001</v>
      </c>
      <c r="FB1438" s="27">
        <v>2.2490000000000001</v>
      </c>
      <c r="FC1438" s="27"/>
      <c r="FD1438" s="27"/>
      <c r="FE1438" s="27"/>
      <c r="FF1438" s="27"/>
      <c r="FG1438" s="27"/>
      <c r="FH1438" s="27"/>
      <c r="FI1438" s="27"/>
      <c r="FJ1438" s="27"/>
      <c r="FK1438" s="27"/>
      <c r="FL1438" s="27"/>
      <c r="FM1438" s="27"/>
      <c r="FN1438" s="27"/>
      <c r="FO1438" s="27"/>
      <c r="FP1438" s="27"/>
      <c r="FQ1438" s="27"/>
      <c r="FR1438" s="27"/>
      <c r="FS1438" s="27"/>
      <c r="FT1438" s="27"/>
      <c r="FU1438" s="27"/>
      <c r="FV1438" s="27"/>
      <c r="FW1438" s="27"/>
      <c r="FX1438" s="27"/>
      <c r="FY1438" s="27"/>
      <c r="FZ1438" s="27"/>
      <c r="GA1438" s="27"/>
      <c r="GB1438" s="27"/>
      <c r="GC1438" s="27"/>
      <c r="GD1438" s="27"/>
      <c r="GE1438" s="27"/>
      <c r="GF1438" s="27"/>
      <c r="GG1438" s="27"/>
      <c r="GH1438" s="27"/>
      <c r="GI1438" s="27"/>
      <c r="GJ1438" s="27"/>
      <c r="GK1438" s="27"/>
      <c r="GL1438" s="27"/>
      <c r="GM1438" s="27"/>
      <c r="GN1438" s="27"/>
      <c r="GO1438" s="27"/>
      <c r="GP1438" s="27"/>
      <c r="GQ1438" s="27"/>
    </row>
    <row r="1439" spans="1:199" customFormat="1" x14ac:dyDescent="0.25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x14ac:dyDescent="0.25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x14ac:dyDescent="0.25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x14ac:dyDescent="0.25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5">
      <c r="A1443" s="31">
        <f t="shared" si="350"/>
        <v>4</v>
      </c>
      <c r="B1443" s="31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19">
        <f t="shared" si="340"/>
        <v>0.33079999999999954</v>
      </c>
      <c r="G1443" s="19">
        <f t="shared" si="342"/>
        <v>-2.4583333333332735E-2</v>
      </c>
      <c r="H1443" s="19">
        <f t="shared" si="343"/>
        <v>-6.6666666666659324E-4</v>
      </c>
      <c r="I1443" s="19">
        <f t="shared" si="344"/>
        <v>-2.5249999999999329E-2</v>
      </c>
      <c r="J1443" s="21">
        <f>VLOOKUP(C1443,'Nymex hist.'!A:B,2,0)</f>
        <v>2.1789999999999998</v>
      </c>
      <c r="K1443" s="21">
        <f t="shared" si="354"/>
        <v>2.1789999999999998</v>
      </c>
      <c r="L1443" s="21">
        <f t="shared" si="341"/>
        <v>2.5097999999999994</v>
      </c>
      <c r="M1443" s="21">
        <f t="shared" si="345"/>
        <v>2.2819999999999996</v>
      </c>
      <c r="N1443" s="21">
        <f t="shared" si="346"/>
        <v>2.2574166666666668</v>
      </c>
      <c r="O1443" s="21">
        <f t="shared" si="347"/>
        <v>2.2567500000000003</v>
      </c>
      <c r="P1443" s="21">
        <f t="shared" si="348"/>
        <v>2.2767500000000003</v>
      </c>
      <c r="Q1443" s="21">
        <f t="shared" si="349"/>
        <v>2.3067500000000001</v>
      </c>
      <c r="R1443" s="8">
        <v>36062</v>
      </c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9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7"/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>
        <v>2.1789999999999998</v>
      </c>
      <c r="CJ1443" s="27">
        <v>2.4119999999999999</v>
      </c>
      <c r="CK1443" s="27">
        <v>2.6019999999999999</v>
      </c>
      <c r="CL1443" s="27">
        <v>2.6549999999999998</v>
      </c>
      <c r="CM1443" s="27">
        <v>2.52</v>
      </c>
      <c r="CN1443" s="27">
        <v>2.36</v>
      </c>
      <c r="CO1443" s="27">
        <v>2.1949999999999998</v>
      </c>
      <c r="CP1443" s="27">
        <v>2.14</v>
      </c>
      <c r="CQ1443" s="27">
        <v>2.1349999999999998</v>
      </c>
      <c r="CR1443" s="27">
        <v>2.1349999999999998</v>
      </c>
      <c r="CS1443" s="27">
        <v>2.1379999999999999</v>
      </c>
      <c r="CT1443" s="27">
        <v>2.1429999999999998</v>
      </c>
      <c r="CU1443" s="27">
        <v>2.1859999999999999</v>
      </c>
      <c r="CV1443" s="27">
        <v>2.327</v>
      </c>
      <c r="CW1443" s="27">
        <v>2.4500000000000002</v>
      </c>
      <c r="CX1443" s="27">
        <v>2.4929999999999999</v>
      </c>
      <c r="CY1443" s="27">
        <v>2.3929999999999998</v>
      </c>
      <c r="CZ1443" s="27">
        <v>2.278</v>
      </c>
      <c r="DA1443" s="27">
        <v>2.177</v>
      </c>
      <c r="DB1443" s="27">
        <v>2.1520000000000001</v>
      </c>
      <c r="DC1443" s="27">
        <v>2.1520000000000001</v>
      </c>
      <c r="DD1443" s="27">
        <v>2.1549999999999998</v>
      </c>
      <c r="DE1443" s="27">
        <v>2.157</v>
      </c>
      <c r="DF1443" s="27">
        <v>2.1589999999999998</v>
      </c>
      <c r="DG1443" s="27">
        <v>2.19</v>
      </c>
      <c r="DH1443" s="27">
        <v>2.3210000000000002</v>
      </c>
      <c r="DI1443" s="27">
        <v>2.4620000000000002</v>
      </c>
      <c r="DJ1443" s="27">
        <v>2.4830000000000001</v>
      </c>
      <c r="DK1443" s="27">
        <v>2.3639999999999999</v>
      </c>
      <c r="DL1443" s="27">
        <v>2.2749999999999999</v>
      </c>
      <c r="DM1443" s="27">
        <v>2.1739999999999999</v>
      </c>
      <c r="DN1443" s="27">
        <v>2.161</v>
      </c>
      <c r="DO1443" s="27">
        <v>2.161</v>
      </c>
      <c r="DP1443" s="27">
        <v>2.1619999999999999</v>
      </c>
      <c r="DQ1443" s="27">
        <v>2.1640000000000001</v>
      </c>
      <c r="DR1443" s="27">
        <v>2.1640000000000001</v>
      </c>
      <c r="DS1443" s="27">
        <v>2.19</v>
      </c>
      <c r="DT1443" s="27">
        <v>2.3210000000000002</v>
      </c>
      <c r="DU1443" s="27">
        <v>2.4620000000000002</v>
      </c>
      <c r="DV1443" s="27">
        <v>2.5030000000000001</v>
      </c>
      <c r="DW1443" s="27">
        <v>2.3839999999999999</v>
      </c>
      <c r="DX1443" s="27">
        <v>2.2949999999999999</v>
      </c>
      <c r="DY1443" s="27">
        <v>2.194</v>
      </c>
      <c r="DZ1443" s="27">
        <v>2.181</v>
      </c>
      <c r="EA1443" s="27">
        <v>2.181</v>
      </c>
      <c r="EB1443" s="27">
        <v>2.1819999999999999</v>
      </c>
      <c r="EC1443" s="27">
        <v>2.1840000000000002</v>
      </c>
      <c r="ED1443" s="27">
        <v>2.1840000000000002</v>
      </c>
      <c r="EE1443" s="27">
        <v>2.21</v>
      </c>
      <c r="EF1443" s="27">
        <v>2.3410000000000002</v>
      </c>
      <c r="EG1443" s="27">
        <v>2.4820000000000002</v>
      </c>
      <c r="EH1443" s="27">
        <v>2.5329999999999999</v>
      </c>
      <c r="EI1443" s="27">
        <v>2.4140000000000001</v>
      </c>
      <c r="EJ1443" s="27">
        <v>2.3250000000000002</v>
      </c>
      <c r="EK1443" s="27">
        <v>2.2240000000000002</v>
      </c>
      <c r="EL1443" s="27">
        <v>2.2109999999999999</v>
      </c>
      <c r="EM1443" s="27">
        <v>2.2109999999999999</v>
      </c>
      <c r="EN1443" s="27">
        <v>2.2120000000000002</v>
      </c>
      <c r="EO1443" s="27">
        <v>2.214</v>
      </c>
      <c r="EP1443" s="27">
        <v>2.214</v>
      </c>
      <c r="EQ1443" s="27">
        <v>2.2400000000000002</v>
      </c>
      <c r="ER1443" s="27">
        <v>2.371</v>
      </c>
      <c r="ES1443" s="27">
        <v>2.512</v>
      </c>
      <c r="ET1443" s="27">
        <v>2.573</v>
      </c>
      <c r="EU1443" s="27">
        <v>2.4540000000000002</v>
      </c>
      <c r="EV1443" s="27">
        <v>2.3650000000000002</v>
      </c>
      <c r="EW1443" s="27">
        <v>2.2639999999999998</v>
      </c>
      <c r="EX1443" s="27">
        <v>2.2509999999999999</v>
      </c>
      <c r="EY1443" s="27">
        <v>2.2509999999999999</v>
      </c>
      <c r="EZ1443" s="27">
        <v>2.2519999999999998</v>
      </c>
      <c r="FA1443" s="27">
        <v>2.254</v>
      </c>
      <c r="FB1443" s="27">
        <v>2.254</v>
      </c>
      <c r="FC1443" s="27"/>
      <c r="FD1443" s="27"/>
      <c r="FE1443" s="27"/>
      <c r="FF1443" s="27"/>
      <c r="FG1443" s="27"/>
      <c r="FH1443" s="27"/>
      <c r="FI1443" s="27"/>
      <c r="FJ1443" s="27"/>
      <c r="FK1443" s="27"/>
      <c r="FL1443" s="27"/>
      <c r="FM1443" s="27"/>
      <c r="FN1443" s="27"/>
      <c r="FO1443" s="27"/>
      <c r="FP1443" s="27"/>
      <c r="FQ1443" s="27"/>
      <c r="FR1443" s="27"/>
      <c r="FS1443" s="27"/>
      <c r="FT1443" s="27"/>
      <c r="FU1443" s="27"/>
      <c r="FV1443" s="27"/>
      <c r="FW1443" s="27"/>
      <c r="FX1443" s="27"/>
      <c r="FY1443" s="27"/>
      <c r="FZ1443" s="27"/>
      <c r="GA1443" s="27"/>
      <c r="GB1443" s="27"/>
      <c r="GC1443" s="27"/>
      <c r="GD1443" s="27"/>
      <c r="GE1443" s="27"/>
      <c r="GF1443" s="27"/>
      <c r="GG1443" s="27"/>
      <c r="GH1443" s="27"/>
      <c r="GI1443" s="27"/>
      <c r="GJ1443" s="27"/>
      <c r="GK1443" s="27"/>
      <c r="GL1443" s="27"/>
      <c r="GM1443" s="27"/>
      <c r="GN1443" s="27"/>
      <c r="GO1443" s="27"/>
      <c r="GP1443" s="27"/>
      <c r="GQ1443" s="27"/>
    </row>
    <row r="1444" spans="1:199" customFormat="1" x14ac:dyDescent="0.25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x14ac:dyDescent="0.25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x14ac:dyDescent="0.25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x14ac:dyDescent="0.25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x14ac:dyDescent="0.25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x14ac:dyDescent="0.25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x14ac:dyDescent="0.25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x14ac:dyDescent="0.25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x14ac:dyDescent="0.25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x14ac:dyDescent="0.25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x14ac:dyDescent="0.25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x14ac:dyDescent="0.25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x14ac:dyDescent="0.25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x14ac:dyDescent="0.25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x14ac:dyDescent="0.25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x14ac:dyDescent="0.25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x14ac:dyDescent="0.25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x14ac:dyDescent="0.25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x14ac:dyDescent="0.25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x14ac:dyDescent="0.25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x14ac:dyDescent="0.25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x14ac:dyDescent="0.25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x14ac:dyDescent="0.25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x14ac:dyDescent="0.25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x14ac:dyDescent="0.25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x14ac:dyDescent="0.25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x14ac:dyDescent="0.25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x14ac:dyDescent="0.25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x14ac:dyDescent="0.25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x14ac:dyDescent="0.25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x14ac:dyDescent="0.25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x14ac:dyDescent="0.25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x14ac:dyDescent="0.25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x14ac:dyDescent="0.25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x14ac:dyDescent="0.25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x14ac:dyDescent="0.25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x14ac:dyDescent="0.25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x14ac:dyDescent="0.25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x14ac:dyDescent="0.25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x14ac:dyDescent="0.25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x14ac:dyDescent="0.25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x14ac:dyDescent="0.25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x14ac:dyDescent="0.25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x14ac:dyDescent="0.25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x14ac:dyDescent="0.25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x14ac:dyDescent="0.25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x14ac:dyDescent="0.25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x14ac:dyDescent="0.25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x14ac:dyDescent="0.25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x14ac:dyDescent="0.25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x14ac:dyDescent="0.25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x14ac:dyDescent="0.25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x14ac:dyDescent="0.25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x14ac:dyDescent="0.25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x14ac:dyDescent="0.25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x14ac:dyDescent="0.25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x14ac:dyDescent="0.25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x14ac:dyDescent="0.25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x14ac:dyDescent="0.25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x14ac:dyDescent="0.25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x14ac:dyDescent="0.25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x14ac:dyDescent="0.25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x14ac:dyDescent="0.25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x14ac:dyDescent="0.25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x14ac:dyDescent="0.25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x14ac:dyDescent="0.25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x14ac:dyDescent="0.25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x14ac:dyDescent="0.25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x14ac:dyDescent="0.25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x14ac:dyDescent="0.25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5">
      <c r="A1514" s="31">
        <f t="shared" si="363"/>
        <v>4</v>
      </c>
      <c r="B1514" s="31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19">
        <f t="shared" si="368"/>
        <v>0.33320000000000038</v>
      </c>
      <c r="G1514" s="19">
        <f t="shared" si="355"/>
        <v>2.1749999999999936E-2</v>
      </c>
      <c r="H1514" s="19">
        <f t="shared" si="356"/>
        <v>2.5416666666666643E-2</v>
      </c>
      <c r="I1514" s="19">
        <f t="shared" si="357"/>
        <v>4.7166666666666579E-2</v>
      </c>
      <c r="J1514" s="21">
        <f>VLOOKUP(C1514,'Nymex hist.'!A:B,2,0)</f>
        <v>1.8360000000000001</v>
      </c>
      <c r="K1514" s="21">
        <f t="shared" si="367"/>
        <v>1.91</v>
      </c>
      <c r="L1514" s="21">
        <f t="shared" si="369"/>
        <v>2.2432000000000003</v>
      </c>
      <c r="M1514" s="21">
        <f t="shared" si="358"/>
        <v>2.1734166666666668</v>
      </c>
      <c r="N1514" s="21">
        <f t="shared" si="359"/>
        <v>2.1951666666666667</v>
      </c>
      <c r="O1514" s="21">
        <f t="shared" si="360"/>
        <v>2.2205833333333334</v>
      </c>
      <c r="P1514" s="21">
        <f t="shared" si="361"/>
        <v>2.2555833333333331</v>
      </c>
      <c r="Q1514" s="21">
        <f t="shared" si="362"/>
        <v>2.3005833333333334</v>
      </c>
      <c r="R1514" s="8">
        <v>36167</v>
      </c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9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7"/>
      <c r="BY1514" s="27"/>
      <c r="BZ1514" s="27"/>
      <c r="CA1514" s="27"/>
      <c r="CB1514" s="27"/>
      <c r="CC1514" s="27"/>
      <c r="CD1514" s="27"/>
      <c r="CE1514" s="27"/>
      <c r="CF1514" s="27"/>
      <c r="CG1514" s="27"/>
      <c r="CH1514" s="27"/>
      <c r="CI1514" s="27"/>
      <c r="CJ1514" s="27"/>
      <c r="CK1514" s="27"/>
      <c r="CL1514" s="27"/>
      <c r="CM1514" s="27">
        <v>1.8360000000000001</v>
      </c>
      <c r="CN1514" s="27">
        <v>1.8560000000000001</v>
      </c>
      <c r="CO1514" s="27">
        <v>1.847</v>
      </c>
      <c r="CP1514" s="27">
        <v>1.865</v>
      </c>
      <c r="CQ1514" s="27">
        <v>1.885</v>
      </c>
      <c r="CR1514" s="27">
        <v>1.905</v>
      </c>
      <c r="CS1514" s="27">
        <v>1.9279999999999999</v>
      </c>
      <c r="CT1514" s="27">
        <v>1.95</v>
      </c>
      <c r="CU1514" s="27">
        <v>1.99</v>
      </c>
      <c r="CV1514" s="27">
        <v>2.125</v>
      </c>
      <c r="CW1514" s="27">
        <v>2.29</v>
      </c>
      <c r="CX1514" s="27">
        <v>2.35</v>
      </c>
      <c r="CY1514" s="27">
        <v>2.2749999999999999</v>
      </c>
      <c r="CZ1514" s="27">
        <v>2.1760000000000002</v>
      </c>
      <c r="DA1514" s="27">
        <v>2.0950000000000002</v>
      </c>
      <c r="DB1514" s="27">
        <v>2.0699999999999998</v>
      </c>
      <c r="DC1514" s="27">
        <v>2.08</v>
      </c>
      <c r="DD1514" s="27">
        <v>2.093</v>
      </c>
      <c r="DE1514" s="27">
        <v>2.0960000000000001</v>
      </c>
      <c r="DF1514" s="27">
        <v>2.097</v>
      </c>
      <c r="DG1514" s="27">
        <v>2.1160000000000001</v>
      </c>
      <c r="DH1514" s="27">
        <v>2.2429999999999999</v>
      </c>
      <c r="DI1514" s="27">
        <v>2.39</v>
      </c>
      <c r="DJ1514" s="27">
        <v>2.42</v>
      </c>
      <c r="DK1514" s="27">
        <v>2.3050000000000002</v>
      </c>
      <c r="DL1514" s="27">
        <v>2.206</v>
      </c>
      <c r="DM1514" s="27">
        <v>2.1070000000000002</v>
      </c>
      <c r="DN1514" s="27">
        <v>2.0920000000000001</v>
      </c>
      <c r="DO1514" s="27">
        <v>2.0939999999999999</v>
      </c>
      <c r="DP1514" s="27">
        <v>2.0939999999999999</v>
      </c>
      <c r="DQ1514" s="27">
        <v>2.1019999999999999</v>
      </c>
      <c r="DR1514" s="27">
        <v>2.1080000000000001</v>
      </c>
      <c r="DS1514" s="27">
        <v>2.133</v>
      </c>
      <c r="DT1514" s="27">
        <v>2.2709999999999999</v>
      </c>
      <c r="DU1514" s="27">
        <v>2.41</v>
      </c>
      <c r="DV1514" s="27">
        <v>2.4500000000000002</v>
      </c>
      <c r="DW1514" s="27">
        <v>2.33</v>
      </c>
      <c r="DX1514" s="27">
        <v>2.2309999999999999</v>
      </c>
      <c r="DY1514" s="27">
        <v>2.1320000000000001</v>
      </c>
      <c r="DZ1514" s="27">
        <v>2.117</v>
      </c>
      <c r="EA1514" s="27">
        <v>2.1190000000000002</v>
      </c>
      <c r="EB1514" s="27">
        <v>2.1190000000000002</v>
      </c>
      <c r="EC1514" s="27">
        <v>2.1269999999999998</v>
      </c>
      <c r="ED1514" s="27">
        <v>2.133</v>
      </c>
      <c r="EE1514" s="27">
        <v>2.1579999999999999</v>
      </c>
      <c r="EF1514" s="27">
        <v>2.2959999999999998</v>
      </c>
      <c r="EG1514" s="27">
        <v>2.4350000000000001</v>
      </c>
      <c r="EH1514" s="27">
        <v>2.4849999999999999</v>
      </c>
      <c r="EI1514" s="27">
        <v>2.3650000000000002</v>
      </c>
      <c r="EJ1514" s="27">
        <v>2.266</v>
      </c>
      <c r="EK1514" s="27">
        <v>2.1669999999999998</v>
      </c>
      <c r="EL1514" s="27">
        <v>2.1520000000000001</v>
      </c>
      <c r="EM1514" s="27">
        <v>2.1539999999999999</v>
      </c>
      <c r="EN1514" s="27">
        <v>2.1539999999999999</v>
      </c>
      <c r="EO1514" s="27">
        <v>2.1619999999999999</v>
      </c>
      <c r="EP1514" s="27">
        <v>2.1680000000000001</v>
      </c>
      <c r="EQ1514" s="27">
        <v>2.1930000000000001</v>
      </c>
      <c r="ER1514" s="27">
        <v>2.331</v>
      </c>
      <c r="ES1514" s="27">
        <v>2.4700000000000002</v>
      </c>
      <c r="ET1514" s="27">
        <v>2.5299999999999998</v>
      </c>
      <c r="EU1514" s="27">
        <v>2.41</v>
      </c>
      <c r="EV1514" s="27">
        <v>2.3109999999999999</v>
      </c>
      <c r="EW1514" s="27">
        <v>2.2120000000000002</v>
      </c>
      <c r="EX1514" s="27">
        <v>2.1970000000000001</v>
      </c>
      <c r="EY1514" s="27">
        <v>2.1989999999999998</v>
      </c>
      <c r="EZ1514" s="27">
        <v>2.1989999999999998</v>
      </c>
      <c r="FA1514" s="27">
        <v>2.2069999999999999</v>
      </c>
      <c r="FB1514" s="27">
        <v>2.2130000000000001</v>
      </c>
      <c r="FC1514" s="27">
        <v>2.238</v>
      </c>
      <c r="FD1514" s="27">
        <v>2.3759999999999999</v>
      </c>
      <c r="FE1514" s="27">
        <v>2.5150000000000001</v>
      </c>
      <c r="FF1514" s="27">
        <v>2.585</v>
      </c>
      <c r="FG1514" s="27"/>
      <c r="FH1514" s="27"/>
      <c r="FI1514" s="27"/>
      <c r="FJ1514" s="27"/>
      <c r="FK1514" s="27"/>
      <c r="FL1514" s="27"/>
      <c r="FM1514" s="27"/>
      <c r="FN1514" s="27"/>
      <c r="FO1514" s="27"/>
      <c r="FP1514" s="27"/>
      <c r="FQ1514" s="27"/>
      <c r="FR1514" s="27"/>
      <c r="FS1514" s="27"/>
      <c r="FT1514" s="27"/>
      <c r="FU1514" s="27"/>
      <c r="FV1514" s="27"/>
      <c r="FW1514" s="27"/>
      <c r="FX1514" s="27"/>
      <c r="FY1514" s="27"/>
      <c r="FZ1514" s="27"/>
      <c r="GA1514" s="27"/>
      <c r="GB1514" s="27"/>
      <c r="GC1514" s="27"/>
      <c r="GD1514" s="27"/>
      <c r="GE1514" s="27"/>
      <c r="GF1514" s="27"/>
      <c r="GG1514" s="27"/>
      <c r="GH1514" s="27"/>
      <c r="GI1514" s="27"/>
      <c r="GJ1514" s="27"/>
      <c r="GK1514" s="27"/>
      <c r="GL1514" s="27"/>
      <c r="GM1514" s="27"/>
      <c r="GN1514" s="27"/>
      <c r="GO1514" s="27"/>
      <c r="GP1514" s="27"/>
      <c r="GQ1514" s="27"/>
    </row>
    <row r="1515" spans="1:199" customFormat="1" x14ac:dyDescent="0.25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x14ac:dyDescent="0.25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x14ac:dyDescent="0.25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x14ac:dyDescent="0.25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5">
      <c r="A1519" s="31">
        <f t="shared" si="363"/>
        <v>4</v>
      </c>
      <c r="B1519" s="31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19">
        <f t="shared" si="368"/>
        <v>0.32965714285714309</v>
      </c>
      <c r="G1519" s="19">
        <f t="shared" si="355"/>
        <v>4.6916666666666273E-2</v>
      </c>
      <c r="H1519" s="19">
        <f t="shared" si="356"/>
        <v>3.1666666666666732E-2</v>
      </c>
      <c r="I1519" s="19">
        <f t="shared" si="357"/>
        <v>7.8583333333333005E-2</v>
      </c>
      <c r="J1519" s="21">
        <f>VLOOKUP(C1519,'Nymex hist.'!A:B,2,0)</f>
        <v>1.8089999999999999</v>
      </c>
      <c r="K1519" s="21">
        <f t="shared" si="367"/>
        <v>1.919142857142857</v>
      </c>
      <c r="L1519" s="21">
        <f t="shared" si="369"/>
        <v>2.2488000000000001</v>
      </c>
      <c r="M1519" s="21">
        <f t="shared" si="358"/>
        <v>2.185916666666667</v>
      </c>
      <c r="N1519" s="21">
        <f t="shared" si="359"/>
        <v>2.2328333333333332</v>
      </c>
      <c r="O1519" s="21">
        <f t="shared" si="360"/>
        <v>2.2645</v>
      </c>
      <c r="P1519" s="21">
        <f t="shared" si="361"/>
        <v>2.3045</v>
      </c>
      <c r="Q1519" s="21">
        <f t="shared" si="362"/>
        <v>2.3544999999999998</v>
      </c>
      <c r="R1519" s="8">
        <v>36174</v>
      </c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9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7"/>
      <c r="BY1519" s="27"/>
      <c r="BZ1519" s="27"/>
      <c r="CA1519" s="27"/>
      <c r="CB1519" s="27"/>
      <c r="CC1519" s="27"/>
      <c r="CD1519" s="27"/>
      <c r="CE1519" s="27"/>
      <c r="CF1519" s="27"/>
      <c r="CG1519" s="27"/>
      <c r="CH1519" s="27"/>
      <c r="CI1519" s="27"/>
      <c r="CJ1519" s="27"/>
      <c r="CK1519" s="27"/>
      <c r="CL1519" s="27"/>
      <c r="CM1519" s="27">
        <v>1.8089999999999999</v>
      </c>
      <c r="CN1519" s="27">
        <v>1.8320000000000001</v>
      </c>
      <c r="CO1519" s="27">
        <v>1.845</v>
      </c>
      <c r="CP1519" s="27">
        <v>1.867</v>
      </c>
      <c r="CQ1519" s="27">
        <v>1.8919999999999999</v>
      </c>
      <c r="CR1519" s="27">
        <v>1.92</v>
      </c>
      <c r="CS1519" s="27">
        <v>1.94</v>
      </c>
      <c r="CT1519" s="27">
        <v>1.96</v>
      </c>
      <c r="CU1519" s="27">
        <v>2.0099999999999998</v>
      </c>
      <c r="CV1519" s="27">
        <v>2.15</v>
      </c>
      <c r="CW1519" s="27">
        <v>2.2999999999999998</v>
      </c>
      <c r="CX1519" s="27">
        <v>2.347</v>
      </c>
      <c r="CY1519" s="27">
        <v>2.2719999999999998</v>
      </c>
      <c r="CZ1519" s="27">
        <v>2.1749999999999998</v>
      </c>
      <c r="DA1519" s="27">
        <v>2.1070000000000002</v>
      </c>
      <c r="DB1519" s="27">
        <v>2.0830000000000002</v>
      </c>
      <c r="DC1519" s="27">
        <v>2.0939999999999999</v>
      </c>
      <c r="DD1519" s="27">
        <v>2.109</v>
      </c>
      <c r="DE1519" s="27">
        <v>2.113</v>
      </c>
      <c r="DF1519" s="27">
        <v>2.1160000000000001</v>
      </c>
      <c r="DG1519" s="27">
        <v>2.1360000000000001</v>
      </c>
      <c r="DH1519" s="27">
        <v>2.2650000000000001</v>
      </c>
      <c r="DI1519" s="27">
        <v>2.4140000000000001</v>
      </c>
      <c r="DJ1519" s="27">
        <v>2.4470000000000001</v>
      </c>
      <c r="DK1519" s="27">
        <v>2.3380000000000001</v>
      </c>
      <c r="DL1519" s="27">
        <v>2.238</v>
      </c>
      <c r="DM1519" s="27">
        <v>2.141</v>
      </c>
      <c r="DN1519" s="27">
        <v>2.1259999999999999</v>
      </c>
      <c r="DO1519" s="27">
        <v>2.13</v>
      </c>
      <c r="DP1519" s="27">
        <v>2.1339999999999999</v>
      </c>
      <c r="DQ1519" s="27">
        <v>2.1419999999999999</v>
      </c>
      <c r="DR1519" s="27">
        <v>2.149</v>
      </c>
      <c r="DS1519" s="27">
        <v>2.1760000000000002</v>
      </c>
      <c r="DT1519" s="27">
        <v>2.3159999999999998</v>
      </c>
      <c r="DU1519" s="27">
        <v>2.4569999999999999</v>
      </c>
      <c r="DV1519" s="27">
        <v>2.4969999999999999</v>
      </c>
      <c r="DW1519" s="27">
        <v>2.3679999999999999</v>
      </c>
      <c r="DX1519" s="27">
        <v>2.2679999999999998</v>
      </c>
      <c r="DY1519" s="27">
        <v>2.1709999999999998</v>
      </c>
      <c r="DZ1519" s="27">
        <v>2.1560000000000001</v>
      </c>
      <c r="EA1519" s="27">
        <v>2.16</v>
      </c>
      <c r="EB1519" s="27">
        <v>2.1640000000000001</v>
      </c>
      <c r="EC1519" s="27">
        <v>2.1720000000000002</v>
      </c>
      <c r="ED1519" s="27">
        <v>2.1789999999999998</v>
      </c>
      <c r="EE1519" s="27">
        <v>2.206</v>
      </c>
      <c r="EF1519" s="27">
        <v>2.3460000000000001</v>
      </c>
      <c r="EG1519" s="27">
        <v>2.4870000000000001</v>
      </c>
      <c r="EH1519" s="27">
        <v>2.5369999999999999</v>
      </c>
      <c r="EI1519" s="27">
        <v>2.4079999999999999</v>
      </c>
      <c r="EJ1519" s="27">
        <v>2.3079999999999998</v>
      </c>
      <c r="EK1519" s="27">
        <v>2.2109999999999999</v>
      </c>
      <c r="EL1519" s="27">
        <v>2.1960000000000002</v>
      </c>
      <c r="EM1519" s="27">
        <v>2.2000000000000002</v>
      </c>
      <c r="EN1519" s="27">
        <v>2.2040000000000002</v>
      </c>
      <c r="EO1519" s="27">
        <v>2.2120000000000002</v>
      </c>
      <c r="EP1519" s="27">
        <v>2.2189999999999999</v>
      </c>
      <c r="EQ1519" s="27">
        <v>2.246</v>
      </c>
      <c r="ER1519" s="27">
        <v>2.3860000000000001</v>
      </c>
      <c r="ES1519" s="27">
        <v>2.5270000000000001</v>
      </c>
      <c r="ET1519" s="27">
        <v>2.5870000000000002</v>
      </c>
      <c r="EU1519" s="27">
        <v>2.4580000000000002</v>
      </c>
      <c r="EV1519" s="27">
        <v>2.3580000000000001</v>
      </c>
      <c r="EW1519" s="27">
        <v>2.2610000000000001</v>
      </c>
      <c r="EX1519" s="27">
        <v>2.246</v>
      </c>
      <c r="EY1519" s="27">
        <v>2.25</v>
      </c>
      <c r="EZ1519" s="27">
        <v>2.254</v>
      </c>
      <c r="FA1519" s="27">
        <v>2.262</v>
      </c>
      <c r="FB1519" s="27">
        <v>2.2690000000000001</v>
      </c>
      <c r="FC1519" s="27">
        <v>2.2959999999999998</v>
      </c>
      <c r="FD1519" s="27">
        <v>2.4359999999999999</v>
      </c>
      <c r="FE1519" s="27">
        <v>2.577</v>
      </c>
      <c r="FF1519" s="27">
        <v>2.6469999999999998</v>
      </c>
      <c r="FG1519" s="27"/>
      <c r="FH1519" s="27"/>
      <c r="FI1519" s="27"/>
      <c r="FJ1519" s="27"/>
      <c r="FK1519" s="27"/>
      <c r="FL1519" s="27"/>
      <c r="FM1519" s="27"/>
      <c r="FN1519" s="27"/>
      <c r="FO1519" s="27"/>
      <c r="FP1519" s="27"/>
      <c r="FQ1519" s="27"/>
      <c r="FR1519" s="27"/>
      <c r="FS1519" s="27"/>
      <c r="FT1519" s="27"/>
      <c r="FU1519" s="27"/>
      <c r="FV1519" s="27"/>
      <c r="FW1519" s="27"/>
      <c r="FX1519" s="27"/>
      <c r="FY1519" s="27"/>
      <c r="FZ1519" s="27"/>
      <c r="GA1519" s="27"/>
      <c r="GB1519" s="27"/>
      <c r="GC1519" s="27"/>
      <c r="GD1519" s="27"/>
      <c r="GE1519" s="27"/>
      <c r="GF1519" s="27"/>
      <c r="GG1519" s="27"/>
      <c r="GH1519" s="27"/>
      <c r="GI1519" s="27"/>
      <c r="GJ1519" s="27"/>
      <c r="GK1519" s="27"/>
      <c r="GL1519" s="27"/>
      <c r="GM1519" s="27"/>
      <c r="GN1519" s="27"/>
      <c r="GO1519" s="27"/>
      <c r="GP1519" s="27"/>
      <c r="GQ1519" s="27"/>
    </row>
    <row r="1520" spans="1:199" customFormat="1" x14ac:dyDescent="0.25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x14ac:dyDescent="0.25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x14ac:dyDescent="0.25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x14ac:dyDescent="0.25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5">
      <c r="A1524" s="31">
        <f t="shared" si="363"/>
        <v>4</v>
      </c>
      <c r="B1524" s="31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19">
        <f t="shared" si="368"/>
        <v>0.31362857142857115</v>
      </c>
      <c r="G1524" s="19">
        <f t="shared" si="355"/>
        <v>6.8416666666666348E-2</v>
      </c>
      <c r="H1524" s="19">
        <f t="shared" si="356"/>
        <v>4.6416666666666551E-2</v>
      </c>
      <c r="I1524" s="19">
        <f t="shared" si="357"/>
        <v>0.1148333333333329</v>
      </c>
      <c r="J1524" s="21">
        <f>VLOOKUP(C1524,'Nymex hist.'!A:B,2,0)</f>
        <v>1.8919999999999999</v>
      </c>
      <c r="K1524" s="21">
        <f t="shared" si="367"/>
        <v>1.9735714285714288</v>
      </c>
      <c r="L1524" s="21">
        <f t="shared" si="369"/>
        <v>2.2871999999999999</v>
      </c>
      <c r="M1524" s="21">
        <f t="shared" si="358"/>
        <v>2.2231666666666672</v>
      </c>
      <c r="N1524" s="21">
        <f t="shared" si="359"/>
        <v>2.2915833333333335</v>
      </c>
      <c r="O1524" s="21">
        <f t="shared" si="360"/>
        <v>2.3380000000000001</v>
      </c>
      <c r="P1524" s="21">
        <f t="shared" si="361"/>
        <v>2.3829999999999996</v>
      </c>
      <c r="Q1524" s="21">
        <f t="shared" si="362"/>
        <v>2.4380000000000002</v>
      </c>
      <c r="R1524" s="8">
        <v>36181</v>
      </c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9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/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/>
      <c r="CK1524" s="27"/>
      <c r="CL1524" s="27"/>
      <c r="CM1524" s="27">
        <v>1.8919999999999999</v>
      </c>
      <c r="CN1524" s="27">
        <v>1.9079999999999999</v>
      </c>
      <c r="CO1524" s="27">
        <v>1.921</v>
      </c>
      <c r="CP1524" s="27">
        <v>1.9319999999999999</v>
      </c>
      <c r="CQ1524" s="27">
        <v>1.95</v>
      </c>
      <c r="CR1524" s="27">
        <v>1.97</v>
      </c>
      <c r="CS1524" s="27">
        <v>1.9870000000000001</v>
      </c>
      <c r="CT1524" s="27">
        <v>2.0049999999999999</v>
      </c>
      <c r="CU1524" s="27">
        <v>2.0499999999999998</v>
      </c>
      <c r="CV1524" s="27">
        <v>2.19</v>
      </c>
      <c r="CW1524" s="27">
        <v>2.34</v>
      </c>
      <c r="CX1524" s="27">
        <v>2.3849999999999998</v>
      </c>
      <c r="CY1524" s="27">
        <v>2.3069999999999999</v>
      </c>
      <c r="CZ1524" s="27">
        <v>2.214</v>
      </c>
      <c r="DA1524" s="27">
        <v>2.145</v>
      </c>
      <c r="DB1524" s="27">
        <v>2.1190000000000002</v>
      </c>
      <c r="DC1524" s="27">
        <v>2.13</v>
      </c>
      <c r="DD1524" s="27">
        <v>2.145</v>
      </c>
      <c r="DE1524" s="27">
        <v>2.149</v>
      </c>
      <c r="DF1524" s="27">
        <v>2.1520000000000001</v>
      </c>
      <c r="DG1524" s="27">
        <v>2.1739999999999999</v>
      </c>
      <c r="DH1524" s="27">
        <v>2.3029999999999999</v>
      </c>
      <c r="DI1524" s="27">
        <v>2.4550000000000001</v>
      </c>
      <c r="DJ1524" s="27">
        <v>2.4950000000000001</v>
      </c>
      <c r="DK1524" s="27">
        <v>2.395</v>
      </c>
      <c r="DL1524" s="27">
        <v>2.298</v>
      </c>
      <c r="DM1524" s="27">
        <v>2.2010000000000001</v>
      </c>
      <c r="DN1524" s="27">
        <v>2.1859999999999999</v>
      </c>
      <c r="DO1524" s="27">
        <v>2.19</v>
      </c>
      <c r="DP1524" s="27">
        <v>2.194</v>
      </c>
      <c r="DQ1524" s="27">
        <v>2.202</v>
      </c>
      <c r="DR1524" s="27">
        <v>2.2090000000000001</v>
      </c>
      <c r="DS1524" s="27">
        <v>2.2360000000000002</v>
      </c>
      <c r="DT1524" s="27">
        <v>2.3759999999999999</v>
      </c>
      <c r="DU1524" s="27">
        <v>2.5169999999999999</v>
      </c>
      <c r="DV1524" s="27">
        <v>2.5569999999999999</v>
      </c>
      <c r="DW1524" s="27">
        <v>2.44</v>
      </c>
      <c r="DX1524" s="27">
        <v>2.343</v>
      </c>
      <c r="DY1524" s="27">
        <v>2.246</v>
      </c>
      <c r="DZ1524" s="27">
        <v>2.2309999999999999</v>
      </c>
      <c r="EA1524" s="27">
        <v>2.2349999999999999</v>
      </c>
      <c r="EB1524" s="27">
        <v>2.2389999999999999</v>
      </c>
      <c r="EC1524" s="27">
        <v>2.2469999999999999</v>
      </c>
      <c r="ED1524" s="27">
        <v>2.254</v>
      </c>
      <c r="EE1524" s="27">
        <v>2.2810000000000001</v>
      </c>
      <c r="EF1524" s="27">
        <v>2.4209999999999998</v>
      </c>
      <c r="EG1524" s="27">
        <v>2.5619999999999998</v>
      </c>
      <c r="EH1524" s="27">
        <v>2.6019999999999999</v>
      </c>
      <c r="EI1524" s="27">
        <v>2.4849999999999999</v>
      </c>
      <c r="EJ1524" s="27">
        <v>2.3879999999999999</v>
      </c>
      <c r="EK1524" s="27">
        <v>2.2909999999999999</v>
      </c>
      <c r="EL1524" s="27">
        <v>2.2759999999999998</v>
      </c>
      <c r="EM1524" s="27">
        <v>2.2799999999999998</v>
      </c>
      <c r="EN1524" s="27">
        <v>2.2839999999999998</v>
      </c>
      <c r="EO1524" s="27">
        <v>2.2919999999999998</v>
      </c>
      <c r="EP1524" s="27">
        <v>2.2989999999999999</v>
      </c>
      <c r="EQ1524" s="27">
        <v>2.3260000000000001</v>
      </c>
      <c r="ER1524" s="27">
        <v>2.4660000000000002</v>
      </c>
      <c r="ES1524" s="27">
        <v>2.6070000000000002</v>
      </c>
      <c r="ET1524" s="27">
        <v>2.657</v>
      </c>
      <c r="EU1524" s="27">
        <v>2.54</v>
      </c>
      <c r="EV1524" s="27">
        <v>2.4430000000000001</v>
      </c>
      <c r="EW1524" s="27">
        <v>2.3460000000000001</v>
      </c>
      <c r="EX1524" s="27">
        <v>2.331</v>
      </c>
      <c r="EY1524" s="27">
        <v>2.335</v>
      </c>
      <c r="EZ1524" s="27">
        <v>2.339</v>
      </c>
      <c r="FA1524" s="27">
        <v>2.347</v>
      </c>
      <c r="FB1524" s="27">
        <v>2.3540000000000001</v>
      </c>
      <c r="FC1524" s="27">
        <v>2.3809999999999998</v>
      </c>
      <c r="FD1524" s="27">
        <v>2.5209999999999999</v>
      </c>
      <c r="FE1524" s="27">
        <v>2.6619999999999999</v>
      </c>
      <c r="FF1524" s="27">
        <v>2.722</v>
      </c>
      <c r="FG1524" s="27"/>
      <c r="FH1524" s="27"/>
      <c r="FI1524" s="27"/>
      <c r="FJ1524" s="27"/>
      <c r="FK1524" s="27"/>
      <c r="FL1524" s="27"/>
      <c r="FM1524" s="27"/>
      <c r="FN1524" s="27"/>
      <c r="FO1524" s="27"/>
      <c r="FP1524" s="27"/>
      <c r="FQ1524" s="27"/>
      <c r="FR1524" s="27"/>
      <c r="FS1524" s="27"/>
      <c r="FT1524" s="27"/>
      <c r="FU1524" s="27"/>
      <c r="FV1524" s="27"/>
      <c r="FW1524" s="27"/>
      <c r="FX1524" s="27"/>
      <c r="FY1524" s="27"/>
      <c r="FZ1524" s="27"/>
      <c r="GA1524" s="27"/>
      <c r="GB1524" s="27"/>
      <c r="GC1524" s="27"/>
      <c r="GD1524" s="27"/>
      <c r="GE1524" s="27"/>
      <c r="GF1524" s="27"/>
      <c r="GG1524" s="27"/>
      <c r="GH1524" s="27"/>
      <c r="GI1524" s="27"/>
      <c r="GJ1524" s="27"/>
      <c r="GK1524" s="27"/>
      <c r="GL1524" s="27"/>
      <c r="GM1524" s="27"/>
      <c r="GN1524" s="27"/>
      <c r="GO1524" s="27"/>
      <c r="GP1524" s="27"/>
      <c r="GQ1524" s="27"/>
    </row>
    <row r="1525" spans="1:199" customFormat="1" x14ac:dyDescent="0.25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x14ac:dyDescent="0.25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x14ac:dyDescent="0.25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x14ac:dyDescent="0.25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5">
      <c r="A1529" s="31">
        <f t="shared" si="363"/>
        <v>4</v>
      </c>
      <c r="B1529" s="31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19">
        <f t="shared" si="368"/>
        <v>0.35648571428571407</v>
      </c>
      <c r="G1529" s="19">
        <f t="shared" si="355"/>
        <v>8.4833333333333094E-2</v>
      </c>
      <c r="H1529" s="19">
        <f t="shared" si="356"/>
        <v>5.1999999999999602E-2</v>
      </c>
      <c r="I1529" s="19">
        <f t="shared" si="357"/>
        <v>0.1368333333333327</v>
      </c>
      <c r="J1529" s="21">
        <f>VLOOKUP(C1529,'Nymex hist.'!A:B,2,0)</f>
        <v>1.86</v>
      </c>
      <c r="K1529" s="21">
        <f t="shared" si="367"/>
        <v>1.9557142857142857</v>
      </c>
      <c r="L1529" s="21">
        <f t="shared" si="369"/>
        <v>2.3121999999999998</v>
      </c>
      <c r="M1529" s="21">
        <f t="shared" si="358"/>
        <v>2.2639166666666672</v>
      </c>
      <c r="N1529" s="21">
        <f t="shared" si="359"/>
        <v>2.3487500000000003</v>
      </c>
      <c r="O1529" s="21">
        <f t="shared" si="360"/>
        <v>2.4007499999999999</v>
      </c>
      <c r="P1529" s="21">
        <f t="shared" si="361"/>
        <v>2.4557500000000001</v>
      </c>
      <c r="Q1529" s="21">
        <f t="shared" si="362"/>
        <v>2.5157500000000002</v>
      </c>
      <c r="R1529" s="8">
        <v>36188</v>
      </c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9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7"/>
      <c r="BY1529" s="27"/>
      <c r="BZ1529" s="27"/>
      <c r="CA1529" s="27"/>
      <c r="CB1529" s="27"/>
      <c r="CC1529" s="27"/>
      <c r="CD1529" s="27"/>
      <c r="CE1529" s="27"/>
      <c r="CF1529" s="27"/>
      <c r="CG1529" s="27"/>
      <c r="CH1529" s="27"/>
      <c r="CI1529" s="27"/>
      <c r="CJ1529" s="27"/>
      <c r="CK1529" s="27"/>
      <c r="CL1529" s="27"/>
      <c r="CM1529" s="27">
        <v>1.81</v>
      </c>
      <c r="CN1529" s="27">
        <v>1.86</v>
      </c>
      <c r="CO1529" s="27">
        <v>1.89</v>
      </c>
      <c r="CP1529" s="27">
        <v>1.907</v>
      </c>
      <c r="CQ1529" s="27">
        <v>1.9219999999999999</v>
      </c>
      <c r="CR1529" s="27">
        <v>1.9470000000000001</v>
      </c>
      <c r="CS1529" s="27">
        <v>1.972</v>
      </c>
      <c r="CT1529" s="27">
        <v>1.9970000000000001</v>
      </c>
      <c r="CU1529" s="27">
        <v>2.0550000000000002</v>
      </c>
      <c r="CV1529" s="27">
        <v>2.2069999999999999</v>
      </c>
      <c r="CW1529" s="27">
        <v>2.359</v>
      </c>
      <c r="CX1529" s="27">
        <v>2.4140000000000001</v>
      </c>
      <c r="CY1529" s="27">
        <v>2.3330000000000002</v>
      </c>
      <c r="CZ1529" s="27">
        <v>2.2480000000000002</v>
      </c>
      <c r="DA1529" s="27">
        <v>2.1800000000000002</v>
      </c>
      <c r="DB1529" s="27">
        <v>2.1549999999999998</v>
      </c>
      <c r="DC1529" s="27">
        <v>2.1720000000000002</v>
      </c>
      <c r="DD1529" s="27">
        <v>2.1890000000000001</v>
      </c>
      <c r="DE1529" s="27">
        <v>2.194</v>
      </c>
      <c r="DF1529" s="27">
        <v>2.1989999999999998</v>
      </c>
      <c r="DG1529" s="27">
        <v>2.222</v>
      </c>
      <c r="DH1529" s="27">
        <v>2.3530000000000002</v>
      </c>
      <c r="DI1529" s="27">
        <v>2.508</v>
      </c>
      <c r="DJ1529" s="27">
        <v>2.556</v>
      </c>
      <c r="DK1529" s="27">
        <v>2.456</v>
      </c>
      <c r="DL1529" s="27">
        <v>2.359</v>
      </c>
      <c r="DM1529" s="27">
        <v>2.2589999999999999</v>
      </c>
      <c r="DN1529" s="27">
        <v>2.2360000000000002</v>
      </c>
      <c r="DO1529" s="27">
        <v>2.2410000000000001</v>
      </c>
      <c r="DP1529" s="27">
        <v>2.246</v>
      </c>
      <c r="DQ1529" s="27">
        <v>2.258</v>
      </c>
      <c r="DR1529" s="27">
        <v>2.2690000000000001</v>
      </c>
      <c r="DS1529" s="27">
        <v>2.2959999999999998</v>
      </c>
      <c r="DT1529" s="27">
        <v>2.4340000000000002</v>
      </c>
      <c r="DU1529" s="27">
        <v>2.5750000000000002</v>
      </c>
      <c r="DV1529" s="27">
        <v>2.621</v>
      </c>
      <c r="DW1529" s="27">
        <v>2.5150000000000001</v>
      </c>
      <c r="DX1529" s="27">
        <v>2.4089999999999998</v>
      </c>
      <c r="DY1529" s="27">
        <v>2.3090000000000002</v>
      </c>
      <c r="DZ1529" s="27">
        <v>2.286</v>
      </c>
      <c r="EA1529" s="27">
        <v>2.2909999999999999</v>
      </c>
      <c r="EB1529" s="27">
        <v>2.2959999999999998</v>
      </c>
      <c r="EC1529" s="27">
        <v>2.3079999999999998</v>
      </c>
      <c r="ED1529" s="27">
        <v>2.319</v>
      </c>
      <c r="EE1529" s="27">
        <v>2.3460000000000001</v>
      </c>
      <c r="EF1529" s="27">
        <v>2.484</v>
      </c>
      <c r="EG1529" s="27">
        <v>2.625</v>
      </c>
      <c r="EH1529" s="27">
        <v>2.6760000000000002</v>
      </c>
      <c r="EI1529" s="27">
        <v>2.57</v>
      </c>
      <c r="EJ1529" s="27">
        <v>2.464</v>
      </c>
      <c r="EK1529" s="27">
        <v>2.3639999999999999</v>
      </c>
      <c r="EL1529" s="27">
        <v>2.3410000000000002</v>
      </c>
      <c r="EM1529" s="27">
        <v>2.3460000000000001</v>
      </c>
      <c r="EN1529" s="27">
        <v>2.351</v>
      </c>
      <c r="EO1529" s="27">
        <v>2.363</v>
      </c>
      <c r="EP1529" s="27">
        <v>2.3740000000000001</v>
      </c>
      <c r="EQ1529" s="27">
        <v>2.4009999999999998</v>
      </c>
      <c r="ER1529" s="27">
        <v>2.5390000000000001</v>
      </c>
      <c r="ES1529" s="27">
        <v>2.68</v>
      </c>
      <c r="ET1529" s="27">
        <v>2.7360000000000002</v>
      </c>
      <c r="EU1529" s="27">
        <v>2.63</v>
      </c>
      <c r="EV1529" s="27">
        <v>2.524</v>
      </c>
      <c r="EW1529" s="27">
        <v>2.4239999999999999</v>
      </c>
      <c r="EX1529" s="27">
        <v>2.4009999999999998</v>
      </c>
      <c r="EY1529" s="27">
        <v>2.4060000000000001</v>
      </c>
      <c r="EZ1529" s="27">
        <v>2.411</v>
      </c>
      <c r="FA1529" s="27">
        <v>2.423</v>
      </c>
      <c r="FB1529" s="27">
        <v>2.4340000000000002</v>
      </c>
      <c r="FC1529" s="27">
        <v>2.4609999999999999</v>
      </c>
      <c r="FD1529" s="27">
        <v>2.5990000000000002</v>
      </c>
      <c r="FE1529" s="27">
        <v>2.74</v>
      </c>
      <c r="FF1529" s="27">
        <v>2.806</v>
      </c>
      <c r="FG1529" s="27"/>
      <c r="FH1529" s="27"/>
      <c r="FI1529" s="27"/>
      <c r="FJ1529" s="27"/>
      <c r="FK1529" s="27"/>
      <c r="FL1529" s="27"/>
      <c r="FM1529" s="27"/>
      <c r="FN1529" s="27"/>
      <c r="FO1529" s="27"/>
      <c r="FP1529" s="27"/>
      <c r="FQ1529" s="27"/>
      <c r="FR1529" s="27"/>
      <c r="FS1529" s="27"/>
      <c r="FT1529" s="27"/>
      <c r="FU1529" s="27"/>
      <c r="FV1529" s="27"/>
      <c r="FW1529" s="27"/>
      <c r="FX1529" s="27"/>
      <c r="FY1529" s="27"/>
      <c r="FZ1529" s="27"/>
      <c r="GA1529" s="27"/>
      <c r="GB1529" s="27"/>
      <c r="GC1529" s="27"/>
      <c r="GD1529" s="27"/>
      <c r="GE1529" s="27"/>
      <c r="GF1529" s="27"/>
      <c r="GG1529" s="27"/>
      <c r="GH1529" s="27"/>
      <c r="GI1529" s="27"/>
      <c r="GJ1529" s="27"/>
      <c r="GK1529" s="27"/>
      <c r="GL1529" s="27"/>
      <c r="GM1529" s="27"/>
      <c r="GN1529" s="27"/>
      <c r="GO1529" s="27"/>
      <c r="GP1529" s="27"/>
      <c r="GQ1529" s="27"/>
    </row>
    <row r="1530" spans="1:199" customFormat="1" x14ac:dyDescent="0.25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x14ac:dyDescent="0.25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x14ac:dyDescent="0.25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x14ac:dyDescent="0.25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5">
      <c r="A1534" s="31">
        <f t="shared" si="363"/>
        <v>4</v>
      </c>
      <c r="B1534" s="31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19">
        <f t="shared" si="368"/>
        <v>0.37334285714285764</v>
      </c>
      <c r="G1534" s="19">
        <f t="shared" si="355"/>
        <v>9.3249999999999833E-2</v>
      </c>
      <c r="H1534" s="19">
        <f t="shared" si="356"/>
        <v>6.4083333333333492E-2</v>
      </c>
      <c r="I1534" s="19">
        <f t="shared" si="357"/>
        <v>0.15733333333333333</v>
      </c>
      <c r="J1534" s="21">
        <f>VLOOKUP(C1534,'Nymex hist.'!A:B,2,0)</f>
        <v>1.829</v>
      </c>
      <c r="K1534" s="21">
        <f t="shared" si="367"/>
        <v>1.9318571428571425</v>
      </c>
      <c r="L1534" s="21">
        <f t="shared" si="369"/>
        <v>2.3052000000000001</v>
      </c>
      <c r="M1534" s="21">
        <f t="shared" si="358"/>
        <v>2.2595000000000001</v>
      </c>
      <c r="N1534" s="21">
        <f t="shared" si="359"/>
        <v>2.3527499999999999</v>
      </c>
      <c r="O1534" s="21">
        <f t="shared" si="360"/>
        <v>2.4168333333333334</v>
      </c>
      <c r="P1534" s="21">
        <f t="shared" si="361"/>
        <v>2.476833333333333</v>
      </c>
      <c r="Q1534" s="21">
        <f t="shared" si="362"/>
        <v>2.5418333333333334</v>
      </c>
      <c r="R1534" s="8">
        <v>36195</v>
      </c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9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7"/>
      <c r="BY1534" s="27"/>
      <c r="BZ1534" s="27"/>
      <c r="CA1534" s="27"/>
      <c r="CB1534" s="27"/>
      <c r="CC1534" s="27"/>
      <c r="CD1534" s="27"/>
      <c r="CE1534" s="27"/>
      <c r="CF1534" s="27"/>
      <c r="CG1534" s="27"/>
      <c r="CH1534" s="27"/>
      <c r="CI1534" s="27"/>
      <c r="CJ1534" s="27"/>
      <c r="CK1534" s="27"/>
      <c r="CL1534" s="27"/>
      <c r="CM1534" s="27"/>
      <c r="CN1534" s="27">
        <v>1.829</v>
      </c>
      <c r="CO1534" s="27">
        <v>1.855</v>
      </c>
      <c r="CP1534" s="27">
        <v>1.883</v>
      </c>
      <c r="CQ1534" s="27">
        <v>1.9019999999999999</v>
      </c>
      <c r="CR1534" s="27">
        <v>1.925</v>
      </c>
      <c r="CS1534" s="27">
        <v>1.95</v>
      </c>
      <c r="CT1534" s="27">
        <v>1.9750000000000001</v>
      </c>
      <c r="CU1534" s="27">
        <v>2.0329999999999999</v>
      </c>
      <c r="CV1534" s="27">
        <v>2.1880000000000002</v>
      </c>
      <c r="CW1534" s="27">
        <v>2.35</v>
      </c>
      <c r="CX1534" s="27">
        <v>2.41</v>
      </c>
      <c r="CY1534" s="27">
        <v>2.33</v>
      </c>
      <c r="CZ1534" s="27">
        <v>2.2480000000000002</v>
      </c>
      <c r="DA1534" s="27">
        <v>2.173</v>
      </c>
      <c r="DB1534" s="27">
        <v>2.1480000000000001</v>
      </c>
      <c r="DC1534" s="27">
        <v>2.1659999999999999</v>
      </c>
      <c r="DD1534" s="27">
        <v>2.181</v>
      </c>
      <c r="DE1534" s="27">
        <v>2.1880000000000002</v>
      </c>
      <c r="DF1534" s="27">
        <v>2.1930000000000001</v>
      </c>
      <c r="DG1534" s="27">
        <v>2.2229999999999999</v>
      </c>
      <c r="DH1534" s="27">
        <v>2.3519999999999999</v>
      </c>
      <c r="DI1534" s="27">
        <v>2.5019999999999998</v>
      </c>
      <c r="DJ1534" s="27">
        <v>2.552</v>
      </c>
      <c r="DK1534" s="27">
        <v>2.4569999999999999</v>
      </c>
      <c r="DL1534" s="27">
        <v>2.36</v>
      </c>
      <c r="DM1534" s="27">
        <v>2.2610000000000001</v>
      </c>
      <c r="DN1534" s="27">
        <v>2.242</v>
      </c>
      <c r="DO1534" s="27">
        <v>2.2519999999999998</v>
      </c>
      <c r="DP1534" s="27">
        <v>2.262</v>
      </c>
      <c r="DQ1534" s="27">
        <v>2.2669999999999999</v>
      </c>
      <c r="DR1534" s="27">
        <v>2.2759999999999998</v>
      </c>
      <c r="DS1534" s="27">
        <v>2.302</v>
      </c>
      <c r="DT1534" s="27">
        <v>2.431</v>
      </c>
      <c r="DU1534" s="27">
        <v>2.5710000000000002</v>
      </c>
      <c r="DV1534" s="27">
        <v>2.6160000000000001</v>
      </c>
      <c r="DW1534" s="27">
        <v>2.5099999999999998</v>
      </c>
      <c r="DX1534" s="27">
        <v>2.4249999999999998</v>
      </c>
      <c r="DY1534" s="27">
        <v>2.3260000000000001</v>
      </c>
      <c r="DZ1534" s="27">
        <v>2.3069999999999999</v>
      </c>
      <c r="EA1534" s="27">
        <v>2.3170000000000002</v>
      </c>
      <c r="EB1534" s="27">
        <v>2.327</v>
      </c>
      <c r="EC1534" s="27">
        <v>2.3319999999999999</v>
      </c>
      <c r="ED1534" s="27">
        <v>2.3410000000000002</v>
      </c>
      <c r="EE1534" s="27">
        <v>2.367</v>
      </c>
      <c r="EF1534" s="27">
        <v>2.4969999999999999</v>
      </c>
      <c r="EG1534" s="27">
        <v>2.637</v>
      </c>
      <c r="EH1534" s="27">
        <v>2.6760000000000002</v>
      </c>
      <c r="EI1534" s="27">
        <v>2.57</v>
      </c>
      <c r="EJ1534" s="27">
        <v>2.4849999999999999</v>
      </c>
      <c r="EK1534" s="27">
        <v>2.3860000000000001</v>
      </c>
      <c r="EL1534" s="27">
        <v>2.367</v>
      </c>
      <c r="EM1534" s="27">
        <v>2.3769999999999998</v>
      </c>
      <c r="EN1534" s="27">
        <v>2.387</v>
      </c>
      <c r="EO1534" s="27">
        <v>2.3919999999999999</v>
      </c>
      <c r="EP1534" s="27">
        <v>2.4009999999999998</v>
      </c>
      <c r="EQ1534" s="27">
        <v>2.427</v>
      </c>
      <c r="ER1534" s="27">
        <v>2.5569999999999999</v>
      </c>
      <c r="ES1534" s="27">
        <v>2.6970000000000001</v>
      </c>
      <c r="ET1534" s="27">
        <v>2.7410000000000001</v>
      </c>
      <c r="EU1534" s="27">
        <v>2.6349999999999998</v>
      </c>
      <c r="EV1534" s="27">
        <v>2.5499999999999998</v>
      </c>
      <c r="EW1534" s="27">
        <v>2.4510000000000001</v>
      </c>
      <c r="EX1534" s="27">
        <v>2.4319999999999999</v>
      </c>
      <c r="EY1534" s="27">
        <v>2.4420000000000002</v>
      </c>
      <c r="EZ1534" s="27">
        <v>2.452</v>
      </c>
      <c r="FA1534" s="27">
        <v>2.4569999999999999</v>
      </c>
      <c r="FB1534" s="27">
        <v>2.4660000000000002</v>
      </c>
      <c r="FC1534" s="27">
        <v>2.492</v>
      </c>
      <c r="FD1534" s="27">
        <v>2.6219999999999999</v>
      </c>
      <c r="FE1534" s="27">
        <v>2.762</v>
      </c>
      <c r="FF1534" s="27">
        <v>2.8159999999999998</v>
      </c>
      <c r="FG1534" s="27">
        <v>2.71</v>
      </c>
      <c r="FH1534" s="27"/>
      <c r="FI1534" s="27"/>
      <c r="FJ1534" s="27"/>
      <c r="FK1534" s="27"/>
      <c r="FL1534" s="27"/>
      <c r="FM1534" s="27"/>
      <c r="FN1534" s="27"/>
      <c r="FO1534" s="27"/>
      <c r="FP1534" s="27"/>
      <c r="FQ1534" s="27"/>
      <c r="FR1534" s="27"/>
      <c r="FS1534" s="27"/>
      <c r="FT1534" s="27"/>
      <c r="FU1534" s="27"/>
      <c r="FV1534" s="27"/>
      <c r="FW1534" s="27"/>
      <c r="FX1534" s="27"/>
      <c r="FY1534" s="27"/>
      <c r="FZ1534" s="27"/>
      <c r="GA1534" s="27"/>
      <c r="GB1534" s="27"/>
      <c r="GC1534" s="27"/>
      <c r="GD1534" s="27"/>
      <c r="GE1534" s="27"/>
      <c r="GF1534" s="27"/>
      <c r="GG1534" s="27"/>
      <c r="GH1534" s="27"/>
      <c r="GI1534" s="27"/>
      <c r="GJ1534" s="27"/>
      <c r="GK1534" s="27"/>
      <c r="GL1534" s="27"/>
      <c r="GM1534" s="27"/>
      <c r="GN1534" s="27"/>
      <c r="GO1534" s="27"/>
      <c r="GP1534" s="27"/>
      <c r="GQ1534" s="27"/>
    </row>
    <row r="1535" spans="1:199" customFormat="1" x14ac:dyDescent="0.25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x14ac:dyDescent="0.25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x14ac:dyDescent="0.25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x14ac:dyDescent="0.25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5">
      <c r="A1539" s="31">
        <f t="shared" si="363"/>
        <v>4</v>
      </c>
      <c r="B1539" s="31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19">
        <f t="shared" si="368"/>
        <v>0.37277142857142831</v>
      </c>
      <c r="G1539" s="19">
        <f t="shared" si="355"/>
        <v>7.4083333333333279E-2</v>
      </c>
      <c r="H1539" s="19">
        <f t="shared" si="356"/>
        <v>6.1833333333333851E-2</v>
      </c>
      <c r="I1539" s="19">
        <f t="shared" si="357"/>
        <v>0.13591666666666713</v>
      </c>
      <c r="J1539" s="21">
        <f>VLOOKUP(C1539,'Nymex hist.'!A:B,2,0)</f>
        <v>1.837</v>
      </c>
      <c r="K1539" s="21">
        <f t="shared" si="367"/>
        <v>1.9364285714285714</v>
      </c>
      <c r="L1539" s="21">
        <f t="shared" si="369"/>
        <v>2.3091999999999997</v>
      </c>
      <c r="M1539" s="21">
        <f t="shared" si="358"/>
        <v>2.2551666666666663</v>
      </c>
      <c r="N1539" s="21">
        <f t="shared" si="359"/>
        <v>2.3292499999999996</v>
      </c>
      <c r="O1539" s="21">
        <f t="shared" si="360"/>
        <v>2.3910833333333334</v>
      </c>
      <c r="P1539" s="21">
        <f t="shared" si="361"/>
        <v>2.4510833333333331</v>
      </c>
      <c r="Q1539" s="21">
        <f t="shared" si="362"/>
        <v>2.5160833333333334</v>
      </c>
      <c r="R1539" s="8">
        <v>36202</v>
      </c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9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7"/>
      <c r="BY1539" s="27"/>
      <c r="BZ1539" s="27"/>
      <c r="CA1539" s="27"/>
      <c r="CB1539" s="27"/>
      <c r="CC1539" s="27"/>
      <c r="CD1539" s="27"/>
      <c r="CE1539" s="27"/>
      <c r="CF1539" s="27"/>
      <c r="CG1539" s="27"/>
      <c r="CH1539" s="27"/>
      <c r="CI1539" s="27"/>
      <c r="CJ1539" s="27"/>
      <c r="CK1539" s="27"/>
      <c r="CL1539" s="27"/>
      <c r="CM1539" s="27"/>
      <c r="CN1539" s="27">
        <v>1.837</v>
      </c>
      <c r="CO1539" s="27">
        <v>1.8660000000000001</v>
      </c>
      <c r="CP1539" s="27">
        <v>1.891</v>
      </c>
      <c r="CQ1539" s="27">
        <v>1.911</v>
      </c>
      <c r="CR1539" s="27">
        <v>1.931</v>
      </c>
      <c r="CS1539" s="27">
        <v>1.9550000000000001</v>
      </c>
      <c r="CT1539" s="27">
        <v>1.978</v>
      </c>
      <c r="CU1539" s="27">
        <v>2.0230000000000001</v>
      </c>
      <c r="CV1539" s="27">
        <v>2.1880000000000002</v>
      </c>
      <c r="CW1539" s="27">
        <v>2.351</v>
      </c>
      <c r="CX1539" s="27">
        <v>2.415</v>
      </c>
      <c r="CY1539" s="27">
        <v>2.335</v>
      </c>
      <c r="CZ1539" s="27">
        <v>2.2570000000000001</v>
      </c>
      <c r="DA1539" s="27">
        <v>2.177</v>
      </c>
      <c r="DB1539" s="27">
        <v>2.153</v>
      </c>
      <c r="DC1539" s="27">
        <v>2.1709999999999998</v>
      </c>
      <c r="DD1539" s="27">
        <v>2.1800000000000002</v>
      </c>
      <c r="DE1539" s="27">
        <v>2.1840000000000002</v>
      </c>
      <c r="DF1539" s="27">
        <v>2.1859999999999999</v>
      </c>
      <c r="DG1539" s="27">
        <v>2.2050000000000001</v>
      </c>
      <c r="DH1539" s="27">
        <v>2.327</v>
      </c>
      <c r="DI1539" s="27">
        <v>2.472</v>
      </c>
      <c r="DJ1539" s="27">
        <v>2.52</v>
      </c>
      <c r="DK1539" s="27">
        <v>2.4300000000000002</v>
      </c>
      <c r="DL1539" s="27">
        <v>2.3370000000000002</v>
      </c>
      <c r="DM1539" s="27">
        <v>2.2440000000000002</v>
      </c>
      <c r="DN1539" s="27">
        <v>2.2250000000000001</v>
      </c>
      <c r="DO1539" s="27">
        <v>2.2320000000000002</v>
      </c>
      <c r="DP1539" s="27">
        <v>2.238</v>
      </c>
      <c r="DQ1539" s="27">
        <v>2.2429999999999999</v>
      </c>
      <c r="DR1539" s="27">
        <v>2.2519999999999998</v>
      </c>
      <c r="DS1539" s="27">
        <v>2.278</v>
      </c>
      <c r="DT1539" s="27">
        <v>2.4049999999999998</v>
      </c>
      <c r="DU1539" s="27">
        <v>2.5470000000000002</v>
      </c>
      <c r="DV1539" s="27">
        <v>2.597</v>
      </c>
      <c r="DW1539" s="27">
        <v>2.4950000000000001</v>
      </c>
      <c r="DX1539" s="27">
        <v>2.3969999999999998</v>
      </c>
      <c r="DY1539" s="27">
        <v>2.3039999999999998</v>
      </c>
      <c r="DZ1539" s="27">
        <v>2.2850000000000001</v>
      </c>
      <c r="EA1539" s="27">
        <v>2.2919999999999998</v>
      </c>
      <c r="EB1539" s="27">
        <v>2.298</v>
      </c>
      <c r="EC1539" s="27">
        <v>2.3029999999999999</v>
      </c>
      <c r="ED1539" s="27">
        <v>2.3119999999999998</v>
      </c>
      <c r="EE1539" s="27">
        <v>2.3380000000000001</v>
      </c>
      <c r="EF1539" s="27">
        <v>2.4649999999999999</v>
      </c>
      <c r="EG1539" s="27">
        <v>2.6070000000000002</v>
      </c>
      <c r="EH1539" s="27">
        <v>2.657</v>
      </c>
      <c r="EI1539" s="27">
        <v>2.5550000000000002</v>
      </c>
      <c r="EJ1539" s="27">
        <v>2.4569999999999999</v>
      </c>
      <c r="EK1539" s="27">
        <v>2.3639999999999999</v>
      </c>
      <c r="EL1539" s="27">
        <v>2.3450000000000002</v>
      </c>
      <c r="EM1539" s="27">
        <v>2.3519999999999999</v>
      </c>
      <c r="EN1539" s="27">
        <v>2.3580000000000001</v>
      </c>
      <c r="EO1539" s="27">
        <v>2.363</v>
      </c>
      <c r="EP1539" s="27">
        <v>2.3719999999999999</v>
      </c>
      <c r="EQ1539" s="27">
        <v>2.3980000000000001</v>
      </c>
      <c r="ER1539" s="27">
        <v>2.5249999999999999</v>
      </c>
      <c r="ES1539" s="27">
        <v>2.6669999999999998</v>
      </c>
      <c r="ET1539" s="27">
        <v>2.722</v>
      </c>
      <c r="EU1539" s="27">
        <v>2.62</v>
      </c>
      <c r="EV1539" s="27">
        <v>2.5219999999999998</v>
      </c>
      <c r="EW1539" s="27">
        <v>2.4289999999999998</v>
      </c>
      <c r="EX1539" s="27">
        <v>2.41</v>
      </c>
      <c r="EY1539" s="27">
        <v>2.4169999999999998</v>
      </c>
      <c r="EZ1539" s="27">
        <v>2.423</v>
      </c>
      <c r="FA1539" s="27">
        <v>2.4279999999999999</v>
      </c>
      <c r="FB1539" s="27">
        <v>2.4369999999999998</v>
      </c>
      <c r="FC1539" s="27">
        <v>2.4630000000000001</v>
      </c>
      <c r="FD1539" s="27">
        <v>2.59</v>
      </c>
      <c r="FE1539" s="27">
        <v>2.7320000000000002</v>
      </c>
      <c r="FF1539" s="27">
        <v>2.7970000000000002</v>
      </c>
      <c r="FG1539" s="27">
        <v>2.6949999999999998</v>
      </c>
      <c r="FH1539" s="27"/>
      <c r="FI1539" s="27"/>
      <c r="FJ1539" s="27"/>
      <c r="FK1539" s="27"/>
      <c r="FL1539" s="27"/>
      <c r="FM1539" s="27"/>
      <c r="FN1539" s="27"/>
      <c r="FO1539" s="27"/>
      <c r="FP1539" s="27"/>
      <c r="FQ1539" s="27"/>
      <c r="FR1539" s="27"/>
      <c r="FS1539" s="27"/>
      <c r="FT1539" s="27"/>
      <c r="FU1539" s="27"/>
      <c r="FV1539" s="27"/>
      <c r="FW1539" s="27"/>
      <c r="FX1539" s="27"/>
      <c r="FY1539" s="27"/>
      <c r="FZ1539" s="27"/>
      <c r="GA1539" s="27"/>
      <c r="GB1539" s="27"/>
      <c r="GC1539" s="27"/>
      <c r="GD1539" s="27"/>
      <c r="GE1539" s="27"/>
      <c r="GF1539" s="27"/>
      <c r="GG1539" s="27"/>
      <c r="GH1539" s="27"/>
      <c r="GI1539" s="27"/>
      <c r="GJ1539" s="27"/>
      <c r="GK1539" s="27"/>
      <c r="GL1539" s="27"/>
      <c r="GM1539" s="27"/>
      <c r="GN1539" s="27"/>
      <c r="GO1539" s="27"/>
      <c r="GP1539" s="27"/>
      <c r="GQ1539" s="27"/>
    </row>
    <row r="1540" spans="1:199" customFormat="1" x14ac:dyDescent="0.25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x14ac:dyDescent="0.25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x14ac:dyDescent="0.25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5">
      <c r="A1543" s="31">
        <f t="shared" si="378"/>
        <v>4</v>
      </c>
      <c r="B1543" s="31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19">
        <f t="shared" si="368"/>
        <v>0.41508571428571406</v>
      </c>
      <c r="G1543" s="19">
        <f t="shared" si="370"/>
        <v>6.8333333333333357E-2</v>
      </c>
      <c r="H1543" s="19">
        <f t="shared" si="371"/>
        <v>6.1999999999999833E-2</v>
      </c>
      <c r="I1543" s="19">
        <f t="shared" si="372"/>
        <v>0.13033333333333319</v>
      </c>
      <c r="J1543" s="21">
        <f>VLOOKUP(C1543,'Nymex hist.'!A:B,2,0)</f>
        <v>1.746</v>
      </c>
      <c r="K1543" s="21">
        <f t="shared" ref="K1543:K1574" si="382">AVERAGE(CO1543:CU1543)</f>
        <v>1.8697142857142857</v>
      </c>
      <c r="L1543" s="21">
        <f t="shared" si="369"/>
        <v>2.2847999999999997</v>
      </c>
      <c r="M1543" s="21">
        <f t="shared" si="373"/>
        <v>2.233916666666667</v>
      </c>
      <c r="N1543" s="21">
        <f t="shared" si="374"/>
        <v>2.3022500000000004</v>
      </c>
      <c r="O1543" s="21">
        <f t="shared" si="375"/>
        <v>2.3642500000000002</v>
      </c>
      <c r="P1543" s="21">
        <f t="shared" si="376"/>
        <v>2.4242499999999998</v>
      </c>
      <c r="Q1543" s="21">
        <f t="shared" si="377"/>
        <v>2.4842499999999998</v>
      </c>
      <c r="R1543" s="8">
        <v>36209</v>
      </c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9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7"/>
      <c r="BY1543" s="27"/>
      <c r="BZ1543" s="27"/>
      <c r="CA1543" s="27"/>
      <c r="CB1543" s="27"/>
      <c r="CC1543" s="27"/>
      <c r="CD1543" s="27"/>
      <c r="CE1543" s="27"/>
      <c r="CF1543" s="27"/>
      <c r="CG1543" s="27"/>
      <c r="CH1543" s="27"/>
      <c r="CI1543" s="27"/>
      <c r="CJ1543" s="27"/>
      <c r="CK1543" s="27"/>
      <c r="CL1543" s="27"/>
      <c r="CM1543" s="27"/>
      <c r="CN1543" s="27">
        <v>1.746</v>
      </c>
      <c r="CO1543" s="27">
        <v>1.7669999999999999</v>
      </c>
      <c r="CP1543" s="27">
        <v>1.806</v>
      </c>
      <c r="CQ1543" s="27">
        <v>1.8380000000000001</v>
      </c>
      <c r="CR1543" s="27">
        <v>1.87</v>
      </c>
      <c r="CS1543" s="27">
        <v>1.9</v>
      </c>
      <c r="CT1543" s="27">
        <v>1.93</v>
      </c>
      <c r="CU1543" s="27">
        <v>1.9770000000000001</v>
      </c>
      <c r="CV1543" s="27">
        <v>2.1520000000000001</v>
      </c>
      <c r="CW1543" s="27">
        <v>2.3220000000000001</v>
      </c>
      <c r="CX1543" s="27">
        <v>2.3919999999999999</v>
      </c>
      <c r="CY1543" s="27">
        <v>2.3170000000000002</v>
      </c>
      <c r="CZ1543" s="27">
        <v>2.2410000000000001</v>
      </c>
      <c r="DA1543" s="27">
        <v>2.1589999999999998</v>
      </c>
      <c r="DB1543" s="27">
        <v>2.1339999999999999</v>
      </c>
      <c r="DC1543" s="27">
        <v>2.149</v>
      </c>
      <c r="DD1543" s="27">
        <v>2.1579999999999999</v>
      </c>
      <c r="DE1543" s="27">
        <v>2.1619999999999999</v>
      </c>
      <c r="DF1543" s="27">
        <v>2.1640000000000001</v>
      </c>
      <c r="DG1543" s="27">
        <v>2.1829999999999998</v>
      </c>
      <c r="DH1543" s="27">
        <v>2.3029999999999999</v>
      </c>
      <c r="DI1543" s="27">
        <v>2.4449999999999998</v>
      </c>
      <c r="DJ1543" s="27">
        <v>2.4929999999999999</v>
      </c>
      <c r="DK1543" s="27">
        <v>2.403</v>
      </c>
      <c r="DL1543" s="27">
        <v>2.31</v>
      </c>
      <c r="DM1543" s="27">
        <v>2.2170000000000001</v>
      </c>
      <c r="DN1543" s="27">
        <v>2.198</v>
      </c>
      <c r="DO1543" s="27">
        <v>2.2050000000000001</v>
      </c>
      <c r="DP1543" s="27">
        <v>2.2109999999999999</v>
      </c>
      <c r="DQ1543" s="27">
        <v>2.2160000000000002</v>
      </c>
      <c r="DR1543" s="27">
        <v>2.2250000000000001</v>
      </c>
      <c r="DS1543" s="27">
        <v>2.2509999999999999</v>
      </c>
      <c r="DT1543" s="27">
        <v>2.3780000000000001</v>
      </c>
      <c r="DU1543" s="27">
        <v>2.52</v>
      </c>
      <c r="DV1543" s="27">
        <v>2.57</v>
      </c>
      <c r="DW1543" s="27">
        <v>2.4700000000000002</v>
      </c>
      <c r="DX1543" s="27">
        <v>2.37</v>
      </c>
      <c r="DY1543" s="27">
        <v>2.2770000000000001</v>
      </c>
      <c r="DZ1543" s="27">
        <v>2.258</v>
      </c>
      <c r="EA1543" s="27">
        <v>2.2650000000000001</v>
      </c>
      <c r="EB1543" s="27">
        <v>2.2709999999999999</v>
      </c>
      <c r="EC1543" s="27">
        <v>2.2759999999999998</v>
      </c>
      <c r="ED1543" s="27">
        <v>2.2850000000000001</v>
      </c>
      <c r="EE1543" s="27">
        <v>2.3109999999999999</v>
      </c>
      <c r="EF1543" s="27">
        <v>2.4380000000000002</v>
      </c>
      <c r="EG1543" s="27">
        <v>2.58</v>
      </c>
      <c r="EH1543" s="27">
        <v>2.63</v>
      </c>
      <c r="EI1543" s="27">
        <v>2.5299999999999998</v>
      </c>
      <c r="EJ1543" s="27">
        <v>2.4300000000000002</v>
      </c>
      <c r="EK1543" s="27">
        <v>2.3370000000000002</v>
      </c>
      <c r="EL1543" s="27">
        <v>2.3180000000000001</v>
      </c>
      <c r="EM1543" s="27">
        <v>2.3250000000000002</v>
      </c>
      <c r="EN1543" s="27">
        <v>2.331</v>
      </c>
      <c r="EO1543" s="27">
        <v>2.3359999999999999</v>
      </c>
      <c r="EP1543" s="27">
        <v>2.3450000000000002</v>
      </c>
      <c r="EQ1543" s="27">
        <v>2.371</v>
      </c>
      <c r="ER1543" s="27">
        <v>2.4980000000000002</v>
      </c>
      <c r="ES1543" s="27">
        <v>2.64</v>
      </c>
      <c r="ET1543" s="27">
        <v>2.69</v>
      </c>
      <c r="EU1543" s="27">
        <v>2.59</v>
      </c>
      <c r="EV1543" s="27">
        <v>2.4900000000000002</v>
      </c>
      <c r="EW1543" s="27">
        <v>2.3969999999999998</v>
      </c>
      <c r="EX1543" s="27">
        <v>2.3780000000000001</v>
      </c>
      <c r="EY1543" s="27">
        <v>2.3849999999999998</v>
      </c>
      <c r="EZ1543" s="27">
        <v>2.391</v>
      </c>
      <c r="FA1543" s="27">
        <v>2.3959999999999999</v>
      </c>
      <c r="FB1543" s="27">
        <v>2.4049999999999998</v>
      </c>
      <c r="FC1543" s="27">
        <v>2.431</v>
      </c>
      <c r="FD1543" s="27">
        <v>2.5579999999999998</v>
      </c>
      <c r="FE1543" s="27">
        <v>2.7</v>
      </c>
      <c r="FF1543" s="27">
        <v>2.76</v>
      </c>
      <c r="FG1543" s="27">
        <v>2.66</v>
      </c>
      <c r="FH1543" s="27"/>
      <c r="FI1543" s="27"/>
      <c r="FJ1543" s="27"/>
      <c r="FK1543" s="27"/>
      <c r="FL1543" s="27"/>
      <c r="FM1543" s="27"/>
      <c r="FN1543" s="27"/>
      <c r="FO1543" s="27"/>
      <c r="FP1543" s="27"/>
      <c r="FQ1543" s="27"/>
      <c r="FR1543" s="27"/>
      <c r="FS1543" s="27"/>
      <c r="FT1543" s="27"/>
      <c r="FU1543" s="27"/>
      <c r="FV1543" s="27"/>
      <c r="FW1543" s="27"/>
      <c r="FX1543" s="27"/>
      <c r="FY1543" s="27"/>
      <c r="FZ1543" s="27"/>
      <c r="GA1543" s="27"/>
      <c r="GB1543" s="27"/>
      <c r="GC1543" s="27"/>
      <c r="GD1543" s="27"/>
      <c r="GE1543" s="27"/>
      <c r="GF1543" s="27"/>
      <c r="GG1543" s="27"/>
      <c r="GH1543" s="27"/>
      <c r="GI1543" s="27"/>
      <c r="GJ1543" s="27"/>
      <c r="GK1543" s="27"/>
      <c r="GL1543" s="27"/>
      <c r="GM1543" s="27"/>
      <c r="GN1543" s="27"/>
      <c r="GO1543" s="27"/>
      <c r="GP1543" s="27"/>
      <c r="GQ1543" s="27"/>
    </row>
    <row r="1544" spans="1:199" customFormat="1" x14ac:dyDescent="0.25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x14ac:dyDescent="0.25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x14ac:dyDescent="0.25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x14ac:dyDescent="0.25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5">
      <c r="A1548" s="31">
        <f t="shared" si="378"/>
        <v>4</v>
      </c>
      <c r="B1548" s="31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19">
        <f t="shared" si="368"/>
        <v>0.46291428571428606</v>
      </c>
      <c r="G1548" s="19">
        <f t="shared" si="370"/>
        <v>8.5249999999999826E-2</v>
      </c>
      <c r="H1548" s="19">
        <f t="shared" si="371"/>
        <v>6.6666666666666874E-2</v>
      </c>
      <c r="I1548" s="19">
        <f t="shared" si="372"/>
        <v>0.1519166666666667</v>
      </c>
      <c r="J1548" s="21">
        <f>VLOOKUP(C1548,'Nymex hist.'!A:B,2,0)</f>
        <v>1.659</v>
      </c>
      <c r="K1548" s="21">
        <f t="shared" si="382"/>
        <v>1.7772857142857141</v>
      </c>
      <c r="L1548" s="21">
        <f t="shared" si="369"/>
        <v>2.2402000000000002</v>
      </c>
      <c r="M1548" s="21">
        <f t="shared" si="373"/>
        <v>2.1963333333333335</v>
      </c>
      <c r="N1548" s="21">
        <f t="shared" si="374"/>
        <v>2.2815833333333333</v>
      </c>
      <c r="O1548" s="21">
        <f t="shared" si="375"/>
        <v>2.3482500000000002</v>
      </c>
      <c r="P1548" s="21">
        <f t="shared" si="376"/>
        <v>2.4124166666666667</v>
      </c>
      <c r="Q1548" s="21">
        <f t="shared" si="377"/>
        <v>2.477416666666667</v>
      </c>
      <c r="R1548" s="8">
        <v>36216</v>
      </c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9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  <c r="CN1548" s="27">
        <v>1.6659999999999999</v>
      </c>
      <c r="CO1548" s="27">
        <v>1.659</v>
      </c>
      <c r="CP1548" s="27">
        <v>1.694</v>
      </c>
      <c r="CQ1548" s="27">
        <v>1.734</v>
      </c>
      <c r="CR1548" s="27">
        <v>1.774</v>
      </c>
      <c r="CS1548" s="27">
        <v>1.8169999999999999</v>
      </c>
      <c r="CT1548" s="27">
        <v>1.859</v>
      </c>
      <c r="CU1548" s="27">
        <v>1.9039999999999999</v>
      </c>
      <c r="CV1548" s="27">
        <v>2.1</v>
      </c>
      <c r="CW1548" s="27">
        <v>2.2730000000000001</v>
      </c>
      <c r="CX1548" s="27">
        <v>2.3460000000000001</v>
      </c>
      <c r="CY1548" s="27">
        <v>2.2759999999999998</v>
      </c>
      <c r="CZ1548" s="27">
        <v>2.206</v>
      </c>
      <c r="DA1548" s="27">
        <v>2.1240000000000001</v>
      </c>
      <c r="DB1548" s="27">
        <v>2.0990000000000002</v>
      </c>
      <c r="DC1548" s="27">
        <v>2.109</v>
      </c>
      <c r="DD1548" s="27">
        <v>2.1190000000000002</v>
      </c>
      <c r="DE1548" s="27">
        <v>2.1230000000000002</v>
      </c>
      <c r="DF1548" s="27">
        <v>2.1259999999999999</v>
      </c>
      <c r="DG1548" s="27">
        <v>2.145</v>
      </c>
      <c r="DH1548" s="27">
        <v>2.2730000000000001</v>
      </c>
      <c r="DI1548" s="27">
        <v>2.41</v>
      </c>
      <c r="DJ1548" s="27">
        <v>2.46</v>
      </c>
      <c r="DK1548" s="27">
        <v>2.38</v>
      </c>
      <c r="DL1548" s="27">
        <v>2.29</v>
      </c>
      <c r="DM1548" s="27">
        <v>2.2000000000000002</v>
      </c>
      <c r="DN1548" s="27">
        <v>2.1800000000000002</v>
      </c>
      <c r="DO1548" s="27">
        <v>2.1869999999999998</v>
      </c>
      <c r="DP1548" s="27">
        <v>2.1930000000000001</v>
      </c>
      <c r="DQ1548" s="27">
        <v>2.198</v>
      </c>
      <c r="DR1548" s="27">
        <v>2.2069999999999999</v>
      </c>
      <c r="DS1548" s="27">
        <v>2.2330000000000001</v>
      </c>
      <c r="DT1548" s="27">
        <v>2.3580000000000001</v>
      </c>
      <c r="DU1548" s="27">
        <v>2.4929999999999999</v>
      </c>
      <c r="DV1548" s="27">
        <v>2.54</v>
      </c>
      <c r="DW1548" s="27">
        <v>2.44</v>
      </c>
      <c r="DX1548" s="27">
        <v>2.3650000000000002</v>
      </c>
      <c r="DY1548" s="27">
        <v>2.2650000000000001</v>
      </c>
      <c r="DZ1548" s="27">
        <v>2.2450000000000001</v>
      </c>
      <c r="EA1548" s="27">
        <v>2.2519999999999998</v>
      </c>
      <c r="EB1548" s="27">
        <v>2.258</v>
      </c>
      <c r="EC1548" s="27">
        <v>2.2629999999999999</v>
      </c>
      <c r="ED1548" s="27">
        <v>2.2719999999999998</v>
      </c>
      <c r="EE1548" s="27">
        <v>2.298</v>
      </c>
      <c r="EF1548" s="27">
        <v>2.423</v>
      </c>
      <c r="EG1548" s="27">
        <v>2.5579999999999998</v>
      </c>
      <c r="EH1548" s="27">
        <v>2.605</v>
      </c>
      <c r="EI1548" s="27">
        <v>2.5049999999999999</v>
      </c>
      <c r="EJ1548" s="27">
        <v>2.42</v>
      </c>
      <c r="EK1548" s="27">
        <v>2.33</v>
      </c>
      <c r="EL1548" s="27">
        <v>2.31</v>
      </c>
      <c r="EM1548" s="27">
        <v>2.3170000000000002</v>
      </c>
      <c r="EN1548" s="27">
        <v>2.323</v>
      </c>
      <c r="EO1548" s="27">
        <v>2.3279999999999998</v>
      </c>
      <c r="EP1548" s="27">
        <v>2.3370000000000002</v>
      </c>
      <c r="EQ1548" s="27">
        <v>2.363</v>
      </c>
      <c r="ER1548" s="27">
        <v>2.488</v>
      </c>
      <c r="ES1548" s="27">
        <v>2.6230000000000002</v>
      </c>
      <c r="ET1548" s="27">
        <v>2.67</v>
      </c>
      <c r="EU1548" s="27">
        <v>2.57</v>
      </c>
      <c r="EV1548" s="27">
        <v>2.4849999999999999</v>
      </c>
      <c r="EW1548" s="27">
        <v>2.395</v>
      </c>
      <c r="EX1548" s="27">
        <v>2.375</v>
      </c>
      <c r="EY1548" s="27">
        <v>2.3820000000000001</v>
      </c>
      <c r="EZ1548" s="27">
        <v>2.3879999999999999</v>
      </c>
      <c r="FA1548" s="27">
        <v>2.3929999999999998</v>
      </c>
      <c r="FB1548" s="27">
        <v>2.4020000000000001</v>
      </c>
      <c r="FC1548" s="27">
        <v>2.4279999999999999</v>
      </c>
      <c r="FD1548" s="27">
        <v>2.5529999999999999</v>
      </c>
      <c r="FE1548" s="27">
        <v>2.6880000000000002</v>
      </c>
      <c r="FF1548" s="27">
        <v>2.74</v>
      </c>
      <c r="FG1548" s="27">
        <v>2.64</v>
      </c>
      <c r="FH1548" s="27"/>
      <c r="FI1548" s="27"/>
      <c r="FJ1548" s="27"/>
      <c r="FK1548" s="27"/>
      <c r="FL1548" s="27"/>
      <c r="FM1548" s="27"/>
      <c r="FN1548" s="27"/>
      <c r="FO1548" s="27"/>
      <c r="FP1548" s="27"/>
      <c r="FQ1548" s="27"/>
      <c r="FR1548" s="27"/>
      <c r="FS1548" s="27"/>
      <c r="FT1548" s="27"/>
      <c r="FU1548" s="27"/>
      <c r="FV1548" s="27"/>
      <c r="FW1548" s="27"/>
      <c r="FX1548" s="27"/>
      <c r="FY1548" s="27"/>
      <c r="FZ1548" s="27"/>
      <c r="GA1548" s="27"/>
      <c r="GB1548" s="27"/>
      <c r="GC1548" s="27"/>
      <c r="GD1548" s="27"/>
      <c r="GE1548" s="27"/>
      <c r="GF1548" s="27"/>
      <c r="GG1548" s="27"/>
      <c r="GH1548" s="27"/>
      <c r="GI1548" s="27"/>
      <c r="GJ1548" s="27"/>
      <c r="GK1548" s="27"/>
      <c r="GL1548" s="27"/>
      <c r="GM1548" s="27"/>
      <c r="GN1548" s="27"/>
      <c r="GO1548" s="27"/>
      <c r="GP1548" s="27"/>
      <c r="GQ1548" s="27"/>
    </row>
    <row r="1549" spans="1:199" customFormat="1" x14ac:dyDescent="0.25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x14ac:dyDescent="0.25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x14ac:dyDescent="0.25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x14ac:dyDescent="0.25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5">
      <c r="A1553" s="31">
        <f t="shared" si="378"/>
        <v>4</v>
      </c>
      <c r="B1553" s="31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19">
        <f t="shared" si="368"/>
        <v>0.43274285714285687</v>
      </c>
      <c r="G1553" s="19">
        <f t="shared" si="370"/>
        <v>7.5166666666667048E-2</v>
      </c>
      <c r="H1553" s="19">
        <f t="shared" si="371"/>
        <v>6.0249999999999471E-2</v>
      </c>
      <c r="I1553" s="19">
        <f t="shared" si="372"/>
        <v>0.13541666666666652</v>
      </c>
      <c r="J1553" s="21">
        <f>VLOOKUP(C1553,'Nymex hist.'!A:B,2,0)</f>
        <v>1.762</v>
      </c>
      <c r="K1553" s="21">
        <f t="shared" si="382"/>
        <v>1.8558571428571429</v>
      </c>
      <c r="L1553" s="21">
        <f t="shared" si="369"/>
        <v>2.2885999999999997</v>
      </c>
      <c r="M1553" s="21">
        <f t="shared" si="373"/>
        <v>2.2212499999999999</v>
      </c>
      <c r="N1553" s="21">
        <f t="shared" si="374"/>
        <v>2.296416666666667</v>
      </c>
      <c r="O1553" s="21">
        <f t="shared" si="375"/>
        <v>2.3566666666666665</v>
      </c>
      <c r="P1553" s="21">
        <f t="shared" si="376"/>
        <v>2.4216666666666669</v>
      </c>
      <c r="Q1553" s="21">
        <f t="shared" si="377"/>
        <v>2.4866666666666668</v>
      </c>
      <c r="R1553" s="8">
        <v>36223</v>
      </c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9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7"/>
      <c r="BY1553" s="27"/>
      <c r="BZ1553" s="27"/>
      <c r="CA1553" s="27"/>
      <c r="CB1553" s="27"/>
      <c r="CC1553" s="27"/>
      <c r="CD1553" s="27"/>
      <c r="CE1553" s="27"/>
      <c r="CF1553" s="27"/>
      <c r="CG1553" s="27"/>
      <c r="CH1553" s="27"/>
      <c r="CI1553" s="27"/>
      <c r="CJ1553" s="27"/>
      <c r="CK1553" s="27"/>
      <c r="CL1553" s="27"/>
      <c r="CM1553" s="27"/>
      <c r="CN1553" s="27"/>
      <c r="CO1553" s="27">
        <v>1.762</v>
      </c>
      <c r="CP1553" s="27">
        <v>1.7889999999999999</v>
      </c>
      <c r="CQ1553" s="27">
        <v>1.819</v>
      </c>
      <c r="CR1553" s="27">
        <v>1.8540000000000001</v>
      </c>
      <c r="CS1553" s="27">
        <v>1.887</v>
      </c>
      <c r="CT1553" s="27">
        <v>1.915</v>
      </c>
      <c r="CU1553" s="27">
        <v>1.9650000000000001</v>
      </c>
      <c r="CV1553" s="27">
        <v>2.1549999999999998</v>
      </c>
      <c r="CW1553" s="27">
        <v>2.3330000000000002</v>
      </c>
      <c r="CX1553" s="27">
        <v>2.4</v>
      </c>
      <c r="CY1553" s="27">
        <v>2.3199999999999998</v>
      </c>
      <c r="CZ1553" s="27">
        <v>2.2349999999999999</v>
      </c>
      <c r="DA1553" s="27">
        <v>2.1429999999999998</v>
      </c>
      <c r="DB1553" s="27">
        <v>2.1179999999999999</v>
      </c>
      <c r="DC1553" s="27">
        <v>2.1280000000000001</v>
      </c>
      <c r="DD1553" s="27">
        <v>2.1379999999999999</v>
      </c>
      <c r="DE1553" s="27">
        <v>2.1419999999999999</v>
      </c>
      <c r="DF1553" s="27">
        <v>2.145</v>
      </c>
      <c r="DG1553" s="27">
        <v>2.165</v>
      </c>
      <c r="DH1553" s="27">
        <v>2.2930000000000001</v>
      </c>
      <c r="DI1553" s="27">
        <v>2.4279999999999999</v>
      </c>
      <c r="DJ1553" s="27">
        <v>2.4809999999999999</v>
      </c>
      <c r="DK1553" s="27">
        <v>2.4009999999999998</v>
      </c>
      <c r="DL1553" s="27">
        <v>2.3109999999999999</v>
      </c>
      <c r="DM1553" s="27">
        <v>2.2210000000000001</v>
      </c>
      <c r="DN1553" s="27">
        <v>2.194</v>
      </c>
      <c r="DO1553" s="27">
        <v>2.2040000000000002</v>
      </c>
      <c r="DP1553" s="27">
        <v>2.2090000000000001</v>
      </c>
      <c r="DQ1553" s="27">
        <v>2.2120000000000002</v>
      </c>
      <c r="DR1553" s="27">
        <v>2.2189999999999999</v>
      </c>
      <c r="DS1553" s="27">
        <v>2.2400000000000002</v>
      </c>
      <c r="DT1553" s="27">
        <v>2.3650000000000002</v>
      </c>
      <c r="DU1553" s="27">
        <v>2.5</v>
      </c>
      <c r="DV1553" s="27">
        <v>2.548</v>
      </c>
      <c r="DW1553" s="27">
        <v>2.448</v>
      </c>
      <c r="DX1553" s="27">
        <v>2.38</v>
      </c>
      <c r="DY1553" s="27">
        <v>2.2810000000000001</v>
      </c>
      <c r="DZ1553" s="27">
        <v>2.254</v>
      </c>
      <c r="EA1553" s="27">
        <v>2.2639999999999998</v>
      </c>
      <c r="EB1553" s="27">
        <v>2.2690000000000001</v>
      </c>
      <c r="EC1553" s="27">
        <v>2.2719999999999998</v>
      </c>
      <c r="ED1553" s="27">
        <v>2.2789999999999999</v>
      </c>
      <c r="EE1553" s="27">
        <v>2.2999999999999998</v>
      </c>
      <c r="EF1553" s="27">
        <v>2.4249999999999998</v>
      </c>
      <c r="EG1553" s="27">
        <v>2.56</v>
      </c>
      <c r="EH1553" s="27">
        <v>2.613</v>
      </c>
      <c r="EI1553" s="27">
        <v>2.5129999999999999</v>
      </c>
      <c r="EJ1553" s="27">
        <v>2.4449999999999998</v>
      </c>
      <c r="EK1553" s="27">
        <v>2.3460000000000001</v>
      </c>
      <c r="EL1553" s="27">
        <v>2.319</v>
      </c>
      <c r="EM1553" s="27">
        <v>2.3290000000000002</v>
      </c>
      <c r="EN1553" s="27">
        <v>2.3340000000000001</v>
      </c>
      <c r="EO1553" s="27">
        <v>2.3370000000000002</v>
      </c>
      <c r="EP1553" s="27">
        <v>2.3439999999999999</v>
      </c>
      <c r="EQ1553" s="27">
        <v>2.3650000000000002</v>
      </c>
      <c r="ER1553" s="27">
        <v>2.4900000000000002</v>
      </c>
      <c r="ES1553" s="27">
        <v>2.625</v>
      </c>
      <c r="ET1553" s="27">
        <v>2.6779999999999999</v>
      </c>
      <c r="EU1553" s="27">
        <v>2.5779999999999998</v>
      </c>
      <c r="EV1553" s="27">
        <v>2.5099999999999998</v>
      </c>
      <c r="EW1553" s="27">
        <v>2.411</v>
      </c>
      <c r="EX1553" s="27">
        <v>2.3839999999999999</v>
      </c>
      <c r="EY1553" s="27">
        <v>2.3940000000000001</v>
      </c>
      <c r="EZ1553" s="27">
        <v>2.399</v>
      </c>
      <c r="FA1553" s="27">
        <v>2.4020000000000001</v>
      </c>
      <c r="FB1553" s="27">
        <v>2.4089999999999998</v>
      </c>
      <c r="FC1553" s="27">
        <v>2.4300000000000002</v>
      </c>
      <c r="FD1553" s="27">
        <v>2.5550000000000002</v>
      </c>
      <c r="FE1553" s="27">
        <v>2.69</v>
      </c>
      <c r="FF1553" s="27">
        <v>2.7480000000000002</v>
      </c>
      <c r="FG1553" s="27">
        <v>2.6480000000000001</v>
      </c>
      <c r="FH1553" s="27">
        <v>2.58</v>
      </c>
      <c r="FI1553" s="27"/>
      <c r="FJ1553" s="27"/>
      <c r="FK1553" s="27"/>
      <c r="FL1553" s="27"/>
      <c r="FM1553" s="27"/>
      <c r="FN1553" s="27"/>
      <c r="FO1553" s="27"/>
      <c r="FP1553" s="27"/>
      <c r="FQ1553" s="27"/>
      <c r="FR1553" s="27"/>
      <c r="FS1553" s="27"/>
      <c r="FT1553" s="27"/>
      <c r="FU1553" s="27"/>
      <c r="FV1553" s="27"/>
      <c r="FW1553" s="27"/>
      <c r="FX1553" s="27"/>
      <c r="FY1553" s="27"/>
      <c r="FZ1553" s="27"/>
      <c r="GA1553" s="27"/>
      <c r="GB1553" s="27"/>
      <c r="GC1553" s="27"/>
      <c r="GD1553" s="27"/>
      <c r="GE1553" s="27"/>
      <c r="GF1553" s="27"/>
      <c r="GG1553" s="27"/>
      <c r="GH1553" s="27"/>
      <c r="GI1553" s="27"/>
      <c r="GJ1553" s="27"/>
      <c r="GK1553" s="27"/>
      <c r="GL1553" s="27"/>
      <c r="GM1553" s="27"/>
      <c r="GN1553" s="27"/>
      <c r="GO1553" s="27"/>
      <c r="GP1553" s="27"/>
      <c r="GQ1553" s="27"/>
    </row>
    <row r="1554" spans="1:199" customFormat="1" x14ac:dyDescent="0.25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x14ac:dyDescent="0.25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x14ac:dyDescent="0.25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x14ac:dyDescent="0.25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5">
      <c r="A1558" s="31">
        <f t="shared" si="378"/>
        <v>4</v>
      </c>
      <c r="B1558" s="31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19">
        <f t="shared" si="368"/>
        <v>0.40948571428571379</v>
      </c>
      <c r="G1558" s="19">
        <f t="shared" si="370"/>
        <v>9.8583333333333467E-2</v>
      </c>
      <c r="H1558" s="19">
        <f t="shared" si="371"/>
        <v>6.3166666666666593E-2</v>
      </c>
      <c r="I1558" s="19">
        <f t="shared" si="372"/>
        <v>0.16175000000000006</v>
      </c>
      <c r="J1558" s="21">
        <f>VLOOKUP(C1558,'Nymex hist.'!A:B,2,0)</f>
        <v>1.82</v>
      </c>
      <c r="K1558" s="21">
        <f t="shared" si="382"/>
        <v>1.8967142857142858</v>
      </c>
      <c r="L1558" s="21">
        <f t="shared" si="369"/>
        <v>2.3061999999999996</v>
      </c>
      <c r="M1558" s="21">
        <f t="shared" si="373"/>
        <v>2.2442500000000001</v>
      </c>
      <c r="N1558" s="21">
        <f t="shared" si="374"/>
        <v>2.3428333333333335</v>
      </c>
      <c r="O1558" s="21">
        <f t="shared" si="375"/>
        <v>2.4060000000000001</v>
      </c>
      <c r="P1558" s="21">
        <f t="shared" si="376"/>
        <v>2.4710000000000001</v>
      </c>
      <c r="Q1558" s="21">
        <f t="shared" si="377"/>
        <v>2.536</v>
      </c>
      <c r="R1558" s="8">
        <v>36230</v>
      </c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9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7"/>
      <c r="BY1558" s="27"/>
      <c r="BZ1558" s="27"/>
      <c r="CA1558" s="27"/>
      <c r="CB1558" s="27"/>
      <c r="CC1558" s="27"/>
      <c r="CD1558" s="27"/>
      <c r="CE1558" s="27"/>
      <c r="CF1558" s="27"/>
      <c r="CG1558" s="27"/>
      <c r="CH1558" s="27"/>
      <c r="CI1558" s="27"/>
      <c r="CJ1558" s="27"/>
      <c r="CK1558" s="27"/>
      <c r="CL1558" s="27"/>
      <c r="CM1558" s="27"/>
      <c r="CN1558" s="27"/>
      <c r="CO1558" s="27">
        <v>1.82</v>
      </c>
      <c r="CP1558" s="27">
        <v>1.851</v>
      </c>
      <c r="CQ1558" s="27">
        <v>1.8759999999999999</v>
      </c>
      <c r="CR1558" s="27">
        <v>1.8979999999999999</v>
      </c>
      <c r="CS1558" s="27">
        <v>1.9179999999999999</v>
      </c>
      <c r="CT1558" s="27">
        <v>1.9379999999999999</v>
      </c>
      <c r="CU1558" s="27">
        <v>1.976</v>
      </c>
      <c r="CV1558" s="27">
        <v>2.1680000000000001</v>
      </c>
      <c r="CW1558" s="27">
        <v>2.3479999999999999</v>
      </c>
      <c r="CX1558" s="27">
        <v>2.4249999999999998</v>
      </c>
      <c r="CY1558" s="27">
        <v>2.34</v>
      </c>
      <c r="CZ1558" s="27">
        <v>2.25</v>
      </c>
      <c r="DA1558" s="27">
        <v>2.16</v>
      </c>
      <c r="DB1558" s="27">
        <v>2.13</v>
      </c>
      <c r="DC1558" s="27">
        <v>2.1429999999999998</v>
      </c>
      <c r="DD1558" s="27">
        <v>2.1549999999999998</v>
      </c>
      <c r="DE1558" s="27">
        <v>2.165</v>
      </c>
      <c r="DF1558" s="27">
        <v>2.17</v>
      </c>
      <c r="DG1558" s="27">
        <v>2.1949999999999998</v>
      </c>
      <c r="DH1558" s="27">
        <v>2.33</v>
      </c>
      <c r="DI1558" s="27">
        <v>2.468</v>
      </c>
      <c r="DJ1558" s="27">
        <v>2.524</v>
      </c>
      <c r="DK1558" s="27">
        <v>2.4460000000000002</v>
      </c>
      <c r="DL1558" s="27">
        <v>2.3580000000000001</v>
      </c>
      <c r="DM1558" s="27">
        <v>2.266</v>
      </c>
      <c r="DN1558" s="27">
        <v>2.2360000000000002</v>
      </c>
      <c r="DO1558" s="27">
        <v>2.2480000000000002</v>
      </c>
      <c r="DP1558" s="27">
        <v>2.2530000000000001</v>
      </c>
      <c r="DQ1558" s="27">
        <v>2.258</v>
      </c>
      <c r="DR1558" s="27">
        <v>2.266</v>
      </c>
      <c r="DS1558" s="27">
        <v>2.2890000000000001</v>
      </c>
      <c r="DT1558" s="27">
        <v>2.4159999999999999</v>
      </c>
      <c r="DU1558" s="27">
        <v>2.5539999999999998</v>
      </c>
      <c r="DV1558" s="27">
        <v>2.6019999999999999</v>
      </c>
      <c r="DW1558" s="27">
        <v>2.5059999999999998</v>
      </c>
      <c r="DX1558" s="27">
        <v>2.4380000000000002</v>
      </c>
      <c r="DY1558" s="27">
        <v>2.3260000000000001</v>
      </c>
      <c r="DZ1558" s="27">
        <v>2.2959999999999998</v>
      </c>
      <c r="EA1558" s="27">
        <v>2.3079999999999998</v>
      </c>
      <c r="EB1558" s="27">
        <v>2.3130000000000002</v>
      </c>
      <c r="EC1558" s="27">
        <v>2.3180000000000001</v>
      </c>
      <c r="ED1558" s="27">
        <v>2.3260000000000001</v>
      </c>
      <c r="EE1558" s="27">
        <v>2.3490000000000002</v>
      </c>
      <c r="EF1558" s="27">
        <v>2.476</v>
      </c>
      <c r="EG1558" s="27">
        <v>2.6139999999999999</v>
      </c>
      <c r="EH1558" s="27">
        <v>2.6669999999999998</v>
      </c>
      <c r="EI1558" s="27">
        <v>2.5710000000000002</v>
      </c>
      <c r="EJ1558" s="27">
        <v>2.5030000000000001</v>
      </c>
      <c r="EK1558" s="27">
        <v>2.391</v>
      </c>
      <c r="EL1558" s="27">
        <v>2.3610000000000002</v>
      </c>
      <c r="EM1558" s="27">
        <v>2.3730000000000002</v>
      </c>
      <c r="EN1558" s="27">
        <v>2.3780000000000001</v>
      </c>
      <c r="EO1558" s="27">
        <v>2.383</v>
      </c>
      <c r="EP1558" s="27">
        <v>2.391</v>
      </c>
      <c r="EQ1558" s="27">
        <v>2.4140000000000001</v>
      </c>
      <c r="ER1558" s="27">
        <v>2.5409999999999999</v>
      </c>
      <c r="ES1558" s="27">
        <v>2.6789999999999998</v>
      </c>
      <c r="ET1558" s="27">
        <v>2.7320000000000002</v>
      </c>
      <c r="EU1558" s="27">
        <v>2.6360000000000001</v>
      </c>
      <c r="EV1558" s="27">
        <v>2.5680000000000001</v>
      </c>
      <c r="EW1558" s="27">
        <v>2.456</v>
      </c>
      <c r="EX1558" s="27">
        <v>2.4260000000000002</v>
      </c>
      <c r="EY1558" s="27">
        <v>2.4380000000000002</v>
      </c>
      <c r="EZ1558" s="27">
        <v>2.4430000000000001</v>
      </c>
      <c r="FA1558" s="27">
        <v>2.448</v>
      </c>
      <c r="FB1558" s="27">
        <v>2.456</v>
      </c>
      <c r="FC1558" s="27">
        <v>2.4790000000000001</v>
      </c>
      <c r="FD1558" s="27">
        <v>2.6059999999999999</v>
      </c>
      <c r="FE1558" s="27">
        <v>2.7440000000000002</v>
      </c>
      <c r="FF1558" s="27">
        <v>2.802</v>
      </c>
      <c r="FG1558" s="27">
        <v>2.706</v>
      </c>
      <c r="FH1558" s="27">
        <v>2.6379999999999999</v>
      </c>
      <c r="FI1558" s="27"/>
      <c r="FJ1558" s="27"/>
      <c r="FK1558" s="27"/>
      <c r="FL1558" s="27"/>
      <c r="FM1558" s="27"/>
      <c r="FN1558" s="27"/>
      <c r="FO1558" s="27"/>
      <c r="FP1558" s="27"/>
      <c r="FQ1558" s="27"/>
      <c r="FR1558" s="27"/>
      <c r="FS1558" s="27"/>
      <c r="FT1558" s="27"/>
      <c r="FU1558" s="27"/>
      <c r="FV1558" s="27"/>
      <c r="FW1558" s="27"/>
      <c r="FX1558" s="27"/>
      <c r="FY1558" s="27"/>
      <c r="FZ1558" s="27"/>
      <c r="GA1558" s="27"/>
      <c r="GB1558" s="27"/>
      <c r="GC1558" s="27"/>
      <c r="GD1558" s="27"/>
      <c r="GE1558" s="27"/>
      <c r="GF1558" s="27"/>
      <c r="GG1558" s="27"/>
      <c r="GH1558" s="27"/>
      <c r="GI1558" s="27"/>
      <c r="GJ1558" s="27"/>
      <c r="GK1558" s="27"/>
      <c r="GL1558" s="27"/>
      <c r="GM1558" s="27"/>
      <c r="GN1558" s="27"/>
      <c r="GO1558" s="27"/>
      <c r="GP1558" s="27"/>
      <c r="GQ1558" s="27"/>
    </row>
    <row r="1559" spans="1:199" customFormat="1" x14ac:dyDescent="0.25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x14ac:dyDescent="0.25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x14ac:dyDescent="0.25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x14ac:dyDescent="0.25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5">
      <c r="A1563" s="31">
        <f t="shared" si="378"/>
        <v>4</v>
      </c>
      <c r="B1563" s="31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19">
        <f t="shared" si="368"/>
        <v>0.46082857142857159</v>
      </c>
      <c r="G1563" s="19">
        <f t="shared" si="370"/>
        <v>8.7083333333333623E-2</v>
      </c>
      <c r="H1563" s="19">
        <f t="shared" si="371"/>
        <v>6.3000000000000167E-2</v>
      </c>
      <c r="I1563" s="19">
        <f t="shared" si="372"/>
        <v>0.15008333333333379</v>
      </c>
      <c r="J1563" s="21">
        <f>VLOOKUP(C1563,'Nymex hist.'!A:B,2,0)</f>
        <v>1.6870000000000001</v>
      </c>
      <c r="K1563" s="21">
        <f t="shared" si="382"/>
        <v>1.7915714285714286</v>
      </c>
      <c r="L1563" s="21">
        <f t="shared" si="369"/>
        <v>2.2524000000000002</v>
      </c>
      <c r="M1563" s="21">
        <f t="shared" si="373"/>
        <v>2.1971666666666665</v>
      </c>
      <c r="N1563" s="21">
        <f t="shared" si="374"/>
        <v>2.2842500000000001</v>
      </c>
      <c r="O1563" s="21">
        <f t="shared" si="375"/>
        <v>2.3472500000000003</v>
      </c>
      <c r="P1563" s="21">
        <f t="shared" si="376"/>
        <v>2.4072499999999999</v>
      </c>
      <c r="Q1563" s="21">
        <f t="shared" si="377"/>
        <v>2.4672499999999999</v>
      </c>
      <c r="R1563" s="8">
        <v>36237</v>
      </c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9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7"/>
      <c r="BY1563" s="27"/>
      <c r="BZ1563" s="27"/>
      <c r="CA1563" s="27"/>
      <c r="CB1563" s="27"/>
      <c r="CC1563" s="27"/>
      <c r="CD1563" s="27"/>
      <c r="CE1563" s="27"/>
      <c r="CF1563" s="27"/>
      <c r="CG1563" s="27"/>
      <c r="CH1563" s="27"/>
      <c r="CI1563" s="27"/>
      <c r="CJ1563" s="27"/>
      <c r="CK1563" s="27"/>
      <c r="CL1563" s="27"/>
      <c r="CM1563" s="27"/>
      <c r="CN1563" s="27"/>
      <c r="CO1563" s="27">
        <v>1.6870000000000001</v>
      </c>
      <c r="CP1563" s="27">
        <v>1.7210000000000001</v>
      </c>
      <c r="CQ1563" s="27">
        <v>1.7549999999999999</v>
      </c>
      <c r="CR1563" s="27">
        <v>1.7889999999999999</v>
      </c>
      <c r="CS1563" s="27">
        <v>1.8220000000000001</v>
      </c>
      <c r="CT1563" s="27">
        <v>1.857</v>
      </c>
      <c r="CU1563" s="27">
        <v>1.91</v>
      </c>
      <c r="CV1563" s="27">
        <v>2.1019999999999999</v>
      </c>
      <c r="CW1563" s="27">
        <v>2.2949999999999999</v>
      </c>
      <c r="CX1563" s="27">
        <v>2.37</v>
      </c>
      <c r="CY1563" s="27">
        <v>2.29</v>
      </c>
      <c r="CZ1563" s="27">
        <v>2.2050000000000001</v>
      </c>
      <c r="DA1563" s="27">
        <v>2.1150000000000002</v>
      </c>
      <c r="DB1563" s="27">
        <v>2.089</v>
      </c>
      <c r="DC1563" s="27">
        <v>2.0990000000000002</v>
      </c>
      <c r="DD1563" s="27">
        <v>2.109</v>
      </c>
      <c r="DE1563" s="27">
        <v>2.1190000000000002</v>
      </c>
      <c r="DF1563" s="27">
        <v>2.125</v>
      </c>
      <c r="DG1563" s="27">
        <v>2.145</v>
      </c>
      <c r="DH1563" s="27">
        <v>2.2799999999999998</v>
      </c>
      <c r="DI1563" s="27">
        <v>2.42</v>
      </c>
      <c r="DJ1563" s="27">
        <v>2.4700000000000002</v>
      </c>
      <c r="DK1563" s="27">
        <v>2.3889999999999998</v>
      </c>
      <c r="DL1563" s="27">
        <v>2.3010000000000002</v>
      </c>
      <c r="DM1563" s="27">
        <v>2.2090000000000001</v>
      </c>
      <c r="DN1563" s="27">
        <v>2.1789999999999998</v>
      </c>
      <c r="DO1563" s="27">
        <v>2.1890000000000001</v>
      </c>
      <c r="DP1563" s="27">
        <v>2.194</v>
      </c>
      <c r="DQ1563" s="27">
        <v>2.1989999999999998</v>
      </c>
      <c r="DR1563" s="27">
        <v>2.2050000000000001</v>
      </c>
      <c r="DS1563" s="27">
        <v>2.2280000000000002</v>
      </c>
      <c r="DT1563" s="27">
        <v>2.355</v>
      </c>
      <c r="DU1563" s="27">
        <v>2.4929999999999999</v>
      </c>
      <c r="DV1563" s="27">
        <v>2.5430000000000001</v>
      </c>
      <c r="DW1563" s="27">
        <v>2.46</v>
      </c>
      <c r="DX1563" s="27">
        <v>2.3730000000000002</v>
      </c>
      <c r="DY1563" s="27">
        <v>2.2690000000000001</v>
      </c>
      <c r="DZ1563" s="27">
        <v>2.2389999999999999</v>
      </c>
      <c r="EA1563" s="27">
        <v>2.2490000000000001</v>
      </c>
      <c r="EB1563" s="27">
        <v>2.254</v>
      </c>
      <c r="EC1563" s="27">
        <v>2.2589999999999999</v>
      </c>
      <c r="ED1563" s="27">
        <v>2.2650000000000001</v>
      </c>
      <c r="EE1563" s="27">
        <v>2.2879999999999998</v>
      </c>
      <c r="EF1563" s="27">
        <v>2.415</v>
      </c>
      <c r="EG1563" s="27">
        <v>2.5529999999999999</v>
      </c>
      <c r="EH1563" s="27">
        <v>2.6030000000000002</v>
      </c>
      <c r="EI1563" s="27">
        <v>2.52</v>
      </c>
      <c r="EJ1563" s="27">
        <v>2.4329999999999998</v>
      </c>
      <c r="EK1563" s="27">
        <v>2.3290000000000002</v>
      </c>
      <c r="EL1563" s="27">
        <v>2.2989999999999999</v>
      </c>
      <c r="EM1563" s="27">
        <v>2.3090000000000002</v>
      </c>
      <c r="EN1563" s="27">
        <v>2.3140000000000001</v>
      </c>
      <c r="EO1563" s="27">
        <v>2.319</v>
      </c>
      <c r="EP1563" s="27">
        <v>2.3250000000000002</v>
      </c>
      <c r="EQ1563" s="27">
        <v>2.3479999999999999</v>
      </c>
      <c r="ER1563" s="27">
        <v>2.4750000000000001</v>
      </c>
      <c r="ES1563" s="27">
        <v>2.613</v>
      </c>
      <c r="ET1563" s="27">
        <v>2.6629999999999998</v>
      </c>
      <c r="EU1563" s="27">
        <v>2.58</v>
      </c>
      <c r="EV1563" s="27">
        <v>2.4929999999999999</v>
      </c>
      <c r="EW1563" s="27">
        <v>2.3889999999999998</v>
      </c>
      <c r="EX1563" s="27">
        <v>2.359</v>
      </c>
      <c r="EY1563" s="27">
        <v>2.3690000000000002</v>
      </c>
      <c r="EZ1563" s="27">
        <v>2.3740000000000001</v>
      </c>
      <c r="FA1563" s="27">
        <v>2.379</v>
      </c>
      <c r="FB1563" s="27">
        <v>2.3849999999999998</v>
      </c>
      <c r="FC1563" s="27">
        <v>2.4079999999999999</v>
      </c>
      <c r="FD1563" s="27">
        <v>2.5350000000000001</v>
      </c>
      <c r="FE1563" s="27">
        <v>2.673</v>
      </c>
      <c r="FF1563" s="27">
        <v>2.7280000000000002</v>
      </c>
      <c r="FG1563" s="27">
        <v>2.645</v>
      </c>
      <c r="FH1563" s="27">
        <v>2.5579999999999998</v>
      </c>
      <c r="FI1563" s="27"/>
      <c r="FJ1563" s="27"/>
      <c r="FK1563" s="27"/>
      <c r="FL1563" s="27"/>
      <c r="FM1563" s="27"/>
      <c r="FN1563" s="27"/>
      <c r="FO1563" s="27"/>
      <c r="FP1563" s="27"/>
      <c r="FQ1563" s="27"/>
      <c r="FR1563" s="27"/>
      <c r="FS1563" s="27"/>
      <c r="FT1563" s="27"/>
      <c r="FU1563" s="27"/>
      <c r="FV1563" s="27"/>
      <c r="FW1563" s="27"/>
      <c r="FX1563" s="27"/>
      <c r="FY1563" s="27"/>
      <c r="FZ1563" s="27"/>
      <c r="GA1563" s="27"/>
      <c r="GB1563" s="27"/>
      <c r="GC1563" s="27"/>
      <c r="GD1563" s="27"/>
      <c r="GE1563" s="27"/>
      <c r="GF1563" s="27"/>
      <c r="GG1563" s="27"/>
      <c r="GH1563" s="27"/>
      <c r="GI1563" s="27"/>
      <c r="GJ1563" s="27"/>
      <c r="GK1563" s="27"/>
      <c r="GL1563" s="27"/>
      <c r="GM1563" s="27"/>
      <c r="GN1563" s="27"/>
      <c r="GO1563" s="27"/>
      <c r="GP1563" s="27"/>
      <c r="GQ1563" s="27"/>
    </row>
    <row r="1564" spans="1:199" customFormat="1" x14ac:dyDescent="0.25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x14ac:dyDescent="0.25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x14ac:dyDescent="0.25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x14ac:dyDescent="0.25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5">
      <c r="A1568" s="31">
        <f t="shared" si="378"/>
        <v>4</v>
      </c>
      <c r="B1568" s="31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19">
        <f t="shared" si="368"/>
        <v>0.42065714285714306</v>
      </c>
      <c r="G1568" s="19">
        <f t="shared" si="370"/>
        <v>6.5000000000000391E-2</v>
      </c>
      <c r="H1568" s="19">
        <f t="shared" si="371"/>
        <v>6.0666666666666647E-2</v>
      </c>
      <c r="I1568" s="19">
        <f t="shared" si="372"/>
        <v>0.12566666666666704</v>
      </c>
      <c r="J1568" s="21">
        <f>VLOOKUP(C1568,'Nymex hist.'!A:B,2,0)</f>
        <v>1.835</v>
      </c>
      <c r="K1568" s="21">
        <f t="shared" si="382"/>
        <v>1.9221428571428569</v>
      </c>
      <c r="L1568" s="21">
        <f t="shared" si="369"/>
        <v>2.3428</v>
      </c>
      <c r="M1568" s="21">
        <f t="shared" si="373"/>
        <v>2.2587499999999996</v>
      </c>
      <c r="N1568" s="21">
        <f t="shared" si="374"/>
        <v>2.32375</v>
      </c>
      <c r="O1568" s="21">
        <f t="shared" si="375"/>
        <v>2.3844166666666666</v>
      </c>
      <c r="P1568" s="21">
        <f t="shared" si="376"/>
        <v>2.4444166666666667</v>
      </c>
      <c r="Q1568" s="21">
        <f t="shared" si="377"/>
        <v>2.5044166666666663</v>
      </c>
      <c r="R1568" s="8">
        <v>36244</v>
      </c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9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27"/>
      <c r="CC1568" s="27"/>
      <c r="CD1568" s="27"/>
      <c r="CE1568" s="27"/>
      <c r="CF1568" s="27"/>
      <c r="CG1568" s="27"/>
      <c r="CH1568" s="27"/>
      <c r="CI1568" s="27"/>
      <c r="CJ1568" s="27"/>
      <c r="CK1568" s="27"/>
      <c r="CL1568" s="27"/>
      <c r="CM1568" s="27"/>
      <c r="CN1568" s="27"/>
      <c r="CO1568" s="27">
        <v>1.835</v>
      </c>
      <c r="CP1568" s="27">
        <v>1.87</v>
      </c>
      <c r="CQ1568" s="27">
        <v>1.895</v>
      </c>
      <c r="CR1568" s="27">
        <v>1.9219999999999999</v>
      </c>
      <c r="CS1568" s="27">
        <v>1.9470000000000001</v>
      </c>
      <c r="CT1568" s="27">
        <v>1.972</v>
      </c>
      <c r="CU1568" s="27">
        <v>2.0139999999999998</v>
      </c>
      <c r="CV1568" s="27">
        <v>2.1989999999999998</v>
      </c>
      <c r="CW1568" s="27">
        <v>2.39</v>
      </c>
      <c r="CX1568" s="27">
        <v>2.4620000000000002</v>
      </c>
      <c r="CY1568" s="27">
        <v>2.38</v>
      </c>
      <c r="CZ1568" s="27">
        <v>2.2829999999999999</v>
      </c>
      <c r="DA1568" s="27">
        <v>2.173</v>
      </c>
      <c r="DB1568" s="27">
        <v>2.145</v>
      </c>
      <c r="DC1568" s="27">
        <v>2.1549999999999998</v>
      </c>
      <c r="DD1568" s="27">
        <v>2.1629999999999998</v>
      </c>
      <c r="DE1568" s="27">
        <v>2.173</v>
      </c>
      <c r="DF1568" s="27">
        <v>2.1789999999999998</v>
      </c>
      <c r="DG1568" s="27">
        <v>2.1989999999999998</v>
      </c>
      <c r="DH1568" s="27">
        <v>2.3290000000000002</v>
      </c>
      <c r="DI1568" s="27">
        <v>2.464</v>
      </c>
      <c r="DJ1568" s="27">
        <v>2.5139999999999998</v>
      </c>
      <c r="DK1568" s="27">
        <v>2.4340000000000002</v>
      </c>
      <c r="DL1568" s="27">
        <v>2.3439999999999999</v>
      </c>
      <c r="DM1568" s="27">
        <v>2.2480000000000002</v>
      </c>
      <c r="DN1568" s="27">
        <v>2.2160000000000002</v>
      </c>
      <c r="DO1568" s="27">
        <v>2.2240000000000002</v>
      </c>
      <c r="DP1568" s="27">
        <v>2.2309999999999999</v>
      </c>
      <c r="DQ1568" s="27">
        <v>2.238</v>
      </c>
      <c r="DR1568" s="27">
        <v>2.2440000000000002</v>
      </c>
      <c r="DS1568" s="27">
        <v>2.2669999999999999</v>
      </c>
      <c r="DT1568" s="27">
        <v>2.3940000000000001</v>
      </c>
      <c r="DU1568" s="27">
        <v>2.5310000000000001</v>
      </c>
      <c r="DV1568" s="27">
        <v>2.5790000000000002</v>
      </c>
      <c r="DW1568" s="27">
        <v>2.4940000000000002</v>
      </c>
      <c r="DX1568" s="27">
        <v>2.407</v>
      </c>
      <c r="DY1568" s="27">
        <v>2.3079999999999998</v>
      </c>
      <c r="DZ1568" s="27">
        <v>2.2759999999999998</v>
      </c>
      <c r="EA1568" s="27">
        <v>2.2839999999999998</v>
      </c>
      <c r="EB1568" s="27">
        <v>2.2909999999999999</v>
      </c>
      <c r="EC1568" s="27">
        <v>2.298</v>
      </c>
      <c r="ED1568" s="27">
        <v>2.3039999999999998</v>
      </c>
      <c r="EE1568" s="27">
        <v>2.327</v>
      </c>
      <c r="EF1568" s="27">
        <v>2.4540000000000002</v>
      </c>
      <c r="EG1568" s="27">
        <v>2.5910000000000002</v>
      </c>
      <c r="EH1568" s="27">
        <v>2.6389999999999998</v>
      </c>
      <c r="EI1568" s="27">
        <v>2.5539999999999998</v>
      </c>
      <c r="EJ1568" s="27">
        <v>2.4670000000000001</v>
      </c>
      <c r="EK1568" s="27">
        <v>2.3679999999999999</v>
      </c>
      <c r="EL1568" s="27">
        <v>2.3359999999999999</v>
      </c>
      <c r="EM1568" s="27">
        <v>2.3439999999999999</v>
      </c>
      <c r="EN1568" s="27">
        <v>2.351</v>
      </c>
      <c r="EO1568" s="27">
        <v>2.3580000000000001</v>
      </c>
      <c r="EP1568" s="27">
        <v>2.3639999999999999</v>
      </c>
      <c r="EQ1568" s="27">
        <v>2.387</v>
      </c>
      <c r="ER1568" s="27">
        <v>2.5139999999999998</v>
      </c>
      <c r="ES1568" s="27">
        <v>2.6509999999999998</v>
      </c>
      <c r="ET1568" s="27">
        <v>2.6989999999999998</v>
      </c>
      <c r="EU1568" s="27">
        <v>2.6139999999999999</v>
      </c>
      <c r="EV1568" s="27">
        <v>2.5270000000000001</v>
      </c>
      <c r="EW1568" s="27">
        <v>2.4279999999999999</v>
      </c>
      <c r="EX1568" s="27">
        <v>2.3959999999999999</v>
      </c>
      <c r="EY1568" s="27">
        <v>2.4039999999999999</v>
      </c>
      <c r="EZ1568" s="27">
        <v>2.411</v>
      </c>
      <c r="FA1568" s="27">
        <v>2.4180000000000001</v>
      </c>
      <c r="FB1568" s="27">
        <v>2.4239999999999999</v>
      </c>
      <c r="FC1568" s="27">
        <v>2.4470000000000001</v>
      </c>
      <c r="FD1568" s="27">
        <v>2.5739999999999998</v>
      </c>
      <c r="FE1568" s="27">
        <v>2.7109999999999999</v>
      </c>
      <c r="FF1568" s="27">
        <v>2.7639999999999998</v>
      </c>
      <c r="FG1568" s="27">
        <v>2.6789999999999998</v>
      </c>
      <c r="FH1568" s="27">
        <v>2.5920000000000001</v>
      </c>
      <c r="FI1568" s="27"/>
      <c r="FJ1568" s="27"/>
      <c r="FK1568" s="27"/>
      <c r="FL1568" s="27"/>
      <c r="FM1568" s="27"/>
      <c r="FN1568" s="27"/>
      <c r="FO1568" s="27"/>
      <c r="FP1568" s="27"/>
      <c r="FQ1568" s="27"/>
      <c r="FR1568" s="27"/>
      <c r="FS1568" s="27"/>
      <c r="FT1568" s="27"/>
      <c r="FU1568" s="27"/>
      <c r="FV1568" s="27"/>
      <c r="FW1568" s="27"/>
      <c r="FX1568" s="27"/>
      <c r="FY1568" s="27"/>
      <c r="FZ1568" s="27"/>
      <c r="GA1568" s="27"/>
      <c r="GB1568" s="27"/>
      <c r="GC1568" s="27"/>
      <c r="GD1568" s="27"/>
      <c r="GE1568" s="27"/>
      <c r="GF1568" s="27"/>
      <c r="GG1568" s="27"/>
      <c r="GH1568" s="27"/>
      <c r="GI1568" s="27"/>
      <c r="GJ1568" s="27"/>
      <c r="GK1568" s="27"/>
      <c r="GL1568" s="27"/>
      <c r="GM1568" s="27"/>
      <c r="GN1568" s="27"/>
      <c r="GO1568" s="27"/>
      <c r="GP1568" s="27"/>
      <c r="GQ1568" s="27"/>
    </row>
    <row r="1569" spans="1:199" customFormat="1" x14ac:dyDescent="0.25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x14ac:dyDescent="0.25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x14ac:dyDescent="0.25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x14ac:dyDescent="0.25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5">
      <c r="A1573" s="31">
        <f t="shared" si="378"/>
        <v>4</v>
      </c>
      <c r="B1573" s="31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19">
        <f t="shared" si="368"/>
        <v>0.32396666666666674</v>
      </c>
      <c r="G1573" s="19">
        <f t="shared" si="370"/>
        <v>3.4916666666667151E-2</v>
      </c>
      <c r="H1573" s="19">
        <f t="shared" si="371"/>
        <v>4.5749999999999513E-2</v>
      </c>
      <c r="I1573" s="19">
        <f t="shared" si="372"/>
        <v>8.0666666666666664E-2</v>
      </c>
      <c r="J1573" s="21">
        <f>VLOOKUP(C1573,'Nymex hist.'!A:B,2,0)</f>
        <v>2.0379999999999998</v>
      </c>
      <c r="K1573" s="21">
        <f t="shared" si="382"/>
        <v>2.0818333333333334</v>
      </c>
      <c r="L1573" s="21">
        <f t="shared" si="369"/>
        <v>2.4058000000000002</v>
      </c>
      <c r="M1573" s="21">
        <f t="shared" si="373"/>
        <v>2.2803333333333331</v>
      </c>
      <c r="N1573" s="21">
        <f t="shared" si="374"/>
        <v>2.3152500000000003</v>
      </c>
      <c r="O1573" s="21">
        <f t="shared" si="375"/>
        <v>2.3609999999999998</v>
      </c>
      <c r="P1573" s="21">
        <f t="shared" si="376"/>
        <v>2.4160000000000004</v>
      </c>
      <c r="Q1573" s="21">
        <f t="shared" si="377"/>
        <v>2.476</v>
      </c>
      <c r="R1573" s="8">
        <v>36251</v>
      </c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9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27"/>
      <c r="CC1573" s="27"/>
      <c r="CD1573" s="27"/>
      <c r="CE1573" s="27"/>
      <c r="CF1573" s="27"/>
      <c r="CG1573" s="27"/>
      <c r="CH1573" s="27"/>
      <c r="CI1573" s="27"/>
      <c r="CJ1573" s="27"/>
      <c r="CK1573" s="27"/>
      <c r="CL1573" s="27"/>
      <c r="CM1573" s="27"/>
      <c r="CN1573" s="27"/>
      <c r="CO1573" s="27"/>
      <c r="CP1573" s="27">
        <v>2.0379999999999998</v>
      </c>
      <c r="CQ1573" s="27">
        <v>2.0550000000000002</v>
      </c>
      <c r="CR1573" s="27">
        <v>2.0720000000000001</v>
      </c>
      <c r="CS1573" s="27">
        <v>2.0880000000000001</v>
      </c>
      <c r="CT1573" s="27">
        <v>2.105</v>
      </c>
      <c r="CU1573" s="27">
        <v>2.133</v>
      </c>
      <c r="CV1573" s="27">
        <v>2.29</v>
      </c>
      <c r="CW1573" s="27">
        <v>2.4550000000000001</v>
      </c>
      <c r="CX1573" s="27">
        <v>2.52</v>
      </c>
      <c r="CY1573" s="27">
        <v>2.4369999999999998</v>
      </c>
      <c r="CZ1573" s="27">
        <v>2.327</v>
      </c>
      <c r="DA1573" s="27">
        <v>2.1890000000000001</v>
      </c>
      <c r="DB1573" s="27">
        <v>2.1589999999999998</v>
      </c>
      <c r="DC1573" s="27">
        <v>2.1659999999999999</v>
      </c>
      <c r="DD1573" s="27">
        <v>2.1739999999999999</v>
      </c>
      <c r="DE1573" s="27">
        <v>2.1829999999999998</v>
      </c>
      <c r="DF1573" s="27">
        <v>2.1880000000000002</v>
      </c>
      <c r="DG1573" s="27">
        <v>2.2080000000000002</v>
      </c>
      <c r="DH1573" s="27">
        <v>2.3380000000000001</v>
      </c>
      <c r="DI1573" s="27">
        <v>2.4750000000000001</v>
      </c>
      <c r="DJ1573" s="27">
        <v>2.5249999999999999</v>
      </c>
      <c r="DK1573" s="27">
        <v>2.4380000000000002</v>
      </c>
      <c r="DL1573" s="27">
        <v>2.3420000000000001</v>
      </c>
      <c r="DM1573" s="27">
        <v>2.246</v>
      </c>
      <c r="DN1573" s="27">
        <v>2.2090000000000001</v>
      </c>
      <c r="DO1573" s="27">
        <v>2.2149999999999999</v>
      </c>
      <c r="DP1573" s="27">
        <v>2.2200000000000002</v>
      </c>
      <c r="DQ1573" s="27">
        <v>2.2250000000000001</v>
      </c>
      <c r="DR1573" s="27">
        <v>2.2290000000000001</v>
      </c>
      <c r="DS1573" s="27">
        <v>2.25</v>
      </c>
      <c r="DT1573" s="27">
        <v>2.3740000000000001</v>
      </c>
      <c r="DU1573" s="27">
        <v>2.5099999999999998</v>
      </c>
      <c r="DV1573" s="27">
        <v>2.56</v>
      </c>
      <c r="DW1573" s="27">
        <v>2.4750000000000001</v>
      </c>
      <c r="DX1573" s="27">
        <v>2.38</v>
      </c>
      <c r="DY1573" s="27">
        <v>2.2850000000000001</v>
      </c>
      <c r="DZ1573" s="27">
        <v>2.2589999999999999</v>
      </c>
      <c r="EA1573" s="27">
        <v>2.2650000000000001</v>
      </c>
      <c r="EB1573" s="27">
        <v>2.27</v>
      </c>
      <c r="EC1573" s="27">
        <v>2.2749999999999999</v>
      </c>
      <c r="ED1573" s="27">
        <v>2.2789999999999999</v>
      </c>
      <c r="EE1573" s="27">
        <v>2.2999999999999998</v>
      </c>
      <c r="EF1573" s="27">
        <v>2.4239999999999999</v>
      </c>
      <c r="EG1573" s="27">
        <v>2.56</v>
      </c>
      <c r="EH1573" s="27">
        <v>2.6150000000000002</v>
      </c>
      <c r="EI1573" s="27">
        <v>2.5299999999999998</v>
      </c>
      <c r="EJ1573" s="27">
        <v>2.4350000000000001</v>
      </c>
      <c r="EK1573" s="27">
        <v>2.34</v>
      </c>
      <c r="EL1573" s="27">
        <v>2.3140000000000001</v>
      </c>
      <c r="EM1573" s="27">
        <v>2.3199999999999998</v>
      </c>
      <c r="EN1573" s="27">
        <v>2.3250000000000002</v>
      </c>
      <c r="EO1573" s="27">
        <v>2.33</v>
      </c>
      <c r="EP1573" s="27">
        <v>2.3340000000000001</v>
      </c>
      <c r="EQ1573" s="27">
        <v>2.355</v>
      </c>
      <c r="ER1573" s="27">
        <v>2.4790000000000001</v>
      </c>
      <c r="ES1573" s="27">
        <v>2.6150000000000002</v>
      </c>
      <c r="ET1573" s="27">
        <v>2.6749999999999998</v>
      </c>
      <c r="EU1573" s="27">
        <v>2.59</v>
      </c>
      <c r="EV1573" s="27">
        <v>2.4950000000000001</v>
      </c>
      <c r="EW1573" s="27">
        <v>2.4</v>
      </c>
      <c r="EX1573" s="27">
        <v>2.3740000000000001</v>
      </c>
      <c r="EY1573" s="27">
        <v>2.38</v>
      </c>
      <c r="EZ1573" s="27">
        <v>2.3849999999999998</v>
      </c>
      <c r="FA1573" s="27">
        <v>2.39</v>
      </c>
      <c r="FB1573" s="27">
        <v>2.3940000000000001</v>
      </c>
      <c r="FC1573" s="27">
        <v>2.415</v>
      </c>
      <c r="FD1573" s="27">
        <v>2.5390000000000001</v>
      </c>
      <c r="FE1573" s="27">
        <v>2.6749999999999998</v>
      </c>
      <c r="FF1573" s="27">
        <v>2.74</v>
      </c>
      <c r="FG1573" s="27">
        <v>2.6549999999999998</v>
      </c>
      <c r="FH1573" s="27">
        <v>2.56</v>
      </c>
      <c r="FI1573" s="27">
        <v>2.4649999999999999</v>
      </c>
      <c r="FJ1573" s="27"/>
      <c r="FK1573" s="27"/>
      <c r="FL1573" s="27"/>
      <c r="FM1573" s="27"/>
      <c r="FN1573" s="27"/>
      <c r="FO1573" s="27"/>
      <c r="FP1573" s="27"/>
      <c r="FQ1573" s="27"/>
      <c r="FR1573" s="27"/>
      <c r="FS1573" s="27"/>
      <c r="FT1573" s="27"/>
      <c r="FU1573" s="27"/>
      <c r="FV1573" s="27"/>
      <c r="FW1573" s="27"/>
      <c r="FX1573" s="27"/>
      <c r="FY1573" s="27"/>
      <c r="FZ1573" s="27"/>
      <c r="GA1573" s="27"/>
      <c r="GB1573" s="27"/>
      <c r="GC1573" s="27"/>
      <c r="GD1573" s="27"/>
      <c r="GE1573" s="27"/>
      <c r="GF1573" s="27"/>
      <c r="GG1573" s="27"/>
      <c r="GH1573" s="27"/>
      <c r="GI1573" s="27"/>
      <c r="GJ1573" s="27"/>
      <c r="GK1573" s="27"/>
      <c r="GL1573" s="27"/>
      <c r="GM1573" s="27"/>
      <c r="GN1573" s="27"/>
      <c r="GO1573" s="27"/>
      <c r="GP1573" s="27"/>
      <c r="GQ1573" s="27"/>
    </row>
    <row r="1574" spans="1:199" customFormat="1" x14ac:dyDescent="0.25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x14ac:dyDescent="0.25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x14ac:dyDescent="0.25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5">
      <c r="A1577" s="31">
        <f t="shared" si="378"/>
        <v>4</v>
      </c>
      <c r="B1577" s="31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19">
        <f t="shared" si="384"/>
        <v>0.29826666666666668</v>
      </c>
      <c r="G1577" s="19">
        <f t="shared" si="370"/>
        <v>3.4083333333333243E-2</v>
      </c>
      <c r="H1577" s="19">
        <f t="shared" si="371"/>
        <v>4.8333333333333339E-2</v>
      </c>
      <c r="I1577" s="19">
        <f t="shared" si="372"/>
        <v>8.2416666666666583E-2</v>
      </c>
      <c r="J1577" s="21">
        <f>VLOOKUP(C1577,'Nymex hist.'!A:B,2,0)</f>
        <v>2.069</v>
      </c>
      <c r="K1577" s="21">
        <f t="shared" si="383"/>
        <v>2.1173333333333333</v>
      </c>
      <c r="L1577" s="21">
        <f t="shared" si="385"/>
        <v>2.4156</v>
      </c>
      <c r="M1577" s="21">
        <f t="shared" si="373"/>
        <v>2.2764166666666665</v>
      </c>
      <c r="N1577" s="21">
        <f t="shared" si="374"/>
        <v>2.3104999999999998</v>
      </c>
      <c r="O1577" s="21">
        <f t="shared" si="375"/>
        <v>2.3588333333333331</v>
      </c>
      <c r="P1577" s="21">
        <f t="shared" si="376"/>
        <v>2.4138333333333333</v>
      </c>
      <c r="Q1577" s="21">
        <f t="shared" si="377"/>
        <v>2.4738333333333329</v>
      </c>
      <c r="R1577" s="8">
        <v>36258</v>
      </c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9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7"/>
      <c r="BY1577" s="27"/>
      <c r="BZ1577" s="27"/>
      <c r="CA1577" s="27"/>
      <c r="CB1577" s="27"/>
      <c r="CC1577" s="27"/>
      <c r="CD1577" s="27"/>
      <c r="CE1577" s="27"/>
      <c r="CF1577" s="27"/>
      <c r="CG1577" s="27"/>
      <c r="CH1577" s="27"/>
      <c r="CI1577" s="27"/>
      <c r="CJ1577" s="27"/>
      <c r="CK1577" s="27"/>
      <c r="CL1577" s="27"/>
      <c r="CM1577" s="27"/>
      <c r="CN1577" s="27"/>
      <c r="CO1577" s="27"/>
      <c r="CP1577" s="27">
        <v>2.069</v>
      </c>
      <c r="CQ1577" s="27">
        <v>2.09</v>
      </c>
      <c r="CR1577" s="27">
        <v>2.109</v>
      </c>
      <c r="CS1577" s="27">
        <v>2.1269999999999998</v>
      </c>
      <c r="CT1577" s="27">
        <v>2.1419999999999999</v>
      </c>
      <c r="CU1577" s="27">
        <v>2.1669999999999998</v>
      </c>
      <c r="CV1577" s="27">
        <v>2.3119999999999998</v>
      </c>
      <c r="CW1577" s="27">
        <v>2.4649999999999999</v>
      </c>
      <c r="CX1577" s="27">
        <v>2.532</v>
      </c>
      <c r="CY1577" s="27">
        <v>2.4420000000000002</v>
      </c>
      <c r="CZ1577" s="27">
        <v>2.327</v>
      </c>
      <c r="DA1577" s="27">
        <v>2.1850000000000001</v>
      </c>
      <c r="DB1577" s="27">
        <v>2.1549999999999998</v>
      </c>
      <c r="DC1577" s="27">
        <v>2.16</v>
      </c>
      <c r="DD1577" s="27">
        <v>2.1659999999999999</v>
      </c>
      <c r="DE1577" s="27">
        <v>2.1749999999999998</v>
      </c>
      <c r="DF1577" s="27">
        <v>2.1800000000000002</v>
      </c>
      <c r="DG1577" s="27">
        <v>2.2000000000000002</v>
      </c>
      <c r="DH1577" s="27">
        <v>2.33</v>
      </c>
      <c r="DI1577" s="27">
        <v>2.4649999999999999</v>
      </c>
      <c r="DJ1577" s="27">
        <v>2.516</v>
      </c>
      <c r="DK1577" s="27">
        <v>2.4300000000000002</v>
      </c>
      <c r="DL1577" s="27">
        <v>2.3319999999999999</v>
      </c>
      <c r="DM1577" s="27">
        <v>2.2349999999999999</v>
      </c>
      <c r="DN1577" s="27">
        <v>2.202</v>
      </c>
      <c r="DO1577" s="27">
        <v>2.2090000000000001</v>
      </c>
      <c r="DP1577" s="27">
        <v>2.2160000000000002</v>
      </c>
      <c r="DQ1577" s="27">
        <v>2.222</v>
      </c>
      <c r="DR1577" s="27">
        <v>2.2290000000000001</v>
      </c>
      <c r="DS1577" s="27">
        <v>2.25</v>
      </c>
      <c r="DT1577" s="27">
        <v>2.375</v>
      </c>
      <c r="DU1577" s="27">
        <v>2.5099999999999998</v>
      </c>
      <c r="DV1577" s="27">
        <v>2.56</v>
      </c>
      <c r="DW1577" s="27">
        <v>2.4740000000000002</v>
      </c>
      <c r="DX1577" s="27">
        <v>2.3769999999999998</v>
      </c>
      <c r="DY1577" s="27">
        <v>2.282</v>
      </c>
      <c r="DZ1577" s="27">
        <v>2.2519999999999998</v>
      </c>
      <c r="EA1577" s="27">
        <v>2.2589999999999999</v>
      </c>
      <c r="EB1577" s="27">
        <v>2.266</v>
      </c>
      <c r="EC1577" s="27">
        <v>2.2719999999999998</v>
      </c>
      <c r="ED1577" s="27">
        <v>2.2789999999999999</v>
      </c>
      <c r="EE1577" s="27">
        <v>2.2999999999999998</v>
      </c>
      <c r="EF1577" s="27">
        <v>2.4249999999999998</v>
      </c>
      <c r="EG1577" s="27">
        <v>2.56</v>
      </c>
      <c r="EH1577" s="27">
        <v>2.6150000000000002</v>
      </c>
      <c r="EI1577" s="27">
        <v>2.5289999999999999</v>
      </c>
      <c r="EJ1577" s="27">
        <v>2.4319999999999999</v>
      </c>
      <c r="EK1577" s="27">
        <v>2.3370000000000002</v>
      </c>
      <c r="EL1577" s="27">
        <v>2.3069999999999999</v>
      </c>
      <c r="EM1577" s="27">
        <v>2.3140000000000001</v>
      </c>
      <c r="EN1577" s="27">
        <v>2.3210000000000002</v>
      </c>
      <c r="EO1577" s="27">
        <v>2.327</v>
      </c>
      <c r="EP1577" s="27">
        <v>2.3340000000000001</v>
      </c>
      <c r="EQ1577" s="27">
        <v>2.355</v>
      </c>
      <c r="ER1577" s="27">
        <v>2.48</v>
      </c>
      <c r="ES1577" s="27">
        <v>2.6150000000000002</v>
      </c>
      <c r="ET1577" s="27">
        <v>2.6749999999999998</v>
      </c>
      <c r="EU1577" s="27">
        <v>2.589</v>
      </c>
      <c r="EV1577" s="27">
        <v>2.492</v>
      </c>
      <c r="EW1577" s="27">
        <v>2.3969999999999998</v>
      </c>
      <c r="EX1577" s="27">
        <v>2.367</v>
      </c>
      <c r="EY1577" s="27">
        <v>2.3740000000000001</v>
      </c>
      <c r="EZ1577" s="27">
        <v>2.3809999999999998</v>
      </c>
      <c r="FA1577" s="27">
        <v>2.387</v>
      </c>
      <c r="FB1577" s="27">
        <v>2.3940000000000001</v>
      </c>
      <c r="FC1577" s="27">
        <v>2.415</v>
      </c>
      <c r="FD1577" s="27">
        <v>2.54</v>
      </c>
      <c r="FE1577" s="27">
        <v>2.6749999999999998</v>
      </c>
      <c r="FF1577" s="27">
        <v>2.74</v>
      </c>
      <c r="FG1577" s="27">
        <v>2.6539999999999999</v>
      </c>
      <c r="FH1577" s="27">
        <v>2.5569999999999999</v>
      </c>
      <c r="FI1577" s="27">
        <v>2.4620000000000002</v>
      </c>
      <c r="FJ1577" s="27"/>
      <c r="FK1577" s="27"/>
      <c r="FL1577" s="27"/>
      <c r="FM1577" s="27"/>
      <c r="FN1577" s="27"/>
      <c r="FO1577" s="27"/>
      <c r="FP1577" s="27"/>
      <c r="FQ1577" s="27"/>
      <c r="FR1577" s="27"/>
      <c r="FS1577" s="27"/>
      <c r="FT1577" s="27"/>
      <c r="FU1577" s="27"/>
      <c r="FV1577" s="27"/>
      <c r="FW1577" s="27"/>
      <c r="FX1577" s="27"/>
      <c r="FY1577" s="27"/>
      <c r="FZ1577" s="27"/>
      <c r="GA1577" s="27"/>
      <c r="GB1577" s="27"/>
      <c r="GC1577" s="27"/>
      <c r="GD1577" s="27"/>
      <c r="GE1577" s="27"/>
      <c r="GF1577" s="27"/>
      <c r="GG1577" s="27"/>
      <c r="GH1577" s="27"/>
      <c r="GI1577" s="27"/>
      <c r="GJ1577" s="27"/>
      <c r="GK1577" s="27"/>
      <c r="GL1577" s="27"/>
      <c r="GM1577" s="27"/>
      <c r="GN1577" s="27"/>
      <c r="GO1577" s="27"/>
      <c r="GP1577" s="27"/>
      <c r="GQ1577" s="27"/>
    </row>
    <row r="1578" spans="1:199" customFormat="1" x14ac:dyDescent="0.25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x14ac:dyDescent="0.25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x14ac:dyDescent="0.25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x14ac:dyDescent="0.25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5">
      <c r="A1582" s="31">
        <f t="shared" si="378"/>
        <v>4</v>
      </c>
      <c r="B1582" s="31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19">
        <f t="shared" si="384"/>
        <v>0.28983333333333361</v>
      </c>
      <c r="G1582" s="19">
        <f t="shared" si="370"/>
        <v>3.8916666666666266E-2</v>
      </c>
      <c r="H1582" s="19">
        <f t="shared" si="371"/>
        <v>4.1250000000000675E-2</v>
      </c>
      <c r="I1582" s="19">
        <f t="shared" si="372"/>
        <v>8.0166666666666941E-2</v>
      </c>
      <c r="J1582" s="21">
        <f>VLOOKUP(C1582,'Nymex hist.'!A:B,2,0)</f>
        <v>2.137</v>
      </c>
      <c r="K1582" s="21">
        <f t="shared" si="383"/>
        <v>2.1841666666666666</v>
      </c>
      <c r="L1582" s="21">
        <f t="shared" si="385"/>
        <v>2.4740000000000002</v>
      </c>
      <c r="M1582" s="21">
        <f t="shared" si="373"/>
        <v>2.3346666666666667</v>
      </c>
      <c r="N1582" s="21">
        <f t="shared" si="374"/>
        <v>2.3735833333333329</v>
      </c>
      <c r="O1582" s="21">
        <f t="shared" si="375"/>
        <v>2.4148333333333336</v>
      </c>
      <c r="P1582" s="21">
        <f t="shared" si="376"/>
        <v>2.4698333333333338</v>
      </c>
      <c r="Q1582" s="21">
        <f t="shared" si="377"/>
        <v>2.5298333333333329</v>
      </c>
      <c r="R1582" s="8">
        <v>36265</v>
      </c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9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7"/>
      <c r="BY1582" s="27"/>
      <c r="BZ1582" s="27"/>
      <c r="CA1582" s="27"/>
      <c r="CB1582" s="27"/>
      <c r="CC1582" s="27"/>
      <c r="CD1582" s="27"/>
      <c r="CE1582" s="27"/>
      <c r="CF1582" s="27"/>
      <c r="CG1582" s="27"/>
      <c r="CH1582" s="27"/>
      <c r="CI1582" s="27"/>
      <c r="CJ1582" s="27"/>
      <c r="CK1582" s="27"/>
      <c r="CL1582" s="27"/>
      <c r="CM1582" s="27"/>
      <c r="CN1582" s="27"/>
      <c r="CO1582" s="27"/>
      <c r="CP1582" s="27">
        <v>2.137</v>
      </c>
      <c r="CQ1582" s="27">
        <v>2.1669999999999998</v>
      </c>
      <c r="CR1582" s="27">
        <v>2.1789999999999998</v>
      </c>
      <c r="CS1582" s="27">
        <v>2.19</v>
      </c>
      <c r="CT1582" s="27">
        <v>2.2000000000000002</v>
      </c>
      <c r="CU1582" s="27">
        <v>2.2320000000000002</v>
      </c>
      <c r="CV1582" s="27">
        <v>2.375</v>
      </c>
      <c r="CW1582" s="27">
        <v>2.5299999999999998</v>
      </c>
      <c r="CX1582" s="27">
        <v>2.5950000000000002</v>
      </c>
      <c r="CY1582" s="27">
        <v>2.4950000000000001</v>
      </c>
      <c r="CZ1582" s="27">
        <v>2.375</v>
      </c>
      <c r="DA1582" s="27">
        <v>2.2349999999999999</v>
      </c>
      <c r="DB1582" s="27">
        <v>2.2080000000000002</v>
      </c>
      <c r="DC1582" s="27">
        <v>2.2149999999999999</v>
      </c>
      <c r="DD1582" s="27">
        <v>2.2229999999999999</v>
      </c>
      <c r="DE1582" s="27">
        <v>2.2330000000000001</v>
      </c>
      <c r="DF1582" s="27">
        <v>2.2410000000000001</v>
      </c>
      <c r="DG1582" s="27">
        <v>2.2639999999999998</v>
      </c>
      <c r="DH1582" s="27">
        <v>2.3959999999999999</v>
      </c>
      <c r="DI1582" s="27">
        <v>2.536</v>
      </c>
      <c r="DJ1582" s="27">
        <v>2.5859999999999999</v>
      </c>
      <c r="DK1582" s="27">
        <v>2.5</v>
      </c>
      <c r="DL1582" s="27">
        <v>2.4020000000000001</v>
      </c>
      <c r="DM1582" s="27">
        <v>2.294</v>
      </c>
      <c r="DN1582" s="27">
        <v>2.266</v>
      </c>
      <c r="DO1582" s="27">
        <v>2.2709999999999999</v>
      </c>
      <c r="DP1582" s="27">
        <v>2.278</v>
      </c>
      <c r="DQ1582" s="27">
        <v>2.2839999999999998</v>
      </c>
      <c r="DR1582" s="27">
        <v>2.2890000000000001</v>
      </c>
      <c r="DS1582" s="27">
        <v>2.3109999999999999</v>
      </c>
      <c r="DT1582" s="27">
        <v>2.4359999999999999</v>
      </c>
      <c r="DU1582" s="27">
        <v>2.5659999999999998</v>
      </c>
      <c r="DV1582" s="27">
        <v>2.6160000000000001</v>
      </c>
      <c r="DW1582" s="27">
        <v>2.5299999999999998</v>
      </c>
      <c r="DX1582" s="27">
        <v>2.4329999999999998</v>
      </c>
      <c r="DY1582" s="27">
        <v>2.3380000000000001</v>
      </c>
      <c r="DZ1582" s="27">
        <v>2.3109999999999999</v>
      </c>
      <c r="EA1582" s="27">
        <v>2.3159999999999998</v>
      </c>
      <c r="EB1582" s="27">
        <v>2.323</v>
      </c>
      <c r="EC1582" s="27">
        <v>2.3290000000000002</v>
      </c>
      <c r="ED1582" s="27">
        <v>2.3340000000000001</v>
      </c>
      <c r="EE1582" s="27">
        <v>2.3559999999999999</v>
      </c>
      <c r="EF1582" s="27">
        <v>2.4809999999999999</v>
      </c>
      <c r="EG1582" s="27">
        <v>2.6110000000000002</v>
      </c>
      <c r="EH1582" s="27">
        <v>2.6709999999999998</v>
      </c>
      <c r="EI1582" s="27">
        <v>2.585</v>
      </c>
      <c r="EJ1582" s="27">
        <v>2.488</v>
      </c>
      <c r="EK1582" s="27">
        <v>2.3929999999999998</v>
      </c>
      <c r="EL1582" s="27">
        <v>2.3660000000000001</v>
      </c>
      <c r="EM1582" s="27">
        <v>2.371</v>
      </c>
      <c r="EN1582" s="27">
        <v>2.3780000000000001</v>
      </c>
      <c r="EO1582" s="27">
        <v>2.3839999999999999</v>
      </c>
      <c r="EP1582" s="27">
        <v>2.3889999999999998</v>
      </c>
      <c r="EQ1582" s="27">
        <v>2.411</v>
      </c>
      <c r="ER1582" s="27">
        <v>2.536</v>
      </c>
      <c r="ES1582" s="27">
        <v>2.6659999999999999</v>
      </c>
      <c r="ET1582" s="27">
        <v>2.7309999999999999</v>
      </c>
      <c r="EU1582" s="27">
        <v>2.645</v>
      </c>
      <c r="EV1582" s="27">
        <v>2.548</v>
      </c>
      <c r="EW1582" s="27">
        <v>2.4529999999999998</v>
      </c>
      <c r="EX1582" s="27">
        <v>2.4260000000000002</v>
      </c>
      <c r="EY1582" s="27">
        <v>2.431</v>
      </c>
      <c r="EZ1582" s="27">
        <v>2.4380000000000002</v>
      </c>
      <c r="FA1582" s="27">
        <v>2.444</v>
      </c>
      <c r="FB1582" s="27">
        <v>2.4489999999999998</v>
      </c>
      <c r="FC1582" s="27">
        <v>2.4710000000000001</v>
      </c>
      <c r="FD1582" s="27">
        <v>2.5960000000000001</v>
      </c>
      <c r="FE1582" s="27">
        <v>2.726</v>
      </c>
      <c r="FF1582" s="27">
        <v>2.7959999999999998</v>
      </c>
      <c r="FG1582" s="27">
        <v>2.71</v>
      </c>
      <c r="FH1582" s="27">
        <v>2.613</v>
      </c>
      <c r="FI1582" s="27">
        <v>2.5179999999999998</v>
      </c>
      <c r="FJ1582" s="27"/>
      <c r="FK1582" s="27"/>
      <c r="FL1582" s="27"/>
      <c r="FM1582" s="27"/>
      <c r="FN1582" s="27"/>
      <c r="FO1582" s="27"/>
      <c r="FP1582" s="27"/>
      <c r="FQ1582" s="27"/>
      <c r="FR1582" s="27"/>
      <c r="FS1582" s="27"/>
      <c r="FT1582" s="27"/>
      <c r="FU1582" s="27"/>
      <c r="FV1582" s="27"/>
      <c r="FW1582" s="27"/>
      <c r="FX1582" s="27"/>
      <c r="FY1582" s="27"/>
      <c r="FZ1582" s="27"/>
      <c r="GA1582" s="27"/>
      <c r="GB1582" s="27"/>
      <c r="GC1582" s="27"/>
      <c r="GD1582" s="27"/>
      <c r="GE1582" s="27"/>
      <c r="GF1582" s="27"/>
      <c r="GG1582" s="27"/>
      <c r="GH1582" s="27"/>
      <c r="GI1582" s="27"/>
      <c r="GJ1582" s="27"/>
      <c r="GK1582" s="27"/>
      <c r="GL1582" s="27"/>
      <c r="GM1582" s="27"/>
      <c r="GN1582" s="27"/>
      <c r="GO1582" s="27"/>
      <c r="GP1582" s="27"/>
      <c r="GQ1582" s="27"/>
    </row>
    <row r="1583" spans="1:199" customFormat="1" x14ac:dyDescent="0.25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x14ac:dyDescent="0.25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x14ac:dyDescent="0.25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x14ac:dyDescent="0.25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5">
      <c r="A1587" s="31">
        <f t="shared" si="378"/>
        <v>4</v>
      </c>
      <c r="B1587" s="31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19">
        <f t="shared" si="384"/>
        <v>0.25880000000000036</v>
      </c>
      <c r="G1587" s="19">
        <f t="shared" si="370"/>
        <v>4.4083333333333474E-2</v>
      </c>
      <c r="H1587" s="19">
        <f t="shared" si="371"/>
        <v>4.0583333333333638E-2</v>
      </c>
      <c r="I1587" s="19">
        <f t="shared" si="372"/>
        <v>8.4666666666667112E-2</v>
      </c>
      <c r="J1587" s="21">
        <f>VLOOKUP(C1587,'Nymex hist.'!A:B,2,0)</f>
        <v>2.2250000000000001</v>
      </c>
      <c r="K1587" s="21">
        <f t="shared" si="383"/>
        <v>2.2689999999999997</v>
      </c>
      <c r="L1587" s="21">
        <f t="shared" si="385"/>
        <v>2.5278</v>
      </c>
      <c r="M1587" s="21">
        <f t="shared" si="373"/>
        <v>2.3775833333333334</v>
      </c>
      <c r="N1587" s="21">
        <f t="shared" si="374"/>
        <v>2.4216666666666669</v>
      </c>
      <c r="O1587" s="21">
        <f t="shared" si="375"/>
        <v>2.4622500000000005</v>
      </c>
      <c r="P1587" s="21">
        <f t="shared" si="376"/>
        <v>2.5122499999999999</v>
      </c>
      <c r="Q1587" s="21">
        <f t="shared" si="377"/>
        <v>2.5722499999999999</v>
      </c>
      <c r="R1587" s="8">
        <v>36272</v>
      </c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9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7"/>
      <c r="BY1587" s="27"/>
      <c r="BZ1587" s="27"/>
      <c r="CA1587" s="27"/>
      <c r="CB1587" s="27"/>
      <c r="CC1587" s="27"/>
      <c r="CD1587" s="27"/>
      <c r="CE1587" s="27"/>
      <c r="CF1587" s="27"/>
      <c r="CG1587" s="27"/>
      <c r="CH1587" s="27"/>
      <c r="CI1587" s="27"/>
      <c r="CJ1587" s="27"/>
      <c r="CK1587" s="27"/>
      <c r="CL1587" s="27"/>
      <c r="CM1587" s="27"/>
      <c r="CN1587" s="27"/>
      <c r="CO1587" s="27"/>
      <c r="CP1587" s="27">
        <v>2.2250000000000001</v>
      </c>
      <c r="CQ1587" s="27">
        <v>2.2530000000000001</v>
      </c>
      <c r="CR1587" s="27">
        <v>2.2709999999999999</v>
      </c>
      <c r="CS1587" s="27">
        <v>2.2789999999999999</v>
      </c>
      <c r="CT1587" s="27">
        <v>2.2810000000000001</v>
      </c>
      <c r="CU1587" s="27">
        <v>2.3050000000000002</v>
      </c>
      <c r="CV1587" s="27">
        <v>2.4420000000000002</v>
      </c>
      <c r="CW1587" s="27">
        <v>2.5910000000000002</v>
      </c>
      <c r="CX1587" s="27">
        <v>2.6509999999999998</v>
      </c>
      <c r="CY1587" s="27">
        <v>2.54</v>
      </c>
      <c r="CZ1587" s="27">
        <v>2.415</v>
      </c>
      <c r="DA1587" s="27">
        <v>2.2850000000000001</v>
      </c>
      <c r="DB1587" s="27">
        <v>2.25</v>
      </c>
      <c r="DC1587" s="27">
        <v>2.2599999999999998</v>
      </c>
      <c r="DD1587" s="27">
        <v>2.2650000000000001</v>
      </c>
      <c r="DE1587" s="27">
        <v>2.27</v>
      </c>
      <c r="DF1587" s="27">
        <v>2.278</v>
      </c>
      <c r="DG1587" s="27">
        <v>2.302</v>
      </c>
      <c r="DH1587" s="27">
        <v>2.4369999999999998</v>
      </c>
      <c r="DI1587" s="27">
        <v>2.5779999999999998</v>
      </c>
      <c r="DJ1587" s="27">
        <v>2.6280000000000001</v>
      </c>
      <c r="DK1587" s="27">
        <v>2.5419999999999998</v>
      </c>
      <c r="DL1587" s="27">
        <v>2.444</v>
      </c>
      <c r="DM1587" s="27">
        <v>2.339</v>
      </c>
      <c r="DN1587" s="27">
        <v>2.3119999999999998</v>
      </c>
      <c r="DO1587" s="27">
        <v>2.319</v>
      </c>
      <c r="DP1587" s="27">
        <v>2.3260000000000001</v>
      </c>
      <c r="DQ1587" s="27">
        <v>2.3330000000000002</v>
      </c>
      <c r="DR1587" s="27">
        <v>2.339</v>
      </c>
      <c r="DS1587" s="27">
        <v>2.3650000000000002</v>
      </c>
      <c r="DT1587" s="27">
        <v>2.4910000000000001</v>
      </c>
      <c r="DU1587" s="27">
        <v>2.6219999999999999</v>
      </c>
      <c r="DV1587" s="27">
        <v>2.6680000000000001</v>
      </c>
      <c r="DW1587" s="27">
        <v>2.5819999999999999</v>
      </c>
      <c r="DX1587" s="27">
        <v>2.484</v>
      </c>
      <c r="DY1587" s="27">
        <v>2.3860000000000001</v>
      </c>
      <c r="DZ1587" s="27">
        <v>2.3519999999999999</v>
      </c>
      <c r="EA1587" s="27">
        <v>2.359</v>
      </c>
      <c r="EB1587" s="27">
        <v>2.3660000000000001</v>
      </c>
      <c r="EC1587" s="27">
        <v>2.3730000000000002</v>
      </c>
      <c r="ED1587" s="27">
        <v>2.379</v>
      </c>
      <c r="EE1587" s="27">
        <v>2.4049999999999998</v>
      </c>
      <c r="EF1587" s="27">
        <v>2.5310000000000001</v>
      </c>
      <c r="EG1587" s="27">
        <v>2.6619999999999999</v>
      </c>
      <c r="EH1587" s="27">
        <v>2.718</v>
      </c>
      <c r="EI1587" s="27">
        <v>2.6320000000000001</v>
      </c>
      <c r="EJ1587" s="27">
        <v>2.5339999999999998</v>
      </c>
      <c r="EK1587" s="27">
        <v>2.4359999999999999</v>
      </c>
      <c r="EL1587" s="27">
        <v>2.4020000000000001</v>
      </c>
      <c r="EM1587" s="27">
        <v>2.4089999999999998</v>
      </c>
      <c r="EN1587" s="27">
        <v>2.4159999999999999</v>
      </c>
      <c r="EO1587" s="27">
        <v>2.423</v>
      </c>
      <c r="EP1587" s="27">
        <v>2.4289999999999998</v>
      </c>
      <c r="EQ1587" s="27">
        <v>2.4550000000000001</v>
      </c>
      <c r="ER1587" s="27">
        <v>2.581</v>
      </c>
      <c r="ES1587" s="27">
        <v>2.7120000000000002</v>
      </c>
      <c r="ET1587" s="27">
        <v>2.778</v>
      </c>
      <c r="EU1587" s="27">
        <v>2.6920000000000002</v>
      </c>
      <c r="EV1587" s="27">
        <v>2.5939999999999999</v>
      </c>
      <c r="EW1587" s="27">
        <v>2.496</v>
      </c>
      <c r="EX1587" s="27">
        <v>2.4620000000000002</v>
      </c>
      <c r="EY1587" s="27">
        <v>2.4689999999999999</v>
      </c>
      <c r="EZ1587" s="27">
        <v>2.476</v>
      </c>
      <c r="FA1587" s="27">
        <v>2.4830000000000001</v>
      </c>
      <c r="FB1587" s="27">
        <v>2.4889999999999999</v>
      </c>
      <c r="FC1587" s="27">
        <v>2.5150000000000001</v>
      </c>
      <c r="FD1587" s="27">
        <v>2.641</v>
      </c>
      <c r="FE1587" s="27">
        <v>2.7719999999999998</v>
      </c>
      <c r="FF1587" s="27">
        <v>2.843</v>
      </c>
      <c r="FG1587" s="27">
        <v>2.7570000000000001</v>
      </c>
      <c r="FH1587" s="27">
        <v>2.6589999999999998</v>
      </c>
      <c r="FI1587" s="27">
        <v>2.5609999999999999</v>
      </c>
      <c r="FJ1587" s="27"/>
      <c r="FK1587" s="27"/>
      <c r="FL1587" s="27"/>
      <c r="FM1587" s="27"/>
      <c r="FN1587" s="27"/>
      <c r="FO1587" s="27"/>
      <c r="FP1587" s="27"/>
      <c r="FQ1587" s="27"/>
      <c r="FR1587" s="27"/>
      <c r="FS1587" s="27"/>
      <c r="FT1587" s="27"/>
      <c r="FU1587" s="27"/>
      <c r="FV1587" s="27"/>
      <c r="FW1587" s="27"/>
      <c r="FX1587" s="27"/>
      <c r="FY1587" s="27"/>
      <c r="FZ1587" s="27"/>
      <c r="GA1587" s="27"/>
      <c r="GB1587" s="27"/>
      <c r="GC1587" s="27"/>
      <c r="GD1587" s="27"/>
      <c r="GE1587" s="27"/>
      <c r="GF1587" s="27"/>
      <c r="GG1587" s="27"/>
      <c r="GH1587" s="27"/>
      <c r="GI1587" s="27"/>
      <c r="GJ1587" s="27"/>
      <c r="GK1587" s="27"/>
      <c r="GL1587" s="27"/>
      <c r="GM1587" s="27"/>
      <c r="GN1587" s="27"/>
      <c r="GO1587" s="27"/>
      <c r="GP1587" s="27"/>
      <c r="GQ1587" s="27"/>
    </row>
    <row r="1588" spans="1:199" customFormat="1" x14ac:dyDescent="0.25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x14ac:dyDescent="0.25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x14ac:dyDescent="0.25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x14ac:dyDescent="0.25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5">
      <c r="A1592" s="31">
        <f t="shared" si="378"/>
        <v>4</v>
      </c>
      <c r="B1592" s="31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19">
        <f t="shared" si="384"/>
        <v>0.22650000000000015</v>
      </c>
      <c r="G1592" s="19">
        <f t="shared" si="370"/>
        <v>2.2333333333333094E-2</v>
      </c>
      <c r="H1592" s="19">
        <f t="shared" si="371"/>
        <v>3.6333333333333329E-2</v>
      </c>
      <c r="I1592" s="19">
        <f t="shared" si="372"/>
        <v>5.8666666666666423E-2</v>
      </c>
      <c r="J1592" s="21">
        <f>VLOOKUP(C1592,'Nymex hist.'!A:B,2,0)</f>
        <v>2.339</v>
      </c>
      <c r="K1592" s="21">
        <f t="shared" si="383"/>
        <v>2.3614999999999999</v>
      </c>
      <c r="L1592" s="21">
        <f t="shared" si="385"/>
        <v>2.5880000000000001</v>
      </c>
      <c r="M1592" s="21">
        <f t="shared" si="373"/>
        <v>2.4109166666666666</v>
      </c>
      <c r="N1592" s="21">
        <f t="shared" si="374"/>
        <v>2.4332499999999997</v>
      </c>
      <c r="O1592" s="21">
        <f t="shared" si="375"/>
        <v>2.469583333333333</v>
      </c>
      <c r="P1592" s="21">
        <f t="shared" si="376"/>
        <v>2.5195833333333328</v>
      </c>
      <c r="Q1592" s="21">
        <f t="shared" si="377"/>
        <v>2.5795833333333333</v>
      </c>
      <c r="R1592" s="8">
        <v>36279</v>
      </c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9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7"/>
      <c r="BY1592" s="27"/>
      <c r="BZ1592" s="27"/>
      <c r="CA1592" s="27"/>
      <c r="CB1592" s="27"/>
      <c r="CC1592" s="27"/>
      <c r="CD1592" s="27"/>
      <c r="CE1592" s="27"/>
      <c r="CF1592" s="27"/>
      <c r="CG1592" s="27"/>
      <c r="CH1592" s="27"/>
      <c r="CI1592" s="27"/>
      <c r="CJ1592" s="27"/>
      <c r="CK1592" s="27"/>
      <c r="CL1592" s="27"/>
      <c r="CM1592" s="27"/>
      <c r="CN1592" s="27"/>
      <c r="CO1592" s="27"/>
      <c r="CP1592" s="27">
        <v>2.3479999999999999</v>
      </c>
      <c r="CQ1592" s="27">
        <v>2.339</v>
      </c>
      <c r="CR1592" s="27">
        <v>2.3519999999999999</v>
      </c>
      <c r="CS1592" s="27">
        <v>2.3660000000000001</v>
      </c>
      <c r="CT1592" s="27">
        <v>2.37</v>
      </c>
      <c r="CU1592" s="27">
        <v>2.3940000000000001</v>
      </c>
      <c r="CV1592" s="27">
        <v>2.5169999999999999</v>
      </c>
      <c r="CW1592" s="27">
        <v>2.6619999999999999</v>
      </c>
      <c r="CX1592" s="27">
        <v>2.7090000000000001</v>
      </c>
      <c r="CY1592" s="27">
        <v>2.5920000000000001</v>
      </c>
      <c r="CZ1592" s="27">
        <v>2.46</v>
      </c>
      <c r="DA1592" s="27">
        <v>2.3149999999999999</v>
      </c>
      <c r="DB1592" s="27">
        <v>2.2770000000000001</v>
      </c>
      <c r="DC1592" s="27">
        <v>2.2850000000000001</v>
      </c>
      <c r="DD1592" s="27">
        <v>2.29</v>
      </c>
      <c r="DE1592" s="27">
        <v>2.2999999999999998</v>
      </c>
      <c r="DF1592" s="27">
        <v>2.3050000000000002</v>
      </c>
      <c r="DG1592" s="27">
        <v>2.3290000000000002</v>
      </c>
      <c r="DH1592" s="27">
        <v>2.464</v>
      </c>
      <c r="DI1592" s="27">
        <v>2.605</v>
      </c>
      <c r="DJ1592" s="27">
        <v>2.6539999999999999</v>
      </c>
      <c r="DK1592" s="27">
        <v>2.5630000000000002</v>
      </c>
      <c r="DL1592" s="27">
        <v>2.4590000000000001</v>
      </c>
      <c r="DM1592" s="27">
        <v>2.3490000000000002</v>
      </c>
      <c r="DN1592" s="27">
        <v>2.3220000000000001</v>
      </c>
      <c r="DO1592" s="27">
        <v>2.3260000000000001</v>
      </c>
      <c r="DP1592" s="27">
        <v>2.3330000000000002</v>
      </c>
      <c r="DQ1592" s="27">
        <v>2.34</v>
      </c>
      <c r="DR1592" s="27">
        <v>2.3479999999999999</v>
      </c>
      <c r="DS1592" s="27">
        <v>2.3740000000000001</v>
      </c>
      <c r="DT1592" s="27">
        <v>2.5</v>
      </c>
      <c r="DU1592" s="27">
        <v>2.6309999999999998</v>
      </c>
      <c r="DV1592" s="27">
        <v>2.677</v>
      </c>
      <c r="DW1592" s="27">
        <v>2.5910000000000002</v>
      </c>
      <c r="DX1592" s="27">
        <v>2.488</v>
      </c>
      <c r="DY1592" s="27">
        <v>2.3849999999999998</v>
      </c>
      <c r="DZ1592" s="27">
        <v>2.3620000000000001</v>
      </c>
      <c r="EA1592" s="27">
        <v>2.3660000000000001</v>
      </c>
      <c r="EB1592" s="27">
        <v>2.3730000000000002</v>
      </c>
      <c r="EC1592" s="27">
        <v>2.38</v>
      </c>
      <c r="ED1592" s="27">
        <v>2.3879999999999999</v>
      </c>
      <c r="EE1592" s="27">
        <v>2.4140000000000001</v>
      </c>
      <c r="EF1592" s="27">
        <v>2.54</v>
      </c>
      <c r="EG1592" s="27">
        <v>2.6709999999999998</v>
      </c>
      <c r="EH1592" s="27">
        <v>2.7269999999999999</v>
      </c>
      <c r="EI1592" s="27">
        <v>2.641</v>
      </c>
      <c r="EJ1592" s="27">
        <v>2.5379999999999998</v>
      </c>
      <c r="EK1592" s="27">
        <v>2.4350000000000001</v>
      </c>
      <c r="EL1592" s="27">
        <v>2.4119999999999999</v>
      </c>
      <c r="EM1592" s="27">
        <v>2.4159999999999999</v>
      </c>
      <c r="EN1592" s="27">
        <v>2.423</v>
      </c>
      <c r="EO1592" s="27">
        <v>2.4300000000000002</v>
      </c>
      <c r="EP1592" s="27">
        <v>2.4380000000000002</v>
      </c>
      <c r="EQ1592" s="27">
        <v>2.464</v>
      </c>
      <c r="ER1592" s="27">
        <v>2.59</v>
      </c>
      <c r="ES1592" s="27">
        <v>2.7210000000000001</v>
      </c>
      <c r="ET1592" s="27">
        <v>2.7869999999999999</v>
      </c>
      <c r="EU1592" s="27">
        <v>2.7010000000000001</v>
      </c>
      <c r="EV1592" s="27">
        <v>2.5979999999999999</v>
      </c>
      <c r="EW1592" s="27">
        <v>2.4950000000000001</v>
      </c>
      <c r="EX1592" s="27">
        <v>2.472</v>
      </c>
      <c r="EY1592" s="27">
        <v>2.476</v>
      </c>
      <c r="EZ1592" s="27">
        <v>2.4830000000000001</v>
      </c>
      <c r="FA1592" s="27">
        <v>2.4900000000000002</v>
      </c>
      <c r="FB1592" s="27">
        <v>2.4980000000000002</v>
      </c>
      <c r="FC1592" s="27">
        <v>2.524</v>
      </c>
      <c r="FD1592" s="27">
        <v>2.65</v>
      </c>
      <c r="FE1592" s="27">
        <v>2.7810000000000001</v>
      </c>
      <c r="FF1592" s="27">
        <v>2.8519999999999999</v>
      </c>
      <c r="FG1592" s="27">
        <v>2.766</v>
      </c>
      <c r="FH1592" s="27">
        <v>2.6629999999999998</v>
      </c>
      <c r="FI1592" s="27">
        <v>2.56</v>
      </c>
      <c r="FJ1592" s="27"/>
      <c r="FK1592" s="27"/>
      <c r="FL1592" s="27"/>
      <c r="FM1592" s="27"/>
      <c r="FN1592" s="27"/>
      <c r="FO1592" s="27"/>
      <c r="FP1592" s="27"/>
      <c r="FQ1592" s="27"/>
      <c r="FR1592" s="27"/>
      <c r="FS1592" s="27"/>
      <c r="FT1592" s="27"/>
      <c r="FU1592" s="27"/>
      <c r="FV1592" s="27"/>
      <c r="FW1592" s="27"/>
      <c r="FX1592" s="27"/>
      <c r="FY1592" s="27"/>
      <c r="FZ1592" s="27"/>
      <c r="GA1592" s="27"/>
      <c r="GB1592" s="27"/>
      <c r="GC1592" s="27"/>
      <c r="GD1592" s="27"/>
      <c r="GE1592" s="27"/>
      <c r="GF1592" s="27"/>
      <c r="GG1592" s="27"/>
      <c r="GH1592" s="27"/>
      <c r="GI1592" s="27"/>
      <c r="GJ1592" s="27"/>
      <c r="GK1592" s="27"/>
      <c r="GL1592" s="27"/>
      <c r="GM1592" s="27"/>
      <c r="GN1592" s="27"/>
      <c r="GO1592" s="27"/>
      <c r="GP1592" s="27"/>
      <c r="GQ1592" s="27"/>
    </row>
    <row r="1593" spans="1:199" customFormat="1" x14ac:dyDescent="0.25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x14ac:dyDescent="0.25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x14ac:dyDescent="0.25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x14ac:dyDescent="0.25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5">
      <c r="A1597" s="31">
        <f t="shared" si="378"/>
        <v>4</v>
      </c>
      <c r="B1597" s="31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19">
        <f t="shared" si="384"/>
        <v>0.25680000000000058</v>
      </c>
      <c r="G1597" s="19">
        <f t="shared" si="370"/>
        <v>4.2333333333333112E-2</v>
      </c>
      <c r="H1597" s="19">
        <f t="shared" si="371"/>
        <v>3.5666666666667179E-2</v>
      </c>
      <c r="I1597" s="19">
        <f t="shared" si="372"/>
        <v>7.8000000000000291E-2</v>
      </c>
      <c r="J1597" s="21">
        <f>VLOOKUP(C1597,'Nymex hist.'!A:B,2,0)</f>
        <v>2.2949999999999999</v>
      </c>
      <c r="K1597" s="21">
        <f t="shared" si="383"/>
        <v>2.3386</v>
      </c>
      <c r="L1597" s="21">
        <f t="shared" si="385"/>
        <v>2.5954000000000006</v>
      </c>
      <c r="M1597" s="21">
        <f t="shared" si="373"/>
        <v>2.4235833333333332</v>
      </c>
      <c r="N1597" s="21">
        <f t="shared" si="374"/>
        <v>2.4659166666666663</v>
      </c>
      <c r="O1597" s="21">
        <f t="shared" si="375"/>
        <v>2.5015833333333335</v>
      </c>
      <c r="P1597" s="21">
        <f t="shared" si="376"/>
        <v>2.5515833333333333</v>
      </c>
      <c r="Q1597" s="21">
        <f t="shared" si="377"/>
        <v>2.6115833333333334</v>
      </c>
      <c r="R1597" s="8">
        <v>36286</v>
      </c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9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7"/>
      <c r="BY1597" s="27"/>
      <c r="BZ1597" s="27"/>
      <c r="CA1597" s="27"/>
      <c r="CB1597" s="27"/>
      <c r="CC1597" s="27"/>
      <c r="CD1597" s="27"/>
      <c r="CE1597" s="27"/>
      <c r="CF1597" s="27"/>
      <c r="CG1597" s="27"/>
      <c r="CH1597" s="27"/>
      <c r="CI1597" s="27"/>
      <c r="CJ1597" s="27"/>
      <c r="CK1597" s="27"/>
      <c r="CL1597" s="27"/>
      <c r="CM1597" s="27"/>
      <c r="CN1597" s="27"/>
      <c r="CO1597" s="27"/>
      <c r="CP1597" s="27"/>
      <c r="CQ1597" s="27">
        <v>2.2949999999999999</v>
      </c>
      <c r="CR1597" s="27">
        <v>2.319</v>
      </c>
      <c r="CS1597" s="27">
        <v>2.3420000000000001</v>
      </c>
      <c r="CT1597" s="27">
        <v>2.355</v>
      </c>
      <c r="CU1597" s="27">
        <v>2.3820000000000001</v>
      </c>
      <c r="CV1597" s="27">
        <v>2.52</v>
      </c>
      <c r="CW1597" s="27">
        <v>2.665</v>
      </c>
      <c r="CX1597" s="27">
        <v>2.7149999999999999</v>
      </c>
      <c r="CY1597" s="27">
        <v>2.6070000000000002</v>
      </c>
      <c r="CZ1597" s="27">
        <v>2.4700000000000002</v>
      </c>
      <c r="DA1597" s="27">
        <v>2.3250000000000002</v>
      </c>
      <c r="DB1597" s="27">
        <v>2.2850000000000001</v>
      </c>
      <c r="DC1597" s="27">
        <v>2.29</v>
      </c>
      <c r="DD1597" s="27">
        <v>2.2949999999999999</v>
      </c>
      <c r="DE1597" s="27">
        <v>2.31</v>
      </c>
      <c r="DF1597" s="27">
        <v>2.3149999999999999</v>
      </c>
      <c r="DG1597" s="27">
        <v>2.343</v>
      </c>
      <c r="DH1597" s="27">
        <v>2.4900000000000002</v>
      </c>
      <c r="DI1597" s="27">
        <v>2.6379999999999999</v>
      </c>
      <c r="DJ1597" s="27">
        <v>2.6880000000000002</v>
      </c>
      <c r="DK1597" s="27">
        <v>2.597</v>
      </c>
      <c r="DL1597" s="27">
        <v>2.4929999999999999</v>
      </c>
      <c r="DM1597" s="27">
        <v>2.3820000000000001</v>
      </c>
      <c r="DN1597" s="27">
        <v>2.355</v>
      </c>
      <c r="DO1597" s="27">
        <v>2.3580000000000001</v>
      </c>
      <c r="DP1597" s="27">
        <v>2.3650000000000002</v>
      </c>
      <c r="DQ1597" s="27">
        <v>2.3719999999999999</v>
      </c>
      <c r="DR1597" s="27">
        <v>2.38</v>
      </c>
      <c r="DS1597" s="27">
        <v>2.4060000000000001</v>
      </c>
      <c r="DT1597" s="27">
        <v>2.532</v>
      </c>
      <c r="DU1597" s="27">
        <v>2.6629999999999998</v>
      </c>
      <c r="DV1597" s="27">
        <v>2.7090000000000001</v>
      </c>
      <c r="DW1597" s="27">
        <v>2.6230000000000002</v>
      </c>
      <c r="DX1597" s="27">
        <v>2.52</v>
      </c>
      <c r="DY1597" s="27">
        <v>2.4169999999999998</v>
      </c>
      <c r="DZ1597" s="27">
        <v>2.3940000000000001</v>
      </c>
      <c r="EA1597" s="27">
        <v>2.3980000000000001</v>
      </c>
      <c r="EB1597" s="27">
        <v>2.4049999999999998</v>
      </c>
      <c r="EC1597" s="27">
        <v>2.4119999999999999</v>
      </c>
      <c r="ED1597" s="27">
        <v>2.42</v>
      </c>
      <c r="EE1597" s="27">
        <v>2.4460000000000002</v>
      </c>
      <c r="EF1597" s="27">
        <v>2.5720000000000001</v>
      </c>
      <c r="EG1597" s="27">
        <v>2.7029999999999998</v>
      </c>
      <c r="EH1597" s="27">
        <v>2.7589999999999999</v>
      </c>
      <c r="EI1597" s="27">
        <v>2.673</v>
      </c>
      <c r="EJ1597" s="27">
        <v>2.57</v>
      </c>
      <c r="EK1597" s="27">
        <v>2.4670000000000001</v>
      </c>
      <c r="EL1597" s="27">
        <v>2.444</v>
      </c>
      <c r="EM1597" s="27">
        <v>2.448</v>
      </c>
      <c r="EN1597" s="27">
        <v>2.4550000000000001</v>
      </c>
      <c r="EO1597" s="27">
        <v>2.4620000000000002</v>
      </c>
      <c r="EP1597" s="27">
        <v>2.4700000000000002</v>
      </c>
      <c r="EQ1597" s="27">
        <v>2.496</v>
      </c>
      <c r="ER1597" s="27">
        <v>2.6219999999999999</v>
      </c>
      <c r="ES1597" s="27">
        <v>2.7530000000000001</v>
      </c>
      <c r="ET1597" s="27">
        <v>2.819</v>
      </c>
      <c r="EU1597" s="27">
        <v>2.7330000000000001</v>
      </c>
      <c r="EV1597" s="27">
        <v>2.63</v>
      </c>
      <c r="EW1597" s="27">
        <v>2.5270000000000001</v>
      </c>
      <c r="EX1597" s="27">
        <v>2.504</v>
      </c>
      <c r="EY1597" s="27">
        <v>2.508</v>
      </c>
      <c r="EZ1597" s="27">
        <v>2.5150000000000001</v>
      </c>
      <c r="FA1597" s="27">
        <v>2.5219999999999998</v>
      </c>
      <c r="FB1597" s="27">
        <v>2.5299999999999998</v>
      </c>
      <c r="FC1597" s="27">
        <v>2.556</v>
      </c>
      <c r="FD1597" s="27">
        <v>2.6819999999999999</v>
      </c>
      <c r="FE1597" s="27">
        <v>2.8130000000000002</v>
      </c>
      <c r="FF1597" s="27">
        <v>2.8839999999999999</v>
      </c>
      <c r="FG1597" s="27">
        <v>2.798</v>
      </c>
      <c r="FH1597" s="27">
        <v>2.6949999999999998</v>
      </c>
      <c r="FI1597" s="27">
        <v>2.5920000000000001</v>
      </c>
      <c r="FJ1597" s="27">
        <v>2.569</v>
      </c>
      <c r="FK1597" s="27"/>
      <c r="FL1597" s="27"/>
      <c r="FM1597" s="27"/>
      <c r="FN1597" s="27"/>
      <c r="FO1597" s="27"/>
      <c r="FP1597" s="27"/>
      <c r="FQ1597" s="27"/>
      <c r="FR1597" s="27"/>
      <c r="FS1597" s="27"/>
      <c r="FT1597" s="27"/>
      <c r="FU1597" s="27"/>
      <c r="FV1597" s="27"/>
      <c r="FW1597" s="27"/>
      <c r="FX1597" s="27"/>
      <c r="FY1597" s="27"/>
      <c r="FZ1597" s="27"/>
      <c r="GA1597" s="27"/>
      <c r="GB1597" s="27"/>
      <c r="GC1597" s="27"/>
      <c r="GD1597" s="27"/>
      <c r="GE1597" s="27"/>
      <c r="GF1597" s="27"/>
      <c r="GG1597" s="27"/>
      <c r="GH1597" s="27"/>
      <c r="GI1597" s="27"/>
      <c r="GJ1597" s="27"/>
      <c r="GK1597" s="27"/>
      <c r="GL1597" s="27"/>
      <c r="GM1597" s="27"/>
      <c r="GN1597" s="27"/>
      <c r="GO1597" s="27"/>
      <c r="GP1597" s="27"/>
      <c r="GQ1597" s="27"/>
    </row>
    <row r="1598" spans="1:199" customFormat="1" x14ac:dyDescent="0.25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x14ac:dyDescent="0.25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x14ac:dyDescent="0.25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x14ac:dyDescent="0.25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5">
      <c r="A1602" s="31">
        <f t="shared" si="378"/>
        <v>4</v>
      </c>
      <c r="B1602" s="31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19">
        <f t="shared" si="384"/>
        <v>0.28560000000000008</v>
      </c>
      <c r="G1602" s="19">
        <f t="shared" si="370"/>
        <v>3.7833333333333385E-2</v>
      </c>
      <c r="H1602" s="19">
        <f t="shared" si="371"/>
        <v>3.6249999999999449E-2</v>
      </c>
      <c r="I1602" s="19">
        <f t="shared" si="372"/>
        <v>7.4083333333332835E-2</v>
      </c>
      <c r="J1602" s="21">
        <f>VLOOKUP(C1602,'Nymex hist.'!A:B,2,0)</f>
        <v>2.282</v>
      </c>
      <c r="K1602" s="21">
        <f t="shared" si="383"/>
        <v>2.3250000000000002</v>
      </c>
      <c r="L1602" s="21">
        <f t="shared" si="385"/>
        <v>2.6106000000000003</v>
      </c>
      <c r="M1602" s="21">
        <f t="shared" si="373"/>
        <v>2.4410000000000003</v>
      </c>
      <c r="N1602" s="21">
        <f t="shared" si="374"/>
        <v>2.4788333333333337</v>
      </c>
      <c r="O1602" s="21">
        <f t="shared" si="375"/>
        <v>2.5150833333333331</v>
      </c>
      <c r="P1602" s="21">
        <f t="shared" si="376"/>
        <v>2.5650833333333329</v>
      </c>
      <c r="Q1602" s="21">
        <f t="shared" si="377"/>
        <v>2.6250833333333339</v>
      </c>
      <c r="R1602" s="8">
        <v>36293</v>
      </c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9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  <c r="CN1602" s="27"/>
      <c r="CO1602" s="27"/>
      <c r="CP1602" s="27"/>
      <c r="CQ1602" s="27">
        <v>2.282</v>
      </c>
      <c r="CR1602" s="27">
        <v>2.3050000000000002</v>
      </c>
      <c r="CS1602" s="27">
        <v>2.3250000000000002</v>
      </c>
      <c r="CT1602" s="27">
        <v>2.34</v>
      </c>
      <c r="CU1602" s="27">
        <v>2.3730000000000002</v>
      </c>
      <c r="CV1602" s="27">
        <v>2.528</v>
      </c>
      <c r="CW1602" s="27">
        <v>2.68</v>
      </c>
      <c r="CX1602" s="27">
        <v>2.73</v>
      </c>
      <c r="CY1602" s="27">
        <v>2.625</v>
      </c>
      <c r="CZ1602" s="27">
        <v>2.4900000000000002</v>
      </c>
      <c r="DA1602" s="27">
        <v>2.35</v>
      </c>
      <c r="DB1602" s="27">
        <v>2.3069999999999999</v>
      </c>
      <c r="DC1602" s="27">
        <v>2.3109999999999999</v>
      </c>
      <c r="DD1602" s="27">
        <v>2.3130000000000002</v>
      </c>
      <c r="DE1602" s="27">
        <v>2.323</v>
      </c>
      <c r="DF1602" s="27">
        <v>2.3279999999999998</v>
      </c>
      <c r="DG1602" s="27">
        <v>2.3559999999999999</v>
      </c>
      <c r="DH1602" s="27">
        <v>2.5049999999999999</v>
      </c>
      <c r="DI1602" s="27">
        <v>2.6539999999999999</v>
      </c>
      <c r="DJ1602" s="27">
        <v>2.7029999999999998</v>
      </c>
      <c r="DK1602" s="27">
        <v>2.6120000000000001</v>
      </c>
      <c r="DL1602" s="27">
        <v>2.508</v>
      </c>
      <c r="DM1602" s="27">
        <v>2.395</v>
      </c>
      <c r="DN1602" s="27">
        <v>2.3679999999999999</v>
      </c>
      <c r="DO1602" s="27">
        <v>2.3690000000000002</v>
      </c>
      <c r="DP1602" s="27">
        <v>2.3730000000000002</v>
      </c>
      <c r="DQ1602" s="27">
        <v>2.38</v>
      </c>
      <c r="DR1602" s="27">
        <v>2.39</v>
      </c>
      <c r="DS1602" s="27">
        <v>2.42</v>
      </c>
      <c r="DT1602" s="27">
        <v>2.548</v>
      </c>
      <c r="DU1602" s="27">
        <v>2.68</v>
      </c>
      <c r="DV1602" s="27">
        <v>2.726</v>
      </c>
      <c r="DW1602" s="27">
        <v>2.64</v>
      </c>
      <c r="DX1602" s="27">
        <v>2.536</v>
      </c>
      <c r="DY1602" s="27">
        <v>2.431</v>
      </c>
      <c r="DZ1602" s="27">
        <v>2.4079999999999999</v>
      </c>
      <c r="EA1602" s="27">
        <v>2.4089999999999998</v>
      </c>
      <c r="EB1602" s="27">
        <v>2.4129999999999998</v>
      </c>
      <c r="EC1602" s="27">
        <v>2.42</v>
      </c>
      <c r="ED1602" s="27">
        <v>2.4300000000000002</v>
      </c>
      <c r="EE1602" s="27">
        <v>2.46</v>
      </c>
      <c r="EF1602" s="27">
        <v>2.5880000000000001</v>
      </c>
      <c r="EG1602" s="27">
        <v>2.72</v>
      </c>
      <c r="EH1602" s="27">
        <v>2.7759999999999998</v>
      </c>
      <c r="EI1602" s="27">
        <v>2.69</v>
      </c>
      <c r="EJ1602" s="27">
        <v>2.5859999999999999</v>
      </c>
      <c r="EK1602" s="27">
        <v>2.4809999999999999</v>
      </c>
      <c r="EL1602" s="27">
        <v>2.4580000000000002</v>
      </c>
      <c r="EM1602" s="27">
        <v>2.4590000000000001</v>
      </c>
      <c r="EN1602" s="27">
        <v>2.4630000000000001</v>
      </c>
      <c r="EO1602" s="27">
        <v>2.4700000000000002</v>
      </c>
      <c r="EP1602" s="27">
        <v>2.48</v>
      </c>
      <c r="EQ1602" s="27">
        <v>2.5099999999999998</v>
      </c>
      <c r="ER1602" s="27">
        <v>2.6379999999999999</v>
      </c>
      <c r="ES1602" s="27">
        <v>2.77</v>
      </c>
      <c r="ET1602" s="27">
        <v>2.8359999999999999</v>
      </c>
      <c r="EU1602" s="27">
        <v>2.75</v>
      </c>
      <c r="EV1602" s="27">
        <v>2.6459999999999999</v>
      </c>
      <c r="EW1602" s="27">
        <v>2.5409999999999999</v>
      </c>
      <c r="EX1602" s="27">
        <v>2.5179999999999998</v>
      </c>
      <c r="EY1602" s="27">
        <v>2.5190000000000001</v>
      </c>
      <c r="EZ1602" s="27">
        <v>2.5230000000000001</v>
      </c>
      <c r="FA1602" s="27">
        <v>2.5299999999999998</v>
      </c>
      <c r="FB1602" s="27">
        <v>2.54</v>
      </c>
      <c r="FC1602" s="27">
        <v>2.57</v>
      </c>
      <c r="FD1602" s="27">
        <v>2.698</v>
      </c>
      <c r="FE1602" s="27">
        <v>2.83</v>
      </c>
      <c r="FF1602" s="27">
        <v>2.9009999999999998</v>
      </c>
      <c r="FG1602" s="27">
        <v>2.8149999999999999</v>
      </c>
      <c r="FH1602" s="27">
        <v>2.7109999999999999</v>
      </c>
      <c r="FI1602" s="27">
        <v>2.6059999999999999</v>
      </c>
      <c r="FJ1602" s="27">
        <v>2.5830000000000002</v>
      </c>
      <c r="FK1602" s="27"/>
      <c r="FL1602" s="27"/>
      <c r="FM1602" s="27"/>
      <c r="FN1602" s="27"/>
      <c r="FO1602" s="27"/>
      <c r="FP1602" s="27"/>
      <c r="FQ1602" s="27"/>
      <c r="FR1602" s="27"/>
      <c r="FS1602" s="27"/>
      <c r="FT1602" s="27"/>
      <c r="FU1602" s="27"/>
      <c r="FV1602" s="27"/>
      <c r="FW1602" s="27"/>
      <c r="FX1602" s="27"/>
      <c r="FY1602" s="27"/>
      <c r="FZ1602" s="27"/>
      <c r="GA1602" s="27"/>
      <c r="GB1602" s="27"/>
      <c r="GC1602" s="27"/>
      <c r="GD1602" s="27"/>
      <c r="GE1602" s="27"/>
      <c r="GF1602" s="27"/>
      <c r="GG1602" s="27"/>
      <c r="GH1602" s="27"/>
      <c r="GI1602" s="27"/>
      <c r="GJ1602" s="27"/>
      <c r="GK1602" s="27"/>
      <c r="GL1602" s="27"/>
      <c r="GM1602" s="27"/>
      <c r="GN1602" s="27"/>
      <c r="GO1602" s="27"/>
      <c r="GP1602" s="27"/>
      <c r="GQ1602" s="27"/>
    </row>
    <row r="1603" spans="1:199" customFormat="1" x14ac:dyDescent="0.25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x14ac:dyDescent="0.25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x14ac:dyDescent="0.25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x14ac:dyDescent="0.25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5">
      <c r="A1607" s="31">
        <f t="shared" si="394"/>
        <v>4</v>
      </c>
      <c r="B1607" s="31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19">
        <f t="shared" si="384"/>
        <v>0.3096000000000001</v>
      </c>
      <c r="G1607" s="19">
        <f t="shared" si="386"/>
        <v>4.6416666666667439E-2</v>
      </c>
      <c r="H1607" s="19">
        <f t="shared" si="387"/>
        <v>3.8999999999999702E-2</v>
      </c>
      <c r="I1607" s="19">
        <f t="shared" si="388"/>
        <v>8.541666666666714E-2</v>
      </c>
      <c r="J1607" s="21">
        <f>VLOOKUP(C1607,'Nymex hist.'!A:B,2,0)</f>
        <v>2.218</v>
      </c>
      <c r="K1607" s="21">
        <f t="shared" ref="K1607:K1638" si="398">AVERAGE(CO1607:CU1607)</f>
        <v>2.2683999999999997</v>
      </c>
      <c r="L1607" s="21">
        <f t="shared" si="385"/>
        <v>2.5779999999999998</v>
      </c>
      <c r="M1607" s="21">
        <f t="shared" si="389"/>
        <v>2.4336666666666664</v>
      </c>
      <c r="N1607" s="21">
        <f t="shared" si="390"/>
        <v>2.4800833333333339</v>
      </c>
      <c r="O1607" s="21">
        <f t="shared" si="391"/>
        <v>2.5190833333333336</v>
      </c>
      <c r="P1607" s="21">
        <f t="shared" si="392"/>
        <v>2.5690833333333334</v>
      </c>
      <c r="Q1607" s="21">
        <f t="shared" si="393"/>
        <v>2.6290833333333334</v>
      </c>
      <c r="R1607" s="8">
        <v>36300</v>
      </c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9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  <c r="CN1607" s="27"/>
      <c r="CO1607" s="27"/>
      <c r="CP1607" s="27"/>
      <c r="CQ1607" s="27">
        <v>2.218</v>
      </c>
      <c r="CR1607" s="27">
        <v>2.2440000000000002</v>
      </c>
      <c r="CS1607" s="27">
        <v>2.2719999999999998</v>
      </c>
      <c r="CT1607" s="27">
        <v>2.2890000000000001</v>
      </c>
      <c r="CU1607" s="27">
        <v>2.319</v>
      </c>
      <c r="CV1607" s="27">
        <v>2.4889999999999999</v>
      </c>
      <c r="CW1607" s="27">
        <v>2.6429999999999998</v>
      </c>
      <c r="CX1607" s="27">
        <v>2.6890000000000001</v>
      </c>
      <c r="CY1607" s="27">
        <v>2.597</v>
      </c>
      <c r="CZ1607" s="27">
        <v>2.472</v>
      </c>
      <c r="DA1607" s="27">
        <v>2.3460000000000001</v>
      </c>
      <c r="DB1607" s="27">
        <v>2.3039999999999998</v>
      </c>
      <c r="DC1607" s="27">
        <v>2.3079999999999998</v>
      </c>
      <c r="DD1607" s="27">
        <v>2.3119999999999998</v>
      </c>
      <c r="DE1607" s="27">
        <v>2.3220000000000001</v>
      </c>
      <c r="DF1607" s="27">
        <v>2.33</v>
      </c>
      <c r="DG1607" s="27">
        <v>2.36</v>
      </c>
      <c r="DH1607" s="27">
        <v>2.508</v>
      </c>
      <c r="DI1607" s="27">
        <v>2.6560000000000001</v>
      </c>
      <c r="DJ1607" s="27">
        <v>2.7050000000000001</v>
      </c>
      <c r="DK1607" s="27">
        <v>2.6120000000000001</v>
      </c>
      <c r="DL1607" s="27">
        <v>2.508</v>
      </c>
      <c r="DM1607" s="27">
        <v>2.395</v>
      </c>
      <c r="DN1607" s="27">
        <v>2.3679999999999999</v>
      </c>
      <c r="DO1607" s="27">
        <v>2.3690000000000002</v>
      </c>
      <c r="DP1607" s="27">
        <v>2.3730000000000002</v>
      </c>
      <c r="DQ1607" s="27">
        <v>2.38</v>
      </c>
      <c r="DR1607" s="27">
        <v>2.39</v>
      </c>
      <c r="DS1607" s="27">
        <v>2.423</v>
      </c>
      <c r="DT1607" s="27">
        <v>2.5510000000000002</v>
      </c>
      <c r="DU1607" s="27">
        <v>2.6869999999999998</v>
      </c>
      <c r="DV1607" s="27">
        <v>2.7330000000000001</v>
      </c>
      <c r="DW1607" s="27">
        <v>2.6469999999999998</v>
      </c>
      <c r="DX1607" s="27">
        <v>2.5430000000000001</v>
      </c>
      <c r="DY1607" s="27">
        <v>2.4380000000000002</v>
      </c>
      <c r="DZ1607" s="27">
        <v>2.415</v>
      </c>
      <c r="EA1607" s="27">
        <v>2.4089999999999998</v>
      </c>
      <c r="EB1607" s="27">
        <v>2.4129999999999998</v>
      </c>
      <c r="EC1607" s="27">
        <v>2.42</v>
      </c>
      <c r="ED1607" s="27">
        <v>2.4300000000000002</v>
      </c>
      <c r="EE1607" s="27">
        <v>2.4630000000000001</v>
      </c>
      <c r="EF1607" s="27">
        <v>2.5910000000000002</v>
      </c>
      <c r="EG1607" s="27">
        <v>2.7269999999999999</v>
      </c>
      <c r="EH1607" s="27">
        <v>2.7829999999999999</v>
      </c>
      <c r="EI1607" s="27">
        <v>2.6970000000000001</v>
      </c>
      <c r="EJ1607" s="27">
        <v>2.593</v>
      </c>
      <c r="EK1607" s="27">
        <v>2.488</v>
      </c>
      <c r="EL1607" s="27">
        <v>2.4649999999999999</v>
      </c>
      <c r="EM1607" s="27">
        <v>2.4590000000000001</v>
      </c>
      <c r="EN1607" s="27">
        <v>2.4630000000000001</v>
      </c>
      <c r="EO1607" s="27">
        <v>2.4700000000000002</v>
      </c>
      <c r="EP1607" s="27">
        <v>2.48</v>
      </c>
      <c r="EQ1607" s="27">
        <v>2.5129999999999999</v>
      </c>
      <c r="ER1607" s="27">
        <v>2.641</v>
      </c>
      <c r="ES1607" s="27">
        <v>2.7770000000000001</v>
      </c>
      <c r="ET1607" s="27">
        <v>2.843</v>
      </c>
      <c r="EU1607" s="27">
        <v>2.7570000000000001</v>
      </c>
      <c r="EV1607" s="27">
        <v>2.653</v>
      </c>
      <c r="EW1607" s="27">
        <v>2.548</v>
      </c>
      <c r="EX1607" s="27">
        <v>2.5249999999999999</v>
      </c>
      <c r="EY1607" s="27">
        <v>2.5190000000000001</v>
      </c>
      <c r="EZ1607" s="27">
        <v>2.5230000000000001</v>
      </c>
      <c r="FA1607" s="27">
        <v>2.5299999999999998</v>
      </c>
      <c r="FB1607" s="27">
        <v>2.54</v>
      </c>
      <c r="FC1607" s="27">
        <v>2.573</v>
      </c>
      <c r="FD1607" s="27">
        <v>2.7010000000000001</v>
      </c>
      <c r="FE1607" s="27">
        <v>2.8370000000000002</v>
      </c>
      <c r="FF1607" s="27">
        <v>2.9079999999999999</v>
      </c>
      <c r="FG1607" s="27">
        <v>2.8220000000000001</v>
      </c>
      <c r="FH1607" s="27">
        <v>2.718</v>
      </c>
      <c r="FI1607" s="27">
        <v>2.613</v>
      </c>
      <c r="FJ1607" s="27">
        <v>2.59</v>
      </c>
      <c r="FK1607" s="27"/>
      <c r="FL1607" s="27"/>
      <c r="FM1607" s="27"/>
      <c r="FN1607" s="27"/>
      <c r="FO1607" s="27"/>
      <c r="FP1607" s="27"/>
      <c r="FQ1607" s="27"/>
      <c r="FR1607" s="27"/>
      <c r="FS1607" s="27"/>
      <c r="FT1607" s="27"/>
      <c r="FU1607" s="27"/>
      <c r="FV1607" s="27"/>
      <c r="FW1607" s="27"/>
      <c r="FX1607" s="27"/>
      <c r="FY1607" s="27"/>
      <c r="FZ1607" s="27"/>
      <c r="GA1607" s="27"/>
      <c r="GB1607" s="27"/>
      <c r="GC1607" s="27"/>
      <c r="GD1607" s="27"/>
      <c r="GE1607" s="27"/>
      <c r="GF1607" s="27"/>
      <c r="GG1607" s="27"/>
      <c r="GH1607" s="27"/>
      <c r="GI1607" s="27"/>
      <c r="GJ1607" s="27"/>
      <c r="GK1607" s="27"/>
      <c r="GL1607" s="27"/>
      <c r="GM1607" s="27"/>
      <c r="GN1607" s="27"/>
      <c r="GO1607" s="27"/>
      <c r="GP1607" s="27"/>
      <c r="GQ1607" s="27"/>
    </row>
    <row r="1608" spans="1:199" customFormat="1" x14ac:dyDescent="0.25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x14ac:dyDescent="0.25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x14ac:dyDescent="0.25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x14ac:dyDescent="0.25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5">
      <c r="A1612" s="31">
        <f t="shared" si="394"/>
        <v>4</v>
      </c>
      <c r="B1612" s="31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19">
        <f t="shared" si="384"/>
        <v>0.30379999999999985</v>
      </c>
      <c r="G1612" s="19">
        <f t="shared" si="386"/>
        <v>4.4583333333332753E-2</v>
      </c>
      <c r="H1612" s="19">
        <f t="shared" si="387"/>
        <v>3.8166666666667126E-2</v>
      </c>
      <c r="I1612" s="19">
        <f t="shared" si="388"/>
        <v>8.2749999999999879E-2</v>
      </c>
      <c r="J1612" s="21">
        <f>VLOOKUP(C1612,'Nymex hist.'!A:B,2,0)</f>
        <v>2.282</v>
      </c>
      <c r="K1612" s="21">
        <f t="shared" si="398"/>
        <v>2.2938000000000001</v>
      </c>
      <c r="L1612" s="21">
        <f t="shared" si="385"/>
        <v>2.5975999999999999</v>
      </c>
      <c r="M1612" s="21">
        <f t="shared" si="389"/>
        <v>2.4528333333333339</v>
      </c>
      <c r="N1612" s="21">
        <f t="shared" si="390"/>
        <v>2.4974166666666666</v>
      </c>
      <c r="O1612" s="21">
        <f t="shared" si="391"/>
        <v>2.5355833333333337</v>
      </c>
      <c r="P1612" s="21">
        <f t="shared" si="392"/>
        <v>2.5855833333333331</v>
      </c>
      <c r="Q1612" s="21">
        <f t="shared" si="393"/>
        <v>2.6455833333333332</v>
      </c>
      <c r="R1612" s="8">
        <v>36307</v>
      </c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9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7"/>
      <c r="BY1612" s="27"/>
      <c r="BZ1612" s="27"/>
      <c r="CA1612" s="27"/>
      <c r="CB1612" s="27"/>
      <c r="CC1612" s="27"/>
      <c r="CD1612" s="27"/>
      <c r="CE1612" s="27"/>
      <c r="CF1612" s="27"/>
      <c r="CG1612" s="27"/>
      <c r="CH1612" s="27"/>
      <c r="CI1612" s="27"/>
      <c r="CJ1612" s="27"/>
      <c r="CK1612" s="27"/>
      <c r="CL1612" s="27"/>
      <c r="CM1612" s="27"/>
      <c r="CN1612" s="27"/>
      <c r="CO1612" s="27"/>
      <c r="CP1612" s="27"/>
      <c r="CQ1612" s="27">
        <v>2.226</v>
      </c>
      <c r="CR1612" s="27">
        <v>2.282</v>
      </c>
      <c r="CS1612" s="27">
        <v>2.2999999999999998</v>
      </c>
      <c r="CT1612" s="27">
        <v>2.3130000000000002</v>
      </c>
      <c r="CU1612" s="27">
        <v>2.3479999999999999</v>
      </c>
      <c r="CV1612" s="27">
        <v>2.5150000000000001</v>
      </c>
      <c r="CW1612" s="27">
        <v>2.6720000000000002</v>
      </c>
      <c r="CX1612" s="27">
        <v>2.7120000000000002</v>
      </c>
      <c r="CY1612" s="27">
        <v>2.6070000000000002</v>
      </c>
      <c r="CZ1612" s="27">
        <v>2.4820000000000002</v>
      </c>
      <c r="DA1612" s="27">
        <v>2.367</v>
      </c>
      <c r="DB1612" s="27">
        <v>2.327</v>
      </c>
      <c r="DC1612" s="27">
        <v>2.3319999999999999</v>
      </c>
      <c r="DD1612" s="27">
        <v>2.335</v>
      </c>
      <c r="DE1612" s="27">
        <v>2.3420000000000001</v>
      </c>
      <c r="DF1612" s="27">
        <v>2.3490000000000002</v>
      </c>
      <c r="DG1612" s="27">
        <v>2.379</v>
      </c>
      <c r="DH1612" s="27">
        <v>2.5270000000000001</v>
      </c>
      <c r="DI1612" s="27">
        <v>2.6749999999999998</v>
      </c>
      <c r="DJ1612" s="27">
        <v>2.7240000000000002</v>
      </c>
      <c r="DK1612" s="27">
        <v>2.63</v>
      </c>
      <c r="DL1612" s="27">
        <v>2.5259999999999998</v>
      </c>
      <c r="DM1612" s="27">
        <v>2.4119999999999999</v>
      </c>
      <c r="DN1612" s="27">
        <v>2.3849999999999998</v>
      </c>
      <c r="DO1612" s="27">
        <v>2.3860000000000001</v>
      </c>
      <c r="DP1612" s="27">
        <v>2.39</v>
      </c>
      <c r="DQ1612" s="27">
        <v>2.3969999999999998</v>
      </c>
      <c r="DR1612" s="27">
        <v>2.407</v>
      </c>
      <c r="DS1612" s="27">
        <v>2.44</v>
      </c>
      <c r="DT1612" s="27">
        <v>2.5680000000000001</v>
      </c>
      <c r="DU1612" s="27">
        <v>2.7040000000000002</v>
      </c>
      <c r="DV1612" s="27">
        <v>2.75</v>
      </c>
      <c r="DW1612" s="27">
        <v>2.6640000000000001</v>
      </c>
      <c r="DX1612" s="27">
        <v>2.56</v>
      </c>
      <c r="DY1612" s="27">
        <v>2.4550000000000001</v>
      </c>
      <c r="DZ1612" s="27">
        <v>2.4319999999999999</v>
      </c>
      <c r="EA1612" s="27">
        <v>2.42</v>
      </c>
      <c r="EB1612" s="27">
        <v>2.4300000000000002</v>
      </c>
      <c r="EC1612" s="27">
        <v>2.4369999999999998</v>
      </c>
      <c r="ED1612" s="27">
        <v>2.4470000000000001</v>
      </c>
      <c r="EE1612" s="27">
        <v>2.48</v>
      </c>
      <c r="EF1612" s="27">
        <v>2.6080000000000001</v>
      </c>
      <c r="EG1612" s="27">
        <v>2.7440000000000002</v>
      </c>
      <c r="EH1612" s="27">
        <v>2.8</v>
      </c>
      <c r="EI1612" s="27">
        <v>2.714</v>
      </c>
      <c r="EJ1612" s="27">
        <v>2.61</v>
      </c>
      <c r="EK1612" s="27">
        <v>2.5049999999999999</v>
      </c>
      <c r="EL1612" s="27">
        <v>2.4820000000000002</v>
      </c>
      <c r="EM1612" s="27">
        <v>2.4700000000000002</v>
      </c>
      <c r="EN1612" s="27">
        <v>2.48</v>
      </c>
      <c r="EO1612" s="27">
        <v>2.4870000000000001</v>
      </c>
      <c r="EP1612" s="27">
        <v>2.4969999999999999</v>
      </c>
      <c r="EQ1612" s="27">
        <v>2.5299999999999998</v>
      </c>
      <c r="ER1612" s="27">
        <v>2.6579999999999999</v>
      </c>
      <c r="ES1612" s="27">
        <v>2.794</v>
      </c>
      <c r="ET1612" s="27">
        <v>2.86</v>
      </c>
      <c r="EU1612" s="27">
        <v>2.774</v>
      </c>
      <c r="EV1612" s="27">
        <v>2.67</v>
      </c>
      <c r="EW1612" s="27">
        <v>2.5649999999999999</v>
      </c>
      <c r="EX1612" s="27">
        <v>2.5419999999999998</v>
      </c>
      <c r="EY1612" s="27">
        <v>2.5299999999999998</v>
      </c>
      <c r="EZ1612" s="27">
        <v>2.54</v>
      </c>
      <c r="FA1612" s="27">
        <v>2.5470000000000002</v>
      </c>
      <c r="FB1612" s="27">
        <v>2.5569999999999999</v>
      </c>
      <c r="FC1612" s="27">
        <v>2.59</v>
      </c>
      <c r="FD1612" s="27">
        <v>2.718</v>
      </c>
      <c r="FE1612" s="27">
        <v>2.8540000000000001</v>
      </c>
      <c r="FF1612" s="27">
        <v>2.9249999999999998</v>
      </c>
      <c r="FG1612" s="27">
        <v>2.839</v>
      </c>
      <c r="FH1612" s="27">
        <v>2.7349999999999999</v>
      </c>
      <c r="FI1612" s="27">
        <v>2.63</v>
      </c>
      <c r="FJ1612" s="27">
        <v>2.6070000000000002</v>
      </c>
      <c r="FK1612" s="27"/>
      <c r="FL1612" s="27"/>
      <c r="FM1612" s="27"/>
      <c r="FN1612" s="27"/>
      <c r="FO1612" s="27"/>
      <c r="FP1612" s="27"/>
      <c r="FQ1612" s="27"/>
      <c r="FR1612" s="27"/>
      <c r="FS1612" s="27"/>
      <c r="FT1612" s="27"/>
      <c r="FU1612" s="27"/>
      <c r="FV1612" s="27"/>
      <c r="FW1612" s="27"/>
      <c r="FX1612" s="27"/>
      <c r="FY1612" s="27"/>
      <c r="FZ1612" s="27"/>
      <c r="GA1612" s="27"/>
      <c r="GB1612" s="27"/>
      <c r="GC1612" s="27"/>
      <c r="GD1612" s="27"/>
      <c r="GE1612" s="27"/>
      <c r="GF1612" s="27"/>
      <c r="GG1612" s="27"/>
      <c r="GH1612" s="27"/>
      <c r="GI1612" s="27"/>
      <c r="GJ1612" s="27"/>
      <c r="GK1612" s="27"/>
      <c r="GL1612" s="27"/>
      <c r="GM1612" s="27"/>
      <c r="GN1612" s="27"/>
      <c r="GO1612" s="27"/>
      <c r="GP1612" s="27"/>
      <c r="GQ1612" s="27"/>
    </row>
    <row r="1613" spans="1:199" customFormat="1" x14ac:dyDescent="0.25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x14ac:dyDescent="0.25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x14ac:dyDescent="0.25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5">
      <c r="A1616" s="31">
        <f t="shared" si="394"/>
        <v>4</v>
      </c>
      <c r="B1616" s="31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19">
        <f t="shared" si="384"/>
        <v>0.24504999999999955</v>
      </c>
      <c r="G1616" s="19">
        <f t="shared" si="386"/>
        <v>3.5833333333337158E-3</v>
      </c>
      <c r="H1616" s="19">
        <f t="shared" si="387"/>
        <v>3.0833333333332824E-2</v>
      </c>
      <c r="I1616" s="19">
        <f t="shared" si="388"/>
        <v>3.441666666666654E-2</v>
      </c>
      <c r="J1616" s="21">
        <f>VLOOKUP(C1616,'Nymex hist.'!A:B,2,0)</f>
        <v>2.3969999999999998</v>
      </c>
      <c r="K1616" s="21">
        <f t="shared" si="398"/>
        <v>2.4237500000000001</v>
      </c>
      <c r="L1616" s="21">
        <f t="shared" si="385"/>
        <v>2.6687999999999996</v>
      </c>
      <c r="M1616" s="21">
        <f t="shared" si="389"/>
        <v>2.4860833333333332</v>
      </c>
      <c r="N1616" s="21">
        <f t="shared" si="390"/>
        <v>2.4896666666666669</v>
      </c>
      <c r="O1616" s="21">
        <f t="shared" si="391"/>
        <v>2.5204999999999997</v>
      </c>
      <c r="P1616" s="21">
        <f t="shared" si="392"/>
        <v>2.5705000000000005</v>
      </c>
      <c r="Q1616" s="21">
        <f t="shared" si="393"/>
        <v>2.6305000000000001</v>
      </c>
      <c r="R1616" s="8">
        <v>36314</v>
      </c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9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7"/>
      <c r="BY1616" s="27"/>
      <c r="BZ1616" s="27"/>
      <c r="CA1616" s="27"/>
      <c r="CB1616" s="27"/>
      <c r="CC1616" s="27"/>
      <c r="CD1616" s="27"/>
      <c r="CE1616" s="27"/>
      <c r="CF1616" s="27"/>
      <c r="CG1616" s="27"/>
      <c r="CH1616" s="27"/>
      <c r="CI1616" s="27"/>
      <c r="CJ1616" s="27"/>
      <c r="CK1616" s="27"/>
      <c r="CL1616" s="27"/>
      <c r="CM1616" s="27"/>
      <c r="CN1616" s="27"/>
      <c r="CO1616" s="27"/>
      <c r="CP1616" s="27"/>
      <c r="CQ1616" s="27"/>
      <c r="CR1616" s="27">
        <v>2.3969999999999998</v>
      </c>
      <c r="CS1616" s="27">
        <v>2.4140000000000001</v>
      </c>
      <c r="CT1616" s="27">
        <v>2.4289999999999998</v>
      </c>
      <c r="CU1616" s="27">
        <v>2.4550000000000001</v>
      </c>
      <c r="CV1616" s="27">
        <v>2.6</v>
      </c>
      <c r="CW1616" s="27">
        <v>2.7469999999999999</v>
      </c>
      <c r="CX1616" s="27">
        <v>2.7850000000000001</v>
      </c>
      <c r="CY1616" s="27">
        <v>2.6749999999999998</v>
      </c>
      <c r="CZ1616" s="27">
        <v>2.5369999999999999</v>
      </c>
      <c r="DA1616" s="27">
        <v>2.4020000000000001</v>
      </c>
      <c r="DB1616" s="27">
        <v>2.3559999999999999</v>
      </c>
      <c r="DC1616" s="27">
        <v>2.3519999999999999</v>
      </c>
      <c r="DD1616" s="27">
        <v>2.3540000000000001</v>
      </c>
      <c r="DE1616" s="27">
        <v>2.3610000000000002</v>
      </c>
      <c r="DF1616" s="27">
        <v>2.3679999999999999</v>
      </c>
      <c r="DG1616" s="27">
        <v>2.4</v>
      </c>
      <c r="DH1616" s="27">
        <v>2.548</v>
      </c>
      <c r="DI1616" s="27">
        <v>2.6949999999999998</v>
      </c>
      <c r="DJ1616" s="27">
        <v>2.738</v>
      </c>
      <c r="DK1616" s="27">
        <v>2.633</v>
      </c>
      <c r="DL1616" s="27">
        <v>2.52</v>
      </c>
      <c r="DM1616" s="27">
        <v>2.403</v>
      </c>
      <c r="DN1616" s="27">
        <v>2.375</v>
      </c>
      <c r="DO1616" s="27">
        <v>2.375</v>
      </c>
      <c r="DP1616" s="27">
        <v>2.379</v>
      </c>
      <c r="DQ1616" s="27">
        <v>2.3839999999999999</v>
      </c>
      <c r="DR1616" s="27">
        <v>2.3940000000000001</v>
      </c>
      <c r="DS1616" s="27">
        <v>2.427</v>
      </c>
      <c r="DT1616" s="27">
        <v>2.556</v>
      </c>
      <c r="DU1616" s="27">
        <v>2.6920000000000002</v>
      </c>
      <c r="DV1616" s="27">
        <v>2.734</v>
      </c>
      <c r="DW1616" s="27">
        <v>2.6440000000000001</v>
      </c>
      <c r="DX1616" s="27">
        <v>2.54</v>
      </c>
      <c r="DY1616" s="27">
        <v>2.4359999999999999</v>
      </c>
      <c r="DZ1616" s="27">
        <v>2.41</v>
      </c>
      <c r="EA1616" s="27">
        <v>2.41</v>
      </c>
      <c r="EB1616" s="27">
        <v>2.419</v>
      </c>
      <c r="EC1616" s="27">
        <v>2.4239999999999999</v>
      </c>
      <c r="ED1616" s="27">
        <v>2.4340000000000002</v>
      </c>
      <c r="EE1616" s="27">
        <v>2.4670000000000001</v>
      </c>
      <c r="EF1616" s="27">
        <v>2.5960000000000001</v>
      </c>
      <c r="EG1616" s="27">
        <v>2.7320000000000002</v>
      </c>
      <c r="EH1616" s="27">
        <v>2.7839999999999998</v>
      </c>
      <c r="EI1616" s="27">
        <v>2.694</v>
      </c>
      <c r="EJ1616" s="27">
        <v>2.59</v>
      </c>
      <c r="EK1616" s="27">
        <v>2.4860000000000002</v>
      </c>
      <c r="EL1616" s="27">
        <v>2.46</v>
      </c>
      <c r="EM1616" s="27">
        <v>2.46</v>
      </c>
      <c r="EN1616" s="27">
        <v>2.4689999999999999</v>
      </c>
      <c r="EO1616" s="27">
        <v>2.4740000000000002</v>
      </c>
      <c r="EP1616" s="27">
        <v>2.484</v>
      </c>
      <c r="EQ1616" s="27">
        <v>2.5169999999999999</v>
      </c>
      <c r="ER1616" s="27">
        <v>2.6459999999999999</v>
      </c>
      <c r="ES1616" s="27">
        <v>2.782</v>
      </c>
      <c r="ET1616" s="27">
        <v>2.8439999999999999</v>
      </c>
      <c r="EU1616" s="27">
        <v>2.754</v>
      </c>
      <c r="EV1616" s="27">
        <v>2.65</v>
      </c>
      <c r="EW1616" s="27">
        <v>2.5459999999999998</v>
      </c>
      <c r="EX1616" s="27">
        <v>2.52</v>
      </c>
      <c r="EY1616" s="27">
        <v>2.52</v>
      </c>
      <c r="EZ1616" s="27">
        <v>2.5289999999999999</v>
      </c>
      <c r="FA1616" s="27">
        <v>2.5339999999999998</v>
      </c>
      <c r="FB1616" s="27">
        <v>2.544</v>
      </c>
      <c r="FC1616" s="27">
        <v>2.577</v>
      </c>
      <c r="FD1616" s="27">
        <v>2.706</v>
      </c>
      <c r="FE1616" s="27">
        <v>2.8420000000000001</v>
      </c>
      <c r="FF1616" s="27">
        <v>2.9089999999999998</v>
      </c>
      <c r="FG1616" s="27">
        <v>2.819</v>
      </c>
      <c r="FH1616" s="27">
        <v>2.7149999999999999</v>
      </c>
      <c r="FI1616" s="27">
        <v>2.6110000000000002</v>
      </c>
      <c r="FJ1616" s="27">
        <v>2.585</v>
      </c>
      <c r="FK1616" s="27">
        <v>2.585</v>
      </c>
      <c r="FL1616" s="27"/>
      <c r="FM1616" s="27"/>
      <c r="FN1616" s="27"/>
      <c r="FO1616" s="27"/>
      <c r="FP1616" s="27"/>
      <c r="FQ1616" s="27"/>
      <c r="FR1616" s="27"/>
      <c r="FS1616" s="27"/>
      <c r="FT1616" s="27"/>
      <c r="FU1616" s="27"/>
      <c r="FV1616" s="27"/>
      <c r="FW1616" s="27"/>
      <c r="FX1616" s="27"/>
      <c r="FY1616" s="27"/>
      <c r="FZ1616" s="27"/>
      <c r="GA1616" s="27"/>
      <c r="GB1616" s="27"/>
      <c r="GC1616" s="27"/>
      <c r="GD1616" s="27"/>
      <c r="GE1616" s="27"/>
      <c r="GF1616" s="27"/>
      <c r="GG1616" s="27"/>
      <c r="GH1616" s="27"/>
      <c r="GI1616" s="27"/>
      <c r="GJ1616" s="27"/>
      <c r="GK1616" s="27"/>
      <c r="GL1616" s="27"/>
      <c r="GM1616" s="27"/>
      <c r="GN1616" s="27"/>
      <c r="GO1616" s="27"/>
      <c r="GP1616" s="27"/>
      <c r="GQ1616" s="27"/>
    </row>
    <row r="1617" spans="1:199" customFormat="1" x14ac:dyDescent="0.25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x14ac:dyDescent="0.25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x14ac:dyDescent="0.25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x14ac:dyDescent="0.25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5">
      <c r="A1621" s="31">
        <f t="shared" si="394"/>
        <v>4</v>
      </c>
      <c r="B1621" s="31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19">
        <f t="shared" si="384"/>
        <v>0.26140000000000008</v>
      </c>
      <c r="G1621" s="19">
        <f t="shared" si="386"/>
        <v>6.4166666666674033E-3</v>
      </c>
      <c r="H1621" s="19">
        <f t="shared" si="387"/>
        <v>2.9333333333333211E-2</v>
      </c>
      <c r="I1621" s="19">
        <f t="shared" si="388"/>
        <v>3.5750000000000615E-2</v>
      </c>
      <c r="J1621" s="21">
        <f>VLOOKUP(C1621,'Nymex hist.'!A:B,2,0)</f>
        <v>2.355</v>
      </c>
      <c r="K1621" s="21">
        <f t="shared" si="398"/>
        <v>2.3929999999999998</v>
      </c>
      <c r="L1621" s="21">
        <f t="shared" si="385"/>
        <v>2.6543999999999999</v>
      </c>
      <c r="M1621" s="21">
        <f t="shared" si="389"/>
        <v>2.4754166666666664</v>
      </c>
      <c r="N1621" s="21">
        <f t="shared" si="390"/>
        <v>2.4818333333333338</v>
      </c>
      <c r="O1621" s="21">
        <f t="shared" si="391"/>
        <v>2.511166666666667</v>
      </c>
      <c r="P1621" s="21">
        <f t="shared" si="392"/>
        <v>2.5561666666666665</v>
      </c>
      <c r="Q1621" s="21">
        <f t="shared" si="393"/>
        <v>2.6111666666666662</v>
      </c>
      <c r="R1621" s="8">
        <v>36321</v>
      </c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9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27"/>
      <c r="CC1621" s="27"/>
      <c r="CD1621" s="27"/>
      <c r="CE1621" s="27"/>
      <c r="CF1621" s="27"/>
      <c r="CG1621" s="27"/>
      <c r="CH1621" s="27"/>
      <c r="CI1621" s="27"/>
      <c r="CJ1621" s="27"/>
      <c r="CK1621" s="27"/>
      <c r="CL1621" s="27"/>
      <c r="CM1621" s="27"/>
      <c r="CN1621" s="27"/>
      <c r="CO1621" s="27"/>
      <c r="CP1621" s="27"/>
      <c r="CQ1621" s="27"/>
      <c r="CR1621" s="27">
        <v>2.355</v>
      </c>
      <c r="CS1621" s="27">
        <v>2.3809999999999998</v>
      </c>
      <c r="CT1621" s="27">
        <v>2.4039999999999999</v>
      </c>
      <c r="CU1621" s="27">
        <v>2.4319999999999999</v>
      </c>
      <c r="CV1621" s="27">
        <v>2.5819999999999999</v>
      </c>
      <c r="CW1621" s="27">
        <v>2.73</v>
      </c>
      <c r="CX1621" s="27">
        <v>2.77</v>
      </c>
      <c r="CY1621" s="27">
        <v>2.665</v>
      </c>
      <c r="CZ1621" s="27">
        <v>2.5249999999999999</v>
      </c>
      <c r="DA1621" s="27">
        <v>2.3860000000000001</v>
      </c>
      <c r="DB1621" s="27">
        <v>2.3410000000000002</v>
      </c>
      <c r="DC1621" s="27">
        <v>2.3370000000000002</v>
      </c>
      <c r="DD1621" s="27">
        <v>2.3420000000000001</v>
      </c>
      <c r="DE1621" s="27">
        <v>2.3519999999999999</v>
      </c>
      <c r="DF1621" s="27">
        <v>2.3610000000000002</v>
      </c>
      <c r="DG1621" s="27">
        <v>2.395</v>
      </c>
      <c r="DH1621" s="27">
        <v>2.5430000000000001</v>
      </c>
      <c r="DI1621" s="27">
        <v>2.6880000000000002</v>
      </c>
      <c r="DJ1621" s="27">
        <v>2.73</v>
      </c>
      <c r="DK1621" s="27">
        <v>2.625</v>
      </c>
      <c r="DL1621" s="27">
        <v>2.512</v>
      </c>
      <c r="DM1621" s="27">
        <v>2.395</v>
      </c>
      <c r="DN1621" s="27">
        <v>2.367</v>
      </c>
      <c r="DO1621" s="27">
        <v>2.367</v>
      </c>
      <c r="DP1621" s="27">
        <v>2.371</v>
      </c>
      <c r="DQ1621" s="27">
        <v>2.3759999999999999</v>
      </c>
      <c r="DR1621" s="27">
        <v>2.3860000000000001</v>
      </c>
      <c r="DS1621" s="27">
        <v>2.419</v>
      </c>
      <c r="DT1621" s="27">
        <v>2.548</v>
      </c>
      <c r="DU1621" s="27">
        <v>2.6859999999999999</v>
      </c>
      <c r="DV1621" s="27">
        <v>2.7280000000000002</v>
      </c>
      <c r="DW1621" s="27">
        <v>2.6379999999999999</v>
      </c>
      <c r="DX1621" s="27">
        <v>2.5339999999999998</v>
      </c>
      <c r="DY1621" s="27">
        <v>2.4300000000000002</v>
      </c>
      <c r="DZ1621" s="27">
        <v>2.4039999999999999</v>
      </c>
      <c r="EA1621" s="27">
        <v>2.4039999999999999</v>
      </c>
      <c r="EB1621" s="27">
        <v>2.4060000000000001</v>
      </c>
      <c r="EC1621" s="27">
        <v>2.411</v>
      </c>
      <c r="ED1621" s="27">
        <v>2.4209999999999998</v>
      </c>
      <c r="EE1621" s="27">
        <v>2.4540000000000002</v>
      </c>
      <c r="EF1621" s="27">
        <v>2.5830000000000002</v>
      </c>
      <c r="EG1621" s="27">
        <v>2.7210000000000001</v>
      </c>
      <c r="EH1621" s="27">
        <v>2.7730000000000001</v>
      </c>
      <c r="EI1621" s="27">
        <v>2.6829999999999998</v>
      </c>
      <c r="EJ1621" s="27">
        <v>2.5790000000000002</v>
      </c>
      <c r="EK1621" s="27">
        <v>2.4750000000000001</v>
      </c>
      <c r="EL1621" s="27">
        <v>2.4489999999999998</v>
      </c>
      <c r="EM1621" s="27">
        <v>2.4489999999999998</v>
      </c>
      <c r="EN1621" s="27">
        <v>2.4510000000000001</v>
      </c>
      <c r="EO1621" s="27">
        <v>2.456</v>
      </c>
      <c r="EP1621" s="27">
        <v>2.4660000000000002</v>
      </c>
      <c r="EQ1621" s="27">
        <v>2.4990000000000001</v>
      </c>
      <c r="ER1621" s="27">
        <v>2.6280000000000001</v>
      </c>
      <c r="ES1621" s="27">
        <v>2.766</v>
      </c>
      <c r="ET1621" s="27">
        <v>2.8279999999999998</v>
      </c>
      <c r="EU1621" s="27">
        <v>2.738</v>
      </c>
      <c r="EV1621" s="27">
        <v>2.6339999999999999</v>
      </c>
      <c r="EW1621" s="27">
        <v>2.5299999999999998</v>
      </c>
      <c r="EX1621" s="27">
        <v>2.504</v>
      </c>
      <c r="EY1621" s="27">
        <v>2.504</v>
      </c>
      <c r="EZ1621" s="27">
        <v>2.5059999999999998</v>
      </c>
      <c r="FA1621" s="27">
        <v>2.5110000000000001</v>
      </c>
      <c r="FB1621" s="27">
        <v>2.5209999999999999</v>
      </c>
      <c r="FC1621" s="27">
        <v>2.5539999999999998</v>
      </c>
      <c r="FD1621" s="27">
        <v>2.6829999999999998</v>
      </c>
      <c r="FE1621" s="27">
        <v>2.8210000000000002</v>
      </c>
      <c r="FF1621" s="27">
        <v>2.8929999999999998</v>
      </c>
      <c r="FG1621" s="27">
        <v>2.8029999999999999</v>
      </c>
      <c r="FH1621" s="27">
        <v>2.6989999999999998</v>
      </c>
      <c r="FI1621" s="27">
        <v>2.5950000000000002</v>
      </c>
      <c r="FJ1621" s="27">
        <v>2.569</v>
      </c>
      <c r="FK1621" s="27">
        <v>2.569</v>
      </c>
      <c r="FL1621" s="27"/>
      <c r="FM1621" s="27"/>
      <c r="FN1621" s="27"/>
      <c r="FO1621" s="27"/>
      <c r="FP1621" s="27"/>
      <c r="FQ1621" s="27"/>
      <c r="FR1621" s="27"/>
      <c r="FS1621" s="27"/>
      <c r="FT1621" s="27"/>
      <c r="FU1621" s="27"/>
      <c r="FV1621" s="27"/>
      <c r="FW1621" s="27"/>
      <c r="FX1621" s="27"/>
      <c r="FY1621" s="27"/>
      <c r="FZ1621" s="27"/>
      <c r="GA1621" s="27"/>
      <c r="GB1621" s="27"/>
      <c r="GC1621" s="27"/>
      <c r="GD1621" s="27"/>
      <c r="GE1621" s="27"/>
      <c r="GF1621" s="27"/>
      <c r="GG1621" s="27"/>
      <c r="GH1621" s="27"/>
      <c r="GI1621" s="27"/>
      <c r="GJ1621" s="27"/>
      <c r="GK1621" s="27"/>
      <c r="GL1621" s="27"/>
      <c r="GM1621" s="27"/>
      <c r="GN1621" s="27"/>
      <c r="GO1621" s="27"/>
      <c r="GP1621" s="27"/>
      <c r="GQ1621" s="27"/>
    </row>
    <row r="1622" spans="1:199" customFormat="1" x14ac:dyDescent="0.25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x14ac:dyDescent="0.25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x14ac:dyDescent="0.25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x14ac:dyDescent="0.25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5">
      <c r="A1626" s="31">
        <f t="shared" si="394"/>
        <v>4</v>
      </c>
      <c r="B1626" s="31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19">
        <f t="shared" si="384"/>
        <v>0.28029999999999999</v>
      </c>
      <c r="G1626" s="19">
        <f t="shared" si="386"/>
        <v>1.483333333333281E-2</v>
      </c>
      <c r="H1626" s="19">
        <f t="shared" si="387"/>
        <v>3.0333333333333545E-2</v>
      </c>
      <c r="I1626" s="19">
        <f t="shared" si="388"/>
        <v>4.5166666666666355E-2</v>
      </c>
      <c r="J1626" s="21">
        <f>VLOOKUP(C1626,'Nymex hist.'!A:B,2,0)</f>
        <v>2.2850000000000001</v>
      </c>
      <c r="K1626" s="21">
        <f t="shared" si="398"/>
        <v>2.3245</v>
      </c>
      <c r="L1626" s="21">
        <f t="shared" si="385"/>
        <v>2.6048</v>
      </c>
      <c r="M1626" s="21">
        <f t="shared" si="389"/>
        <v>2.4394166666666668</v>
      </c>
      <c r="N1626" s="21">
        <f t="shared" si="390"/>
        <v>2.4542499999999996</v>
      </c>
      <c r="O1626" s="21">
        <f t="shared" si="391"/>
        <v>2.4845833333333331</v>
      </c>
      <c r="P1626" s="21">
        <f t="shared" si="392"/>
        <v>2.5295833333333331</v>
      </c>
      <c r="Q1626" s="21">
        <f t="shared" si="393"/>
        <v>2.5845833333333332</v>
      </c>
      <c r="R1626" s="8">
        <v>36328</v>
      </c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9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7"/>
      <c r="BY1626" s="27"/>
      <c r="BZ1626" s="27"/>
      <c r="CA1626" s="27"/>
      <c r="CB1626" s="27"/>
      <c r="CC1626" s="27"/>
      <c r="CD1626" s="27"/>
      <c r="CE1626" s="27"/>
      <c r="CF1626" s="27"/>
      <c r="CG1626" s="27"/>
      <c r="CH1626" s="27"/>
      <c r="CI1626" s="27"/>
      <c r="CJ1626" s="27"/>
      <c r="CK1626" s="27"/>
      <c r="CL1626" s="27"/>
      <c r="CM1626" s="27"/>
      <c r="CN1626" s="27"/>
      <c r="CO1626" s="27"/>
      <c r="CP1626" s="27"/>
      <c r="CQ1626" s="27"/>
      <c r="CR1626" s="27">
        <v>2.2850000000000001</v>
      </c>
      <c r="CS1626" s="27">
        <v>2.3119999999999998</v>
      </c>
      <c r="CT1626" s="27">
        <v>2.3359999999999999</v>
      </c>
      <c r="CU1626" s="27">
        <v>2.3650000000000002</v>
      </c>
      <c r="CV1626" s="27">
        <v>2.52</v>
      </c>
      <c r="CW1626" s="27">
        <v>2.6720000000000002</v>
      </c>
      <c r="CX1626" s="27">
        <v>2.7250000000000001</v>
      </c>
      <c r="CY1626" s="27">
        <v>2.625</v>
      </c>
      <c r="CZ1626" s="27">
        <v>2.4820000000000002</v>
      </c>
      <c r="DA1626" s="27">
        <v>2.347</v>
      </c>
      <c r="DB1626" s="27">
        <v>2.3050000000000002</v>
      </c>
      <c r="DC1626" s="27">
        <v>2.3010000000000002</v>
      </c>
      <c r="DD1626" s="27">
        <v>2.3050000000000002</v>
      </c>
      <c r="DE1626" s="27">
        <v>2.3159999999999998</v>
      </c>
      <c r="DF1626" s="27">
        <v>2.3290000000000002</v>
      </c>
      <c r="DG1626" s="27">
        <v>2.3639999999999999</v>
      </c>
      <c r="DH1626" s="27">
        <v>2.5139999999999998</v>
      </c>
      <c r="DI1626" s="27">
        <v>2.66</v>
      </c>
      <c r="DJ1626" s="27">
        <v>2.702</v>
      </c>
      <c r="DK1626" s="27">
        <v>2.597</v>
      </c>
      <c r="DL1626" s="27">
        <v>2.484</v>
      </c>
      <c r="DM1626" s="27">
        <v>2.367</v>
      </c>
      <c r="DN1626" s="27">
        <v>2.339</v>
      </c>
      <c r="DO1626" s="27">
        <v>2.339</v>
      </c>
      <c r="DP1626" s="27">
        <v>2.343</v>
      </c>
      <c r="DQ1626" s="27">
        <v>2.3479999999999999</v>
      </c>
      <c r="DR1626" s="27">
        <v>2.3580000000000001</v>
      </c>
      <c r="DS1626" s="27">
        <v>2.3919999999999999</v>
      </c>
      <c r="DT1626" s="27">
        <v>2.5219999999999998</v>
      </c>
      <c r="DU1626" s="27">
        <v>2.66</v>
      </c>
      <c r="DV1626" s="27">
        <v>2.702</v>
      </c>
      <c r="DW1626" s="27">
        <v>2.6120000000000001</v>
      </c>
      <c r="DX1626" s="27">
        <v>2.508</v>
      </c>
      <c r="DY1626" s="27">
        <v>2.4039999999999999</v>
      </c>
      <c r="DZ1626" s="27">
        <v>2.3780000000000001</v>
      </c>
      <c r="EA1626" s="27">
        <v>2.3780000000000001</v>
      </c>
      <c r="EB1626" s="27">
        <v>2.3780000000000001</v>
      </c>
      <c r="EC1626" s="27">
        <v>2.383</v>
      </c>
      <c r="ED1626" s="27">
        <v>2.3929999999999998</v>
      </c>
      <c r="EE1626" s="27">
        <v>2.427</v>
      </c>
      <c r="EF1626" s="27">
        <v>2.5569999999999999</v>
      </c>
      <c r="EG1626" s="27">
        <v>2.6949999999999998</v>
      </c>
      <c r="EH1626" s="27">
        <v>2.7469999999999999</v>
      </c>
      <c r="EI1626" s="27">
        <v>2.657</v>
      </c>
      <c r="EJ1626" s="27">
        <v>2.5529999999999999</v>
      </c>
      <c r="EK1626" s="27">
        <v>2.4489999999999998</v>
      </c>
      <c r="EL1626" s="27">
        <v>2.423</v>
      </c>
      <c r="EM1626" s="27">
        <v>2.423</v>
      </c>
      <c r="EN1626" s="27">
        <v>2.423</v>
      </c>
      <c r="EO1626" s="27">
        <v>2.4279999999999999</v>
      </c>
      <c r="EP1626" s="27">
        <v>2.4380000000000002</v>
      </c>
      <c r="EQ1626" s="27">
        <v>2.472</v>
      </c>
      <c r="ER1626" s="27">
        <v>2.6019999999999999</v>
      </c>
      <c r="ES1626" s="27">
        <v>2.74</v>
      </c>
      <c r="ET1626" s="27">
        <v>2.802</v>
      </c>
      <c r="EU1626" s="27">
        <v>2.7120000000000002</v>
      </c>
      <c r="EV1626" s="27">
        <v>2.6080000000000001</v>
      </c>
      <c r="EW1626" s="27">
        <v>2.504</v>
      </c>
      <c r="EX1626" s="27">
        <v>2.4780000000000002</v>
      </c>
      <c r="EY1626" s="27">
        <v>2.4780000000000002</v>
      </c>
      <c r="EZ1626" s="27">
        <v>2.4780000000000002</v>
      </c>
      <c r="FA1626" s="27">
        <v>2.4830000000000001</v>
      </c>
      <c r="FB1626" s="27">
        <v>2.4929999999999999</v>
      </c>
      <c r="FC1626" s="27">
        <v>2.5270000000000001</v>
      </c>
      <c r="FD1626" s="27">
        <v>2.657</v>
      </c>
      <c r="FE1626" s="27">
        <v>2.7949999999999999</v>
      </c>
      <c r="FF1626" s="27">
        <v>2.867</v>
      </c>
      <c r="FG1626" s="27">
        <v>2.7770000000000001</v>
      </c>
      <c r="FH1626" s="27">
        <v>2.673</v>
      </c>
      <c r="FI1626" s="27">
        <v>2.569</v>
      </c>
      <c r="FJ1626" s="27">
        <v>2.5430000000000001</v>
      </c>
      <c r="FK1626" s="27">
        <v>2.5430000000000001</v>
      </c>
      <c r="FL1626" s="27"/>
      <c r="FM1626" s="27"/>
      <c r="FN1626" s="27"/>
      <c r="FO1626" s="27"/>
      <c r="FP1626" s="27"/>
      <c r="FQ1626" s="27"/>
      <c r="FR1626" s="27"/>
      <c r="FS1626" s="27"/>
      <c r="FT1626" s="27"/>
      <c r="FU1626" s="27"/>
      <c r="FV1626" s="27"/>
      <c r="FW1626" s="27"/>
      <c r="FX1626" s="27"/>
      <c r="FY1626" s="27"/>
      <c r="FZ1626" s="27"/>
      <c r="GA1626" s="27"/>
      <c r="GB1626" s="27"/>
      <c r="GC1626" s="27"/>
      <c r="GD1626" s="27"/>
      <c r="GE1626" s="27"/>
      <c r="GF1626" s="27"/>
      <c r="GG1626" s="27"/>
      <c r="GH1626" s="27"/>
      <c r="GI1626" s="27"/>
      <c r="GJ1626" s="27"/>
      <c r="GK1626" s="27"/>
      <c r="GL1626" s="27"/>
      <c r="GM1626" s="27"/>
      <c r="GN1626" s="27"/>
      <c r="GO1626" s="27"/>
      <c r="GP1626" s="27"/>
      <c r="GQ1626" s="27"/>
    </row>
    <row r="1627" spans="1:199" customFormat="1" x14ac:dyDescent="0.25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x14ac:dyDescent="0.25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x14ac:dyDescent="0.25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x14ac:dyDescent="0.25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5">
      <c r="A1631" s="31">
        <f t="shared" si="394"/>
        <v>4</v>
      </c>
      <c r="B1631" s="31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19">
        <f t="shared" si="384"/>
        <v>0.26045000000000051</v>
      </c>
      <c r="G1631" s="19">
        <f t="shared" si="386"/>
        <v>1.683333333333259E-2</v>
      </c>
      <c r="H1631" s="19">
        <f t="shared" si="387"/>
        <v>3.5000000000000142E-2</v>
      </c>
      <c r="I1631" s="19">
        <f t="shared" si="388"/>
        <v>5.1833333333332732E-2</v>
      </c>
      <c r="J1631" s="21">
        <f>VLOOKUP(C1631,'Nymex hist.'!A:B,2,0)</f>
        <v>2.2949999999999999</v>
      </c>
      <c r="K1631" s="21">
        <f t="shared" si="398"/>
        <v>2.3397499999999996</v>
      </c>
      <c r="L1631" s="21">
        <f t="shared" si="385"/>
        <v>2.6002000000000001</v>
      </c>
      <c r="M1631" s="21">
        <f t="shared" si="389"/>
        <v>2.4336666666666669</v>
      </c>
      <c r="N1631" s="21">
        <f t="shared" si="390"/>
        <v>2.4504999999999995</v>
      </c>
      <c r="O1631" s="21">
        <f t="shared" si="391"/>
        <v>2.4854999999999996</v>
      </c>
      <c r="P1631" s="21">
        <f t="shared" si="392"/>
        <v>2.5305000000000004</v>
      </c>
      <c r="Q1631" s="21">
        <f t="shared" si="393"/>
        <v>2.5855000000000001</v>
      </c>
      <c r="R1631" s="8">
        <v>36335</v>
      </c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9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7"/>
      <c r="BY1631" s="27"/>
      <c r="BZ1631" s="27"/>
      <c r="CA1631" s="27"/>
      <c r="CB1631" s="27"/>
      <c r="CC1631" s="27"/>
      <c r="CD1631" s="27"/>
      <c r="CE1631" s="27"/>
      <c r="CF1631" s="27"/>
      <c r="CG1631" s="27"/>
      <c r="CH1631" s="27"/>
      <c r="CI1631" s="27"/>
      <c r="CJ1631" s="27"/>
      <c r="CK1631" s="27"/>
      <c r="CL1631" s="27"/>
      <c r="CM1631" s="27"/>
      <c r="CN1631" s="27"/>
      <c r="CO1631" s="27"/>
      <c r="CP1631" s="27"/>
      <c r="CQ1631" s="27"/>
      <c r="CR1631" s="27">
        <v>2.2949999999999999</v>
      </c>
      <c r="CS1631" s="27">
        <v>2.3319999999999999</v>
      </c>
      <c r="CT1631" s="27">
        <v>2.355</v>
      </c>
      <c r="CU1631" s="27">
        <v>2.3769999999999998</v>
      </c>
      <c r="CV1631" s="27">
        <v>2.5219999999999998</v>
      </c>
      <c r="CW1631" s="27">
        <v>2.669</v>
      </c>
      <c r="CX1631" s="27">
        <v>2.722</v>
      </c>
      <c r="CY1631" s="27">
        <v>2.6139999999999999</v>
      </c>
      <c r="CZ1631" s="27">
        <v>2.4740000000000002</v>
      </c>
      <c r="DA1631" s="27">
        <v>2.3439999999999999</v>
      </c>
      <c r="DB1631" s="27">
        <v>2.302</v>
      </c>
      <c r="DC1631" s="27">
        <v>2.2970000000000002</v>
      </c>
      <c r="DD1631" s="27">
        <v>2.302</v>
      </c>
      <c r="DE1631" s="27">
        <v>2.3119999999999998</v>
      </c>
      <c r="DF1631" s="27">
        <v>2.3250000000000002</v>
      </c>
      <c r="DG1631" s="27">
        <v>2.355</v>
      </c>
      <c r="DH1631" s="27">
        <v>2.5049999999999999</v>
      </c>
      <c r="DI1631" s="27">
        <v>2.6520000000000001</v>
      </c>
      <c r="DJ1631" s="27">
        <v>2.6949999999999998</v>
      </c>
      <c r="DK1631" s="27">
        <v>2.59</v>
      </c>
      <c r="DL1631" s="27">
        <v>2.4769999999999999</v>
      </c>
      <c r="DM1631" s="27">
        <v>2.36</v>
      </c>
      <c r="DN1631" s="27">
        <v>2.3340000000000001</v>
      </c>
      <c r="DO1631" s="27">
        <v>2.3340000000000001</v>
      </c>
      <c r="DP1631" s="27">
        <v>2.339</v>
      </c>
      <c r="DQ1631" s="27">
        <v>2.3450000000000002</v>
      </c>
      <c r="DR1631" s="27">
        <v>2.3559999999999999</v>
      </c>
      <c r="DS1631" s="27">
        <v>2.391</v>
      </c>
      <c r="DT1631" s="27">
        <v>2.5230000000000001</v>
      </c>
      <c r="DU1631" s="27">
        <v>2.6619999999999999</v>
      </c>
      <c r="DV1631" s="27">
        <v>2.7050000000000001</v>
      </c>
      <c r="DW1631" s="27">
        <v>2.6150000000000002</v>
      </c>
      <c r="DX1631" s="27">
        <v>2.5110000000000001</v>
      </c>
      <c r="DY1631" s="27">
        <v>2.407</v>
      </c>
      <c r="DZ1631" s="27">
        <v>2.3809999999999998</v>
      </c>
      <c r="EA1631" s="27">
        <v>2.3809999999999998</v>
      </c>
      <c r="EB1631" s="27">
        <v>2.3740000000000001</v>
      </c>
      <c r="EC1631" s="27">
        <v>2.38</v>
      </c>
      <c r="ED1631" s="27">
        <v>2.391</v>
      </c>
      <c r="EE1631" s="27">
        <v>2.4260000000000002</v>
      </c>
      <c r="EF1631" s="27">
        <v>2.5579999999999998</v>
      </c>
      <c r="EG1631" s="27">
        <v>2.6970000000000001</v>
      </c>
      <c r="EH1631" s="27">
        <v>2.75</v>
      </c>
      <c r="EI1631" s="27">
        <v>2.66</v>
      </c>
      <c r="EJ1631" s="27">
        <v>2.556</v>
      </c>
      <c r="EK1631" s="27">
        <v>2.452</v>
      </c>
      <c r="EL1631" s="27">
        <v>2.4260000000000002</v>
      </c>
      <c r="EM1631" s="27">
        <v>2.4260000000000002</v>
      </c>
      <c r="EN1631" s="27">
        <v>2.419</v>
      </c>
      <c r="EO1631" s="27">
        <v>2.4249999999999998</v>
      </c>
      <c r="EP1631" s="27">
        <v>2.4359999999999999</v>
      </c>
      <c r="EQ1631" s="27">
        <v>2.4710000000000001</v>
      </c>
      <c r="ER1631" s="27">
        <v>2.6030000000000002</v>
      </c>
      <c r="ES1631" s="27">
        <v>2.742</v>
      </c>
      <c r="ET1631" s="27">
        <v>2.8050000000000002</v>
      </c>
      <c r="EU1631" s="27">
        <v>2.7149999999999999</v>
      </c>
      <c r="EV1631" s="27">
        <v>2.6110000000000002</v>
      </c>
      <c r="EW1631" s="27">
        <v>2.5070000000000001</v>
      </c>
      <c r="EX1631" s="27">
        <v>2.4809999999999999</v>
      </c>
      <c r="EY1631" s="27">
        <v>2.4809999999999999</v>
      </c>
      <c r="EZ1631" s="27">
        <v>2.4740000000000002</v>
      </c>
      <c r="FA1631" s="27">
        <v>2.48</v>
      </c>
      <c r="FB1631" s="27">
        <v>2.4910000000000001</v>
      </c>
      <c r="FC1631" s="27">
        <v>2.5259999999999998</v>
      </c>
      <c r="FD1631" s="27">
        <v>2.6579999999999999</v>
      </c>
      <c r="FE1631" s="27">
        <v>2.7970000000000002</v>
      </c>
      <c r="FF1631" s="27">
        <v>2.87</v>
      </c>
      <c r="FG1631" s="27">
        <v>2.78</v>
      </c>
      <c r="FH1631" s="27">
        <v>2.6760000000000002</v>
      </c>
      <c r="FI1631" s="27">
        <v>2.5720000000000001</v>
      </c>
      <c r="FJ1631" s="27">
        <v>2.5459999999999998</v>
      </c>
      <c r="FK1631" s="27">
        <v>2.5459999999999998</v>
      </c>
      <c r="FL1631" s="27"/>
      <c r="FM1631" s="27"/>
      <c r="FN1631" s="27"/>
      <c r="FO1631" s="27"/>
      <c r="FP1631" s="27"/>
      <c r="FQ1631" s="27"/>
      <c r="FR1631" s="27"/>
      <c r="FS1631" s="27"/>
      <c r="FT1631" s="27"/>
      <c r="FU1631" s="27"/>
      <c r="FV1631" s="27"/>
      <c r="FW1631" s="27"/>
      <c r="FX1631" s="27"/>
      <c r="FY1631" s="27"/>
      <c r="FZ1631" s="27"/>
      <c r="GA1631" s="27"/>
      <c r="GB1631" s="27"/>
      <c r="GC1631" s="27"/>
      <c r="GD1631" s="27"/>
      <c r="GE1631" s="27"/>
      <c r="GF1631" s="27"/>
      <c r="GG1631" s="27"/>
      <c r="GH1631" s="27"/>
      <c r="GI1631" s="27"/>
      <c r="GJ1631" s="27"/>
      <c r="GK1631" s="27"/>
      <c r="GL1631" s="27"/>
      <c r="GM1631" s="27"/>
      <c r="GN1631" s="27"/>
      <c r="GO1631" s="27"/>
      <c r="GP1631" s="27"/>
      <c r="GQ1631" s="27"/>
    </row>
    <row r="1632" spans="1:199" customFormat="1" x14ac:dyDescent="0.25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x14ac:dyDescent="0.25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x14ac:dyDescent="0.25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x14ac:dyDescent="0.25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5">
      <c r="A1636" s="31">
        <f t="shared" si="394"/>
        <v>4</v>
      </c>
      <c r="B1636" s="31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19">
        <f t="shared" si="384"/>
        <v>0.2535999999999996</v>
      </c>
      <c r="G1636" s="19">
        <f t="shared" si="386"/>
        <v>2.0666666666666611E-2</v>
      </c>
      <c r="H1636" s="19">
        <f t="shared" si="387"/>
        <v>3.4949999999999815E-2</v>
      </c>
      <c r="I1636" s="19">
        <f t="shared" si="388"/>
        <v>5.5616666666666426E-2</v>
      </c>
      <c r="J1636" s="21">
        <f>VLOOKUP(C1636,'Nymex hist.'!A:B,2,0)</f>
        <v>2.3090000000000002</v>
      </c>
      <c r="K1636" s="21">
        <f t="shared" si="398"/>
        <v>2.3330000000000002</v>
      </c>
      <c r="L1636" s="21">
        <f t="shared" si="385"/>
        <v>2.5865999999999998</v>
      </c>
      <c r="M1636" s="21">
        <f t="shared" si="389"/>
        <v>2.4162500000000002</v>
      </c>
      <c r="N1636" s="21">
        <f t="shared" si="390"/>
        <v>2.4369166666666668</v>
      </c>
      <c r="O1636" s="21">
        <f t="shared" si="391"/>
        <v>2.4718666666666667</v>
      </c>
      <c r="P1636" s="21">
        <f t="shared" si="392"/>
        <v>2.5118583333333331</v>
      </c>
      <c r="Q1636" s="21">
        <f t="shared" si="393"/>
        <v>2.5618916666666665</v>
      </c>
      <c r="R1636" s="8">
        <v>36342</v>
      </c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9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7"/>
      <c r="BY1636" s="27"/>
      <c r="BZ1636" s="27"/>
      <c r="CA1636" s="27"/>
      <c r="CB1636" s="27"/>
      <c r="CC1636" s="27"/>
      <c r="CD1636" s="27"/>
      <c r="CE1636" s="27"/>
      <c r="CF1636" s="27"/>
      <c r="CG1636" s="27"/>
      <c r="CH1636" s="27"/>
      <c r="CI1636" s="27"/>
      <c r="CJ1636" s="27"/>
      <c r="CK1636" s="27"/>
      <c r="CL1636" s="27"/>
      <c r="CM1636" s="27"/>
      <c r="CN1636" s="27"/>
      <c r="CO1636" s="27"/>
      <c r="CP1636" s="27"/>
      <c r="CQ1636" s="27"/>
      <c r="CR1636" s="27"/>
      <c r="CS1636" s="27">
        <v>2.3090000000000002</v>
      </c>
      <c r="CT1636" s="27">
        <v>2.3330000000000002</v>
      </c>
      <c r="CU1636" s="27">
        <v>2.3570000000000002</v>
      </c>
      <c r="CV1636" s="27">
        <v>2.5070000000000001</v>
      </c>
      <c r="CW1636" s="27">
        <v>2.657</v>
      </c>
      <c r="CX1636" s="27">
        <v>2.7120000000000002</v>
      </c>
      <c r="CY1636" s="27">
        <v>2.6</v>
      </c>
      <c r="CZ1636" s="27">
        <v>2.4569999999999999</v>
      </c>
      <c r="DA1636" s="27">
        <v>2.33</v>
      </c>
      <c r="DB1636" s="27">
        <v>2.2850000000000001</v>
      </c>
      <c r="DC1636" s="27">
        <v>2.2799999999999998</v>
      </c>
      <c r="DD1636" s="27">
        <v>2.282</v>
      </c>
      <c r="DE1636" s="27">
        <v>2.2949999999999999</v>
      </c>
      <c r="DF1636" s="27">
        <v>2.3050000000000002</v>
      </c>
      <c r="DG1636" s="27">
        <v>2.335</v>
      </c>
      <c r="DH1636" s="27">
        <v>2.4849999999999999</v>
      </c>
      <c r="DI1636" s="27">
        <v>2.629</v>
      </c>
      <c r="DJ1636" s="27">
        <v>2.6739999999999999</v>
      </c>
      <c r="DK1636" s="27">
        <v>2.5720000000000001</v>
      </c>
      <c r="DL1636" s="27">
        <v>2.464</v>
      </c>
      <c r="DM1636" s="27">
        <v>2.347</v>
      </c>
      <c r="DN1636" s="27">
        <v>2.3210000000000002</v>
      </c>
      <c r="DO1636" s="27">
        <v>2.3199999999999998</v>
      </c>
      <c r="DP1636" s="27">
        <v>2.327</v>
      </c>
      <c r="DQ1636" s="27">
        <v>2.335</v>
      </c>
      <c r="DR1636" s="27">
        <v>2.3490000000000002</v>
      </c>
      <c r="DS1636" s="27">
        <v>2.379</v>
      </c>
      <c r="DT1636" s="27">
        <v>2.5089999999999999</v>
      </c>
      <c r="DU1636" s="27">
        <v>2.6459999999999999</v>
      </c>
      <c r="DV1636" s="27">
        <v>2.6909999999999998</v>
      </c>
      <c r="DW1636" s="27">
        <v>2.6</v>
      </c>
      <c r="DX1636" s="27">
        <v>2.496</v>
      </c>
      <c r="DY1636" s="27">
        <v>2.3919999999999999</v>
      </c>
      <c r="DZ1636" s="27">
        <v>2.3660000000000001</v>
      </c>
      <c r="EA1636" s="27">
        <v>2.3660000000000001</v>
      </c>
      <c r="EB1636" s="27">
        <v>2.3723000000000001</v>
      </c>
      <c r="EC1636" s="27">
        <v>2.3672</v>
      </c>
      <c r="ED1636" s="27">
        <v>2.3813</v>
      </c>
      <c r="EE1636" s="27">
        <v>2.4112</v>
      </c>
      <c r="EF1636" s="27">
        <v>2.5411999999999999</v>
      </c>
      <c r="EG1636" s="27">
        <v>2.6781999999999999</v>
      </c>
      <c r="EH1636" s="27">
        <v>2.7309999999999999</v>
      </c>
      <c r="EI1636" s="27">
        <v>2.64</v>
      </c>
      <c r="EJ1636" s="27">
        <v>2.536</v>
      </c>
      <c r="EK1636" s="27">
        <v>2.4319999999999999</v>
      </c>
      <c r="EL1636" s="27">
        <v>2.4060000000000001</v>
      </c>
      <c r="EM1636" s="27">
        <v>2.4060000000000001</v>
      </c>
      <c r="EN1636" s="27">
        <v>2.4121999999999999</v>
      </c>
      <c r="EO1636" s="27">
        <v>2.4072</v>
      </c>
      <c r="EP1636" s="27">
        <v>2.4213</v>
      </c>
      <c r="EQ1636" s="27">
        <v>2.4512</v>
      </c>
      <c r="ER1636" s="27">
        <v>2.5811999999999999</v>
      </c>
      <c r="ES1636" s="27">
        <v>2.7181999999999999</v>
      </c>
      <c r="ET1636" s="27">
        <v>2.7810000000000001</v>
      </c>
      <c r="EU1636" s="27">
        <v>2.69</v>
      </c>
      <c r="EV1636" s="27">
        <v>2.5859999999999999</v>
      </c>
      <c r="EW1636" s="27">
        <v>2.4820000000000002</v>
      </c>
      <c r="EX1636" s="27">
        <v>2.456</v>
      </c>
      <c r="EY1636" s="27">
        <v>2.456</v>
      </c>
      <c r="EZ1636" s="27">
        <v>2.4622999999999999</v>
      </c>
      <c r="FA1636" s="27">
        <v>2.4573</v>
      </c>
      <c r="FB1636" s="27">
        <v>2.4712000000000001</v>
      </c>
      <c r="FC1636" s="27">
        <v>2.5013000000000001</v>
      </c>
      <c r="FD1636" s="27">
        <v>2.6313</v>
      </c>
      <c r="FE1636" s="27">
        <v>2.7683</v>
      </c>
      <c r="FF1636" s="27">
        <v>2.8410000000000002</v>
      </c>
      <c r="FG1636" s="27">
        <v>2.75</v>
      </c>
      <c r="FH1636" s="27">
        <v>2.6459999999999999</v>
      </c>
      <c r="FI1636" s="27">
        <v>2.5419999999999998</v>
      </c>
      <c r="FJ1636" s="27">
        <v>2.516</v>
      </c>
      <c r="FK1636" s="27">
        <v>2.516</v>
      </c>
      <c r="FL1636" s="27">
        <v>2.5223</v>
      </c>
      <c r="FM1636" s="27"/>
      <c r="FN1636" s="27"/>
      <c r="FO1636" s="27"/>
      <c r="FP1636" s="27"/>
      <c r="FQ1636" s="27"/>
      <c r="FR1636" s="27"/>
      <c r="FS1636" s="27"/>
      <c r="FT1636" s="27"/>
      <c r="FU1636" s="27"/>
      <c r="FV1636" s="27"/>
      <c r="FW1636" s="27"/>
      <c r="FX1636" s="27"/>
      <c r="FY1636" s="27"/>
      <c r="FZ1636" s="27"/>
      <c r="GA1636" s="27"/>
      <c r="GB1636" s="27"/>
      <c r="GC1636" s="27"/>
      <c r="GD1636" s="27"/>
      <c r="GE1636" s="27"/>
      <c r="GF1636" s="27"/>
      <c r="GG1636" s="27"/>
      <c r="GH1636" s="27"/>
      <c r="GI1636" s="27"/>
      <c r="GJ1636" s="27"/>
      <c r="GK1636" s="27"/>
      <c r="GL1636" s="27"/>
      <c r="GM1636" s="27"/>
      <c r="GN1636" s="27"/>
      <c r="GO1636" s="27"/>
      <c r="GP1636" s="27"/>
      <c r="GQ1636" s="27"/>
    </row>
    <row r="1637" spans="1:199" customFormat="1" x14ac:dyDescent="0.25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x14ac:dyDescent="0.25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x14ac:dyDescent="0.25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5">
      <c r="A1640" s="31">
        <f t="shared" si="394"/>
        <v>4</v>
      </c>
      <c r="B1640" s="31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19">
        <f t="shared" ref="F1640:F1699" si="400">L1640-K1640</f>
        <v>0.3255333333333339</v>
      </c>
      <c r="G1640" s="19">
        <f t="shared" si="386"/>
        <v>3.3666666666666512E-2</v>
      </c>
      <c r="H1640" s="19">
        <f t="shared" si="387"/>
        <v>3.3416666666667094E-2</v>
      </c>
      <c r="I1640" s="19">
        <f t="shared" si="388"/>
        <v>6.7083333333333606E-2</v>
      </c>
      <c r="J1640" s="21">
        <f>VLOOKUP(C1640,'Nymex hist.'!A:B,2,0)</f>
        <v>2.1619999999999999</v>
      </c>
      <c r="K1640" s="21">
        <f t="shared" si="399"/>
        <v>2.1926666666666663</v>
      </c>
      <c r="L1640" s="21">
        <f t="shared" ref="L1640:L1699" si="401">AVERAGE(CV1640:CZ1640)</f>
        <v>2.5182000000000002</v>
      </c>
      <c r="M1640" s="21">
        <f t="shared" si="389"/>
        <v>2.3935</v>
      </c>
      <c r="N1640" s="21">
        <f t="shared" si="390"/>
        <v>2.4271666666666665</v>
      </c>
      <c r="O1640" s="21">
        <f t="shared" si="391"/>
        <v>2.4605833333333336</v>
      </c>
      <c r="P1640" s="21">
        <f t="shared" si="392"/>
        <v>2.5005833333333332</v>
      </c>
      <c r="Q1640" s="21">
        <f t="shared" si="393"/>
        <v>2.5555833333333333</v>
      </c>
      <c r="R1640" s="8">
        <v>36349</v>
      </c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9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7"/>
      <c r="BY1640" s="27"/>
      <c r="BZ1640" s="27"/>
      <c r="CA1640" s="27"/>
      <c r="CB1640" s="27"/>
      <c r="CC1640" s="27"/>
      <c r="CD1640" s="27"/>
      <c r="CE1640" s="27"/>
      <c r="CF1640" s="27"/>
      <c r="CG1640" s="27"/>
      <c r="CH1640" s="27"/>
      <c r="CI1640" s="27"/>
      <c r="CJ1640" s="27"/>
      <c r="CK1640" s="27"/>
      <c r="CL1640" s="27"/>
      <c r="CM1640" s="27"/>
      <c r="CN1640" s="27"/>
      <c r="CO1640" s="27"/>
      <c r="CP1640" s="27"/>
      <c r="CQ1640" s="27"/>
      <c r="CR1640" s="27"/>
      <c r="CS1640" s="27">
        <v>2.1619999999999999</v>
      </c>
      <c r="CT1640" s="27">
        <v>2.1890000000000001</v>
      </c>
      <c r="CU1640" s="27">
        <v>2.2269999999999999</v>
      </c>
      <c r="CV1640" s="27">
        <v>2.4039999999999999</v>
      </c>
      <c r="CW1640" s="27">
        <v>2.5819999999999999</v>
      </c>
      <c r="CX1640" s="27">
        <v>2.6419999999999999</v>
      </c>
      <c r="CY1640" s="27">
        <v>2.544</v>
      </c>
      <c r="CZ1640" s="27">
        <v>2.419</v>
      </c>
      <c r="DA1640" s="27">
        <v>2.3090000000000002</v>
      </c>
      <c r="DB1640" s="27">
        <v>2.2669999999999999</v>
      </c>
      <c r="DC1640" s="27">
        <v>2.27</v>
      </c>
      <c r="DD1640" s="27">
        <v>2.2719999999999998</v>
      </c>
      <c r="DE1640" s="27">
        <v>2.2850000000000001</v>
      </c>
      <c r="DF1640" s="27">
        <v>2.2949999999999999</v>
      </c>
      <c r="DG1640" s="27">
        <v>2.3260000000000001</v>
      </c>
      <c r="DH1640" s="27">
        <v>2.4750000000000001</v>
      </c>
      <c r="DI1640" s="27">
        <v>2.6179999999999999</v>
      </c>
      <c r="DJ1640" s="27">
        <v>2.665</v>
      </c>
      <c r="DK1640" s="27">
        <v>2.5630000000000002</v>
      </c>
      <c r="DL1640" s="27">
        <v>2.4550000000000001</v>
      </c>
      <c r="DM1640" s="27">
        <v>2.3380000000000001</v>
      </c>
      <c r="DN1640" s="27">
        <v>2.3119999999999998</v>
      </c>
      <c r="DO1640" s="27">
        <v>2.3119999999999998</v>
      </c>
      <c r="DP1640" s="27">
        <v>2.319</v>
      </c>
      <c r="DQ1640" s="27">
        <v>2.327</v>
      </c>
      <c r="DR1640" s="27">
        <v>2.3370000000000002</v>
      </c>
      <c r="DS1640" s="27">
        <v>2.367</v>
      </c>
      <c r="DT1640" s="27">
        <v>2.4969999999999999</v>
      </c>
      <c r="DU1640" s="27">
        <v>2.6339999999999999</v>
      </c>
      <c r="DV1640" s="27">
        <v>2.6789999999999998</v>
      </c>
      <c r="DW1640" s="27">
        <v>2.5880000000000001</v>
      </c>
      <c r="DX1640" s="27">
        <v>2.484</v>
      </c>
      <c r="DY1640" s="27">
        <v>2.38</v>
      </c>
      <c r="DZ1640" s="27">
        <v>2.3540000000000001</v>
      </c>
      <c r="EA1640" s="27">
        <v>2.355</v>
      </c>
      <c r="EB1640" s="27">
        <v>2.3650000000000002</v>
      </c>
      <c r="EC1640" s="27">
        <v>2.359</v>
      </c>
      <c r="ED1640" s="27">
        <v>2.3690000000000002</v>
      </c>
      <c r="EE1640" s="27">
        <v>2.399</v>
      </c>
      <c r="EF1640" s="27">
        <v>2.5289999999999999</v>
      </c>
      <c r="EG1640" s="27">
        <v>2.6659999999999999</v>
      </c>
      <c r="EH1640" s="27">
        <v>2.7189999999999999</v>
      </c>
      <c r="EI1640" s="27">
        <v>2.6280000000000001</v>
      </c>
      <c r="EJ1640" s="27">
        <v>2.524</v>
      </c>
      <c r="EK1640" s="27">
        <v>2.42</v>
      </c>
      <c r="EL1640" s="27">
        <v>2.3940000000000001</v>
      </c>
      <c r="EM1640" s="27">
        <v>2.395</v>
      </c>
      <c r="EN1640" s="27">
        <v>2.4049999999999998</v>
      </c>
      <c r="EO1640" s="27">
        <v>2.399</v>
      </c>
      <c r="EP1640" s="27">
        <v>2.4089999999999998</v>
      </c>
      <c r="EQ1640" s="27">
        <v>2.4390000000000001</v>
      </c>
      <c r="ER1640" s="27">
        <v>2.569</v>
      </c>
      <c r="ES1640" s="27">
        <v>2.706</v>
      </c>
      <c r="ET1640" s="27">
        <v>2.774</v>
      </c>
      <c r="EU1640" s="27">
        <v>2.6829999999999998</v>
      </c>
      <c r="EV1640" s="27">
        <v>2.5790000000000002</v>
      </c>
      <c r="EW1640" s="27">
        <v>2.4750000000000001</v>
      </c>
      <c r="EX1640" s="27">
        <v>2.4489999999999998</v>
      </c>
      <c r="EY1640" s="27">
        <v>2.4500000000000002</v>
      </c>
      <c r="EZ1640" s="27">
        <v>2.46</v>
      </c>
      <c r="FA1640" s="27">
        <v>2.4540000000000002</v>
      </c>
      <c r="FB1640" s="27">
        <v>2.464</v>
      </c>
      <c r="FC1640" s="27">
        <v>2.4940000000000002</v>
      </c>
      <c r="FD1640" s="27">
        <v>2.6240000000000001</v>
      </c>
      <c r="FE1640" s="27">
        <v>2.7610000000000001</v>
      </c>
      <c r="FF1640" s="27">
        <v>2.839</v>
      </c>
      <c r="FG1640" s="27">
        <v>2.7480000000000002</v>
      </c>
      <c r="FH1640" s="27">
        <v>2.6440000000000001</v>
      </c>
      <c r="FI1640" s="27">
        <v>2.54</v>
      </c>
      <c r="FJ1640" s="27">
        <v>2.5139999999999998</v>
      </c>
      <c r="FK1640" s="27">
        <v>2.5150000000000001</v>
      </c>
      <c r="FL1640" s="27">
        <v>2.5249999999999999</v>
      </c>
      <c r="FM1640" s="27"/>
      <c r="FN1640" s="27"/>
      <c r="FO1640" s="27"/>
      <c r="FP1640" s="27"/>
      <c r="FQ1640" s="27"/>
      <c r="FR1640" s="27"/>
      <c r="FS1640" s="27"/>
      <c r="FT1640" s="27"/>
      <c r="FU1640" s="27"/>
      <c r="FV1640" s="27"/>
      <c r="FW1640" s="27"/>
      <c r="FX1640" s="27"/>
      <c r="FY1640" s="27"/>
      <c r="FZ1640" s="27"/>
      <c r="GA1640" s="27"/>
      <c r="GB1640" s="27"/>
      <c r="GC1640" s="27"/>
      <c r="GD1640" s="27"/>
      <c r="GE1640" s="27"/>
      <c r="GF1640" s="27"/>
      <c r="GG1640" s="27"/>
      <c r="GH1640" s="27"/>
      <c r="GI1640" s="27"/>
      <c r="GJ1640" s="27"/>
      <c r="GK1640" s="27"/>
      <c r="GL1640" s="27"/>
      <c r="GM1640" s="27"/>
      <c r="GN1640" s="27"/>
      <c r="GO1640" s="27"/>
      <c r="GP1640" s="27"/>
      <c r="GQ1640" s="27"/>
    </row>
    <row r="1641" spans="1:199" customFormat="1" x14ac:dyDescent="0.25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x14ac:dyDescent="0.25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x14ac:dyDescent="0.25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x14ac:dyDescent="0.25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5">
      <c r="A1645" s="31">
        <f t="shared" si="394"/>
        <v>4</v>
      </c>
      <c r="B1645" s="31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19">
        <f t="shared" si="400"/>
        <v>0.36319999999999997</v>
      </c>
      <c r="G1645" s="19">
        <f t="shared" si="386"/>
        <v>2.5166666666666337E-2</v>
      </c>
      <c r="H1645" s="19">
        <f t="shared" si="387"/>
        <v>3.2774999999999999E-2</v>
      </c>
      <c r="I1645" s="19">
        <f t="shared" si="388"/>
        <v>5.7941666666666336E-2</v>
      </c>
      <c r="J1645" s="21">
        <f>VLOOKUP(C1645,'Nymex hist.'!A:B,2,0)</f>
        <v>2.1789999999999998</v>
      </c>
      <c r="K1645" s="21">
        <f t="shared" si="399"/>
        <v>2.214</v>
      </c>
      <c r="L1645" s="21">
        <f t="shared" si="401"/>
        <v>2.5771999999999999</v>
      </c>
      <c r="M1645" s="21">
        <f t="shared" si="389"/>
        <v>2.4420000000000002</v>
      </c>
      <c r="N1645" s="21">
        <f t="shared" si="390"/>
        <v>2.4671666666666665</v>
      </c>
      <c r="O1645" s="21">
        <f t="shared" si="391"/>
        <v>2.4999416666666665</v>
      </c>
      <c r="P1645" s="21">
        <f t="shared" si="392"/>
        <v>2.5399416666666665</v>
      </c>
      <c r="Q1645" s="21">
        <f t="shared" si="393"/>
        <v>2.5899416666666668</v>
      </c>
      <c r="R1645" s="8">
        <v>36356</v>
      </c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9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7"/>
      <c r="BY1645" s="27"/>
      <c r="BZ1645" s="27"/>
      <c r="CA1645" s="27"/>
      <c r="CB1645" s="27"/>
      <c r="CC1645" s="27"/>
      <c r="CD1645" s="27"/>
      <c r="CE1645" s="27"/>
      <c r="CF1645" s="27"/>
      <c r="CG1645" s="27"/>
      <c r="CH1645" s="27"/>
      <c r="CI1645" s="27"/>
      <c r="CJ1645" s="27"/>
      <c r="CK1645" s="27"/>
      <c r="CL1645" s="27"/>
      <c r="CM1645" s="27"/>
      <c r="CN1645" s="27"/>
      <c r="CO1645" s="27"/>
      <c r="CP1645" s="27"/>
      <c r="CQ1645" s="27"/>
      <c r="CR1645" s="27"/>
      <c r="CS1645" s="27">
        <v>2.1789999999999998</v>
      </c>
      <c r="CT1645" s="27">
        <v>2.2090000000000001</v>
      </c>
      <c r="CU1645" s="27">
        <v>2.254</v>
      </c>
      <c r="CV1645" s="27">
        <v>2.4489999999999998</v>
      </c>
      <c r="CW1645" s="27">
        <v>2.645</v>
      </c>
      <c r="CX1645" s="27">
        <v>2.7050000000000001</v>
      </c>
      <c r="CY1645" s="27">
        <v>2.605</v>
      </c>
      <c r="CZ1645" s="27">
        <v>2.4820000000000002</v>
      </c>
      <c r="DA1645" s="27">
        <v>2.3650000000000002</v>
      </c>
      <c r="DB1645" s="27">
        <v>2.3149999999999999</v>
      </c>
      <c r="DC1645" s="27">
        <v>2.3149999999999999</v>
      </c>
      <c r="DD1645" s="27">
        <v>2.3149999999999999</v>
      </c>
      <c r="DE1645" s="27">
        <v>2.3250000000000002</v>
      </c>
      <c r="DF1645" s="27">
        <v>2.335</v>
      </c>
      <c r="DG1645" s="27">
        <v>2.367</v>
      </c>
      <c r="DH1645" s="27">
        <v>2.5169999999999999</v>
      </c>
      <c r="DI1645" s="27">
        <v>2.6579999999999999</v>
      </c>
      <c r="DJ1645" s="27">
        <v>2.7050000000000001</v>
      </c>
      <c r="DK1645" s="27">
        <v>2.6030000000000002</v>
      </c>
      <c r="DL1645" s="27">
        <v>2.4950000000000001</v>
      </c>
      <c r="DM1645" s="27">
        <v>2.3780000000000001</v>
      </c>
      <c r="DN1645" s="27">
        <v>2.3519999999999999</v>
      </c>
      <c r="DO1645" s="27">
        <v>2.3519999999999999</v>
      </c>
      <c r="DP1645" s="27">
        <v>2.359</v>
      </c>
      <c r="DQ1645" s="27">
        <v>2.367</v>
      </c>
      <c r="DR1645" s="27">
        <v>2.3769999999999998</v>
      </c>
      <c r="DS1645" s="27">
        <v>2.407</v>
      </c>
      <c r="DT1645" s="27">
        <v>2.5369999999999999</v>
      </c>
      <c r="DU1645" s="27">
        <v>2.6739999999999999</v>
      </c>
      <c r="DV1645" s="27">
        <v>2.718</v>
      </c>
      <c r="DW1645" s="27">
        <v>2.6259999999999999</v>
      </c>
      <c r="DX1645" s="27">
        <v>2.5209999999999999</v>
      </c>
      <c r="DY1645" s="27">
        <v>2.4169999999999998</v>
      </c>
      <c r="DZ1645" s="27">
        <v>2.391</v>
      </c>
      <c r="EA1645" s="27">
        <v>2.3919999999999999</v>
      </c>
      <c r="EB1645" s="27">
        <v>2.3973</v>
      </c>
      <c r="EC1645" s="27">
        <v>2.4020000000000001</v>
      </c>
      <c r="ED1645" s="27">
        <v>2.4119999999999999</v>
      </c>
      <c r="EE1645" s="27">
        <v>2.4420000000000002</v>
      </c>
      <c r="EF1645" s="27">
        <v>2.5720000000000001</v>
      </c>
      <c r="EG1645" s="27">
        <v>2.7090000000000001</v>
      </c>
      <c r="EH1645" s="27">
        <v>2.758</v>
      </c>
      <c r="EI1645" s="27">
        <v>2.6659999999999999</v>
      </c>
      <c r="EJ1645" s="27">
        <v>2.5609999999999999</v>
      </c>
      <c r="EK1645" s="27">
        <v>2.4569999999999999</v>
      </c>
      <c r="EL1645" s="27">
        <v>2.431</v>
      </c>
      <c r="EM1645" s="27">
        <v>2.4319999999999999</v>
      </c>
      <c r="EN1645" s="27">
        <v>2.4373</v>
      </c>
      <c r="EO1645" s="27">
        <v>2.4420000000000002</v>
      </c>
      <c r="EP1645" s="27">
        <v>2.452</v>
      </c>
      <c r="EQ1645" s="27">
        <v>2.4820000000000002</v>
      </c>
      <c r="ER1645" s="27">
        <v>2.6120000000000001</v>
      </c>
      <c r="ES1645" s="27">
        <v>2.7490000000000001</v>
      </c>
      <c r="ET1645" s="27">
        <v>2.8079999999999998</v>
      </c>
      <c r="EU1645" s="27">
        <v>2.7160000000000002</v>
      </c>
      <c r="EV1645" s="27">
        <v>2.6110000000000002</v>
      </c>
      <c r="EW1645" s="27">
        <v>2.5070000000000001</v>
      </c>
      <c r="EX1645" s="27">
        <v>2.4809999999999999</v>
      </c>
      <c r="EY1645" s="27">
        <v>2.4820000000000002</v>
      </c>
      <c r="EZ1645" s="27">
        <v>2.4872999999999998</v>
      </c>
      <c r="FA1645" s="27">
        <v>2.492</v>
      </c>
      <c r="FB1645" s="27">
        <v>2.5019999999999998</v>
      </c>
      <c r="FC1645" s="27">
        <v>2.532</v>
      </c>
      <c r="FD1645" s="27">
        <v>2.6619999999999999</v>
      </c>
      <c r="FE1645" s="27">
        <v>2.7989999999999999</v>
      </c>
      <c r="FF1645" s="27">
        <v>2.8654999999999999</v>
      </c>
      <c r="FG1645" s="27">
        <v>2.7734999999999999</v>
      </c>
      <c r="FH1645" s="27">
        <v>2.6684999999999999</v>
      </c>
      <c r="FI1645" s="27">
        <v>2.5644999999999998</v>
      </c>
      <c r="FJ1645" s="27">
        <v>2.5385</v>
      </c>
      <c r="FK1645" s="27">
        <v>2.5394999999999999</v>
      </c>
      <c r="FL1645" s="27">
        <v>2.5448</v>
      </c>
      <c r="FM1645" s="27"/>
      <c r="FN1645" s="27"/>
      <c r="FO1645" s="27"/>
      <c r="FP1645" s="27"/>
      <c r="FQ1645" s="27"/>
      <c r="FR1645" s="27"/>
      <c r="FS1645" s="27"/>
      <c r="FT1645" s="27"/>
      <c r="FU1645" s="27"/>
      <c r="FV1645" s="27"/>
      <c r="FW1645" s="27"/>
      <c r="FX1645" s="27"/>
      <c r="FY1645" s="27"/>
      <c r="FZ1645" s="27"/>
      <c r="GA1645" s="27"/>
      <c r="GB1645" s="27"/>
      <c r="GC1645" s="27"/>
      <c r="GD1645" s="27"/>
      <c r="GE1645" s="27"/>
      <c r="GF1645" s="27"/>
      <c r="GG1645" s="27"/>
      <c r="GH1645" s="27"/>
      <c r="GI1645" s="27"/>
      <c r="GJ1645" s="27"/>
      <c r="GK1645" s="27"/>
      <c r="GL1645" s="27"/>
      <c r="GM1645" s="27"/>
      <c r="GN1645" s="27"/>
      <c r="GO1645" s="27"/>
      <c r="GP1645" s="27"/>
      <c r="GQ1645" s="27"/>
    </row>
    <row r="1646" spans="1:199" customFormat="1" x14ac:dyDescent="0.25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x14ac:dyDescent="0.25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x14ac:dyDescent="0.25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x14ac:dyDescent="0.25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5">
      <c r="A1650" s="31">
        <f t="shared" si="394"/>
        <v>4</v>
      </c>
      <c r="B1650" s="31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19">
        <f t="shared" si="400"/>
        <v>0.28840000000000066</v>
      </c>
      <c r="G1650" s="19">
        <f t="shared" si="386"/>
        <v>3.4166666666664014E-3</v>
      </c>
      <c r="H1650" s="19">
        <f t="shared" si="387"/>
        <v>3.3516666666666417E-2</v>
      </c>
      <c r="I1650" s="19">
        <f t="shared" si="388"/>
        <v>3.6933333333332818E-2</v>
      </c>
      <c r="J1650" s="21">
        <f>VLOOKUP(C1650,'Nymex hist.'!A:B,2,0)</f>
        <v>2.395</v>
      </c>
      <c r="K1650" s="21">
        <f t="shared" si="399"/>
        <v>2.4159999999999999</v>
      </c>
      <c r="L1650" s="21">
        <f t="shared" si="401"/>
        <v>2.7044000000000006</v>
      </c>
      <c r="M1650" s="21">
        <f t="shared" si="389"/>
        <v>2.5157500000000002</v>
      </c>
      <c r="N1650" s="21">
        <f t="shared" si="390"/>
        <v>2.5191666666666666</v>
      </c>
      <c r="O1650" s="21">
        <f t="shared" si="391"/>
        <v>2.552683333333333</v>
      </c>
      <c r="P1650" s="21">
        <f t="shared" si="392"/>
        <v>2.592683333333333</v>
      </c>
      <c r="Q1650" s="21">
        <f t="shared" si="393"/>
        <v>2.6426916666666664</v>
      </c>
      <c r="R1650" s="8">
        <v>36363</v>
      </c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9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  <c r="CN1650" s="27"/>
      <c r="CO1650" s="27"/>
      <c r="CP1650" s="27"/>
      <c r="CQ1650" s="27"/>
      <c r="CR1650" s="27"/>
      <c r="CS1650" s="27">
        <v>2.395</v>
      </c>
      <c r="CT1650" s="27">
        <v>2.4140000000000001</v>
      </c>
      <c r="CU1650" s="27">
        <v>2.4390000000000001</v>
      </c>
      <c r="CV1650" s="27">
        <v>2.605</v>
      </c>
      <c r="CW1650" s="27">
        <v>2.7850000000000001</v>
      </c>
      <c r="CX1650" s="27">
        <v>2.83</v>
      </c>
      <c r="CY1650" s="27">
        <v>2.72</v>
      </c>
      <c r="CZ1650" s="27">
        <v>2.5819999999999999</v>
      </c>
      <c r="DA1650" s="27">
        <v>2.4449999999999998</v>
      </c>
      <c r="DB1650" s="27">
        <v>2.3849999999999998</v>
      </c>
      <c r="DC1650" s="27">
        <v>2.38</v>
      </c>
      <c r="DD1650" s="27">
        <v>2.38</v>
      </c>
      <c r="DE1650" s="27">
        <v>2.3849999999999998</v>
      </c>
      <c r="DF1650" s="27">
        <v>2.3879999999999999</v>
      </c>
      <c r="DG1650" s="27">
        <v>2.4180000000000001</v>
      </c>
      <c r="DH1650" s="27">
        <v>2.5680000000000001</v>
      </c>
      <c r="DI1650" s="27">
        <v>2.7080000000000002</v>
      </c>
      <c r="DJ1650" s="27">
        <v>2.7549999999999999</v>
      </c>
      <c r="DK1650" s="27">
        <v>2.6560000000000001</v>
      </c>
      <c r="DL1650" s="27">
        <v>2.548</v>
      </c>
      <c r="DM1650" s="27">
        <v>2.431</v>
      </c>
      <c r="DN1650" s="27">
        <v>2.4049999999999998</v>
      </c>
      <c r="DO1650" s="27">
        <v>2.4049999999999998</v>
      </c>
      <c r="DP1650" s="27">
        <v>2.41</v>
      </c>
      <c r="DQ1650" s="27">
        <v>2.4180000000000001</v>
      </c>
      <c r="DR1650" s="27">
        <v>2.4279999999999999</v>
      </c>
      <c r="DS1650" s="27">
        <v>2.4590000000000001</v>
      </c>
      <c r="DT1650" s="27">
        <v>2.589</v>
      </c>
      <c r="DU1650" s="27">
        <v>2.726</v>
      </c>
      <c r="DV1650" s="27">
        <v>2.7709999999999999</v>
      </c>
      <c r="DW1650" s="27">
        <v>2.6789999999999998</v>
      </c>
      <c r="DX1650" s="27">
        <v>2.5739999999999998</v>
      </c>
      <c r="DY1650" s="27">
        <v>2.4700000000000002</v>
      </c>
      <c r="DZ1650" s="27">
        <v>2.444</v>
      </c>
      <c r="EA1650" s="27">
        <v>2.4470000000000001</v>
      </c>
      <c r="EB1650" s="27">
        <v>2.4521999999999999</v>
      </c>
      <c r="EC1650" s="27">
        <v>2.4529999999999998</v>
      </c>
      <c r="ED1650" s="27">
        <v>2.4630000000000001</v>
      </c>
      <c r="EE1650" s="27">
        <v>2.4940000000000002</v>
      </c>
      <c r="EF1650" s="27">
        <v>2.6240000000000001</v>
      </c>
      <c r="EG1650" s="27">
        <v>2.7610000000000001</v>
      </c>
      <c r="EH1650" s="27">
        <v>2.8109999999999999</v>
      </c>
      <c r="EI1650" s="27">
        <v>2.7189999999999999</v>
      </c>
      <c r="EJ1650" s="27">
        <v>2.6139999999999999</v>
      </c>
      <c r="EK1650" s="27">
        <v>2.5099999999999998</v>
      </c>
      <c r="EL1650" s="27">
        <v>2.484</v>
      </c>
      <c r="EM1650" s="27">
        <v>2.4870000000000001</v>
      </c>
      <c r="EN1650" s="27">
        <v>2.4922</v>
      </c>
      <c r="EO1650" s="27">
        <v>2.4929999999999999</v>
      </c>
      <c r="EP1650" s="27">
        <v>2.5030000000000001</v>
      </c>
      <c r="EQ1650" s="27">
        <v>2.5339999999999998</v>
      </c>
      <c r="ER1650" s="27">
        <v>2.6640000000000001</v>
      </c>
      <c r="ES1650" s="27">
        <v>2.8010000000000002</v>
      </c>
      <c r="ET1650" s="27">
        <v>2.8610000000000002</v>
      </c>
      <c r="EU1650" s="27">
        <v>2.7690000000000001</v>
      </c>
      <c r="EV1650" s="27">
        <v>2.6640000000000001</v>
      </c>
      <c r="EW1650" s="27">
        <v>2.56</v>
      </c>
      <c r="EX1650" s="27">
        <v>2.5339999999999998</v>
      </c>
      <c r="EY1650" s="27">
        <v>2.5369999999999999</v>
      </c>
      <c r="EZ1650" s="27">
        <v>2.5423</v>
      </c>
      <c r="FA1650" s="27">
        <v>2.5430000000000001</v>
      </c>
      <c r="FB1650" s="27">
        <v>2.5529999999999999</v>
      </c>
      <c r="FC1650" s="27">
        <v>2.5840000000000001</v>
      </c>
      <c r="FD1650" s="27">
        <v>2.714</v>
      </c>
      <c r="FE1650" s="27">
        <v>2.851</v>
      </c>
      <c r="FF1650" s="27">
        <v>2.9184999999999999</v>
      </c>
      <c r="FG1650" s="27">
        <v>2.8264999999999998</v>
      </c>
      <c r="FH1650" s="27">
        <v>2.7214999999999998</v>
      </c>
      <c r="FI1650" s="27">
        <v>2.6175000000000002</v>
      </c>
      <c r="FJ1650" s="27">
        <v>2.5914999999999999</v>
      </c>
      <c r="FK1650" s="27">
        <v>2.5945</v>
      </c>
      <c r="FL1650" s="27">
        <v>2.5996999999999999</v>
      </c>
      <c r="FM1650" s="27"/>
      <c r="FN1650" s="27"/>
      <c r="FO1650" s="27"/>
      <c r="FP1650" s="27"/>
      <c r="FQ1650" s="27"/>
      <c r="FR1650" s="27"/>
      <c r="FS1650" s="27"/>
      <c r="FT1650" s="27"/>
      <c r="FU1650" s="27"/>
      <c r="FV1650" s="27"/>
      <c r="FW1650" s="27"/>
      <c r="FX1650" s="27"/>
      <c r="FY1650" s="27"/>
      <c r="FZ1650" s="27"/>
      <c r="GA1650" s="27"/>
      <c r="GB1650" s="27"/>
      <c r="GC1650" s="27"/>
      <c r="GD1650" s="27"/>
      <c r="GE1650" s="27"/>
      <c r="GF1650" s="27"/>
      <c r="GG1650" s="27"/>
      <c r="GH1650" s="27"/>
      <c r="GI1650" s="27"/>
      <c r="GJ1650" s="27"/>
      <c r="GK1650" s="27"/>
      <c r="GL1650" s="27"/>
      <c r="GM1650" s="27"/>
      <c r="GN1650" s="27"/>
      <c r="GO1650" s="27"/>
      <c r="GP1650" s="27"/>
      <c r="GQ1650" s="27"/>
    </row>
    <row r="1651" spans="1:199" customFormat="1" x14ac:dyDescent="0.25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x14ac:dyDescent="0.25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x14ac:dyDescent="0.25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x14ac:dyDescent="0.25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5">
      <c r="A1655" s="31">
        <f t="shared" si="394"/>
        <v>4</v>
      </c>
      <c r="B1655" s="31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19">
        <f t="shared" si="400"/>
        <v>0.16486666666666716</v>
      </c>
      <c r="G1655" s="19">
        <f t="shared" si="386"/>
        <v>-2.7666666666666284E-2</v>
      </c>
      <c r="H1655" s="19">
        <f t="shared" si="387"/>
        <v>3.08499999999996E-2</v>
      </c>
      <c r="I1655" s="19">
        <f t="shared" si="388"/>
        <v>3.1833333333333158E-3</v>
      </c>
      <c r="J1655" s="21">
        <f>VLOOKUP(C1655,'Nymex hist.'!A:B,2,0)</f>
        <v>2.569</v>
      </c>
      <c r="K1655" s="21">
        <f t="shared" si="399"/>
        <v>2.5853333333333333</v>
      </c>
      <c r="L1655" s="21">
        <f t="shared" si="401"/>
        <v>2.7502000000000004</v>
      </c>
      <c r="M1655" s="21">
        <f t="shared" si="389"/>
        <v>2.493583333333333</v>
      </c>
      <c r="N1655" s="21">
        <f t="shared" si="390"/>
        <v>2.4659166666666668</v>
      </c>
      <c r="O1655" s="21">
        <f t="shared" si="391"/>
        <v>2.4967666666666664</v>
      </c>
      <c r="P1655" s="21">
        <f t="shared" si="392"/>
        <v>2.5342750000000001</v>
      </c>
      <c r="Q1655" s="21">
        <f t="shared" si="393"/>
        <v>2.5792666666666668</v>
      </c>
      <c r="R1655" s="8">
        <v>36370</v>
      </c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9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  <c r="CN1655" s="27"/>
      <c r="CO1655" s="27"/>
      <c r="CP1655" s="27"/>
      <c r="CQ1655" s="27"/>
      <c r="CR1655" s="27"/>
      <c r="CS1655" s="27">
        <v>2.601</v>
      </c>
      <c r="CT1655" s="27">
        <v>2.569</v>
      </c>
      <c r="CU1655" s="27">
        <v>2.5859999999999999</v>
      </c>
      <c r="CV1655" s="27">
        <v>2.7080000000000002</v>
      </c>
      <c r="CW1655" s="27">
        <v>2.843</v>
      </c>
      <c r="CX1655" s="27">
        <v>2.871</v>
      </c>
      <c r="CY1655" s="27">
        <v>2.7440000000000002</v>
      </c>
      <c r="CZ1655" s="27">
        <v>2.585</v>
      </c>
      <c r="DA1655" s="27">
        <v>2.415</v>
      </c>
      <c r="DB1655" s="27">
        <v>2.35</v>
      </c>
      <c r="DC1655" s="27">
        <v>2.34</v>
      </c>
      <c r="DD1655" s="27">
        <v>2.34</v>
      </c>
      <c r="DE1655" s="27">
        <v>2.3450000000000002</v>
      </c>
      <c r="DF1655" s="27">
        <v>2.35</v>
      </c>
      <c r="DG1655" s="27">
        <v>2.38</v>
      </c>
      <c r="DH1655" s="27">
        <v>2.5310000000000001</v>
      </c>
      <c r="DI1655" s="27">
        <v>2.6720000000000002</v>
      </c>
      <c r="DJ1655" s="27">
        <v>2.7189999999999999</v>
      </c>
      <c r="DK1655" s="27">
        <v>2.6139999999999999</v>
      </c>
      <c r="DL1655" s="27">
        <v>2.496</v>
      </c>
      <c r="DM1655" s="27">
        <v>2.375</v>
      </c>
      <c r="DN1655" s="27">
        <v>2.347</v>
      </c>
      <c r="DO1655" s="27">
        <v>2.3439999999999999</v>
      </c>
      <c r="DP1655" s="27">
        <v>2.3490000000000002</v>
      </c>
      <c r="DQ1655" s="27">
        <v>2.3580000000000001</v>
      </c>
      <c r="DR1655" s="27">
        <v>2.371</v>
      </c>
      <c r="DS1655" s="27">
        <v>2.4009999999999998</v>
      </c>
      <c r="DT1655" s="27">
        <v>2.5390000000000001</v>
      </c>
      <c r="DU1655" s="27">
        <v>2.6779999999999999</v>
      </c>
      <c r="DV1655" s="27">
        <v>2.7240000000000002</v>
      </c>
      <c r="DW1655" s="27">
        <v>2.6240000000000001</v>
      </c>
      <c r="DX1655" s="27">
        <v>2.5179999999999998</v>
      </c>
      <c r="DY1655" s="27">
        <v>2.4129999999999998</v>
      </c>
      <c r="DZ1655" s="27">
        <v>2.3860000000000001</v>
      </c>
      <c r="EA1655" s="27">
        <v>2.3889999999999998</v>
      </c>
      <c r="EB1655" s="27">
        <v>2.3992</v>
      </c>
      <c r="EC1655" s="27">
        <v>2.399</v>
      </c>
      <c r="ED1655" s="27">
        <v>2.4009999999999998</v>
      </c>
      <c r="EE1655" s="27">
        <v>2.431</v>
      </c>
      <c r="EF1655" s="27">
        <v>2.569</v>
      </c>
      <c r="EG1655" s="27">
        <v>2.7080000000000002</v>
      </c>
      <c r="EH1655" s="27">
        <v>2.7614999999999998</v>
      </c>
      <c r="EI1655" s="27">
        <v>2.6615000000000002</v>
      </c>
      <c r="EJ1655" s="27">
        <v>2.5554999999999999</v>
      </c>
      <c r="EK1655" s="27">
        <v>2.4504999999999999</v>
      </c>
      <c r="EL1655" s="27">
        <v>2.4235000000000002</v>
      </c>
      <c r="EM1655" s="27">
        <v>2.4264999999999999</v>
      </c>
      <c r="EN1655" s="27">
        <v>2.4367999999999999</v>
      </c>
      <c r="EO1655" s="27">
        <v>2.4365000000000001</v>
      </c>
      <c r="EP1655" s="27">
        <v>2.4384999999999999</v>
      </c>
      <c r="EQ1655" s="27">
        <v>2.4685000000000001</v>
      </c>
      <c r="ER1655" s="27">
        <v>2.6065</v>
      </c>
      <c r="ES1655" s="27">
        <v>2.7454999999999998</v>
      </c>
      <c r="ET1655" s="27">
        <v>2.8065000000000002</v>
      </c>
      <c r="EU1655" s="27">
        <v>2.7065000000000001</v>
      </c>
      <c r="EV1655" s="27">
        <v>2.6004999999999998</v>
      </c>
      <c r="EW1655" s="27">
        <v>2.4954999999999998</v>
      </c>
      <c r="EX1655" s="27">
        <v>2.4685000000000001</v>
      </c>
      <c r="EY1655" s="27">
        <v>2.4714999999999998</v>
      </c>
      <c r="EZ1655" s="27">
        <v>2.4817</v>
      </c>
      <c r="FA1655" s="27">
        <v>2.4815</v>
      </c>
      <c r="FB1655" s="27">
        <v>2.4834999999999998</v>
      </c>
      <c r="FC1655" s="27">
        <v>2.5135000000000001</v>
      </c>
      <c r="FD1655" s="27">
        <v>2.6515</v>
      </c>
      <c r="FE1655" s="27">
        <v>2.7905000000000002</v>
      </c>
      <c r="FF1655" s="27">
        <v>2.8614999999999999</v>
      </c>
      <c r="FG1655" s="27">
        <v>2.7614999999999998</v>
      </c>
      <c r="FH1655" s="27">
        <v>2.6555</v>
      </c>
      <c r="FI1655" s="27">
        <v>2.5505</v>
      </c>
      <c r="FJ1655" s="27">
        <v>2.5234999999999999</v>
      </c>
      <c r="FK1655" s="27">
        <v>2.5265</v>
      </c>
      <c r="FL1655" s="27">
        <v>2.5367999999999999</v>
      </c>
      <c r="FM1655" s="27"/>
      <c r="FN1655" s="27"/>
      <c r="FO1655" s="27"/>
      <c r="FP1655" s="27"/>
      <c r="FQ1655" s="27"/>
      <c r="FR1655" s="27"/>
      <c r="FS1655" s="27"/>
      <c r="FT1655" s="27"/>
      <c r="FU1655" s="27"/>
      <c r="FV1655" s="27"/>
      <c r="FW1655" s="27"/>
      <c r="FX1655" s="27"/>
      <c r="FY1655" s="27"/>
      <c r="FZ1655" s="27"/>
      <c r="GA1655" s="27"/>
      <c r="GB1655" s="27"/>
      <c r="GC1655" s="27"/>
      <c r="GD1655" s="27"/>
      <c r="GE1655" s="27"/>
      <c r="GF1655" s="27"/>
      <c r="GG1655" s="27"/>
      <c r="GH1655" s="27"/>
      <c r="GI1655" s="27"/>
      <c r="GJ1655" s="27"/>
      <c r="GK1655" s="27"/>
      <c r="GL1655" s="27"/>
      <c r="GM1655" s="27"/>
      <c r="GN1655" s="27"/>
      <c r="GO1655" s="27"/>
      <c r="GP1655" s="27"/>
      <c r="GQ1655" s="27"/>
    </row>
    <row r="1656" spans="1:199" customFormat="1" x14ac:dyDescent="0.25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x14ac:dyDescent="0.25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x14ac:dyDescent="0.25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x14ac:dyDescent="0.25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5">
      <c r="A1660" s="31">
        <f t="shared" si="394"/>
        <v>4</v>
      </c>
      <c r="B1660" s="31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19">
        <f t="shared" si="400"/>
        <v>0.15810000000000013</v>
      </c>
      <c r="G1660" s="19">
        <f t="shared" si="386"/>
        <v>-3.7666666666666515E-2</v>
      </c>
      <c r="H1660" s="19">
        <f t="shared" si="387"/>
        <v>2.6775000000000215E-2</v>
      </c>
      <c r="I1660" s="19">
        <f t="shared" si="388"/>
        <v>-1.08916666666663E-2</v>
      </c>
      <c r="J1660" s="21">
        <f>VLOOKUP(C1660,'Nymex hist.'!A:B,2,0)</f>
        <v>2.6469999999999998</v>
      </c>
      <c r="K1660" s="21">
        <f t="shared" si="399"/>
        <v>2.6564999999999999</v>
      </c>
      <c r="L1660" s="21">
        <f t="shared" si="401"/>
        <v>2.8146</v>
      </c>
      <c r="M1660" s="21">
        <f t="shared" si="389"/>
        <v>2.5349999999999997</v>
      </c>
      <c r="N1660" s="21">
        <f t="shared" si="390"/>
        <v>2.4973333333333332</v>
      </c>
      <c r="O1660" s="21">
        <f t="shared" si="391"/>
        <v>2.5241083333333334</v>
      </c>
      <c r="P1660" s="21">
        <f t="shared" si="392"/>
        <v>2.5616083333333335</v>
      </c>
      <c r="Q1660" s="21">
        <f t="shared" si="393"/>
        <v>2.6066083333333334</v>
      </c>
      <c r="R1660" s="8">
        <v>36377</v>
      </c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9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7"/>
      <c r="BY1660" s="27"/>
      <c r="BZ1660" s="27"/>
      <c r="CA1660" s="27"/>
      <c r="CB1660" s="27"/>
      <c r="CC1660" s="27"/>
      <c r="CD1660" s="27"/>
      <c r="CE1660" s="27"/>
      <c r="CF1660" s="27"/>
      <c r="CG1660" s="27"/>
      <c r="CH1660" s="27"/>
      <c r="CI1660" s="27"/>
      <c r="CJ1660" s="27"/>
      <c r="CK1660" s="27"/>
      <c r="CL1660" s="27"/>
      <c r="CM1660" s="27"/>
      <c r="CN1660" s="27"/>
      <c r="CO1660" s="27"/>
      <c r="CP1660" s="27"/>
      <c r="CQ1660" s="27"/>
      <c r="CR1660" s="27"/>
      <c r="CS1660" s="27"/>
      <c r="CT1660" s="27">
        <v>2.6469999999999998</v>
      </c>
      <c r="CU1660" s="27">
        <v>2.6659999999999999</v>
      </c>
      <c r="CV1660" s="27">
        <v>2.7850000000000001</v>
      </c>
      <c r="CW1660" s="27">
        <v>2.9220000000000002</v>
      </c>
      <c r="CX1660" s="27">
        <v>2.9470000000000001</v>
      </c>
      <c r="CY1660" s="27">
        <v>2.7919999999999998</v>
      </c>
      <c r="CZ1660" s="27">
        <v>2.6269999999999998</v>
      </c>
      <c r="DA1660" s="27">
        <v>2.4569999999999999</v>
      </c>
      <c r="DB1660" s="27">
        <v>2.39</v>
      </c>
      <c r="DC1660" s="27">
        <v>2.38</v>
      </c>
      <c r="DD1660" s="27">
        <v>2.38</v>
      </c>
      <c r="DE1660" s="27">
        <v>2.3849999999999998</v>
      </c>
      <c r="DF1660" s="27">
        <v>2.3849999999999998</v>
      </c>
      <c r="DG1660" s="27">
        <v>2.415</v>
      </c>
      <c r="DH1660" s="27">
        <v>2.56</v>
      </c>
      <c r="DI1660" s="27">
        <v>2.702</v>
      </c>
      <c r="DJ1660" s="27">
        <v>2.7469999999999999</v>
      </c>
      <c r="DK1660" s="27">
        <v>2.6419999999999999</v>
      </c>
      <c r="DL1660" s="27">
        <v>2.524</v>
      </c>
      <c r="DM1660" s="27">
        <v>2.4060000000000001</v>
      </c>
      <c r="DN1660" s="27">
        <v>2.3809999999999998</v>
      </c>
      <c r="DO1660" s="27">
        <v>2.3780000000000001</v>
      </c>
      <c r="DP1660" s="27">
        <v>2.383</v>
      </c>
      <c r="DQ1660" s="27">
        <v>2.3879999999999999</v>
      </c>
      <c r="DR1660" s="27">
        <v>2.4020000000000001</v>
      </c>
      <c r="DS1660" s="27">
        <v>2.4329999999999998</v>
      </c>
      <c r="DT1660" s="27">
        <v>2.5720000000000001</v>
      </c>
      <c r="DU1660" s="27">
        <v>2.7120000000000002</v>
      </c>
      <c r="DV1660" s="27">
        <v>2.7519999999999998</v>
      </c>
      <c r="DW1660" s="27">
        <v>2.65</v>
      </c>
      <c r="DX1660" s="27">
        <v>2.5430000000000001</v>
      </c>
      <c r="DY1660" s="27">
        <v>2.4369999999999998</v>
      </c>
      <c r="DZ1660" s="27">
        <v>2.4089999999999998</v>
      </c>
      <c r="EA1660" s="27">
        <v>2.411</v>
      </c>
      <c r="EB1660" s="27">
        <v>2.4213</v>
      </c>
      <c r="EC1660" s="27">
        <v>2.427</v>
      </c>
      <c r="ED1660" s="27">
        <v>2.4319999999999999</v>
      </c>
      <c r="EE1660" s="27">
        <v>2.4630000000000001</v>
      </c>
      <c r="EF1660" s="27">
        <v>2.6019999999999999</v>
      </c>
      <c r="EG1660" s="27">
        <v>2.742</v>
      </c>
      <c r="EH1660" s="27">
        <v>2.7894999999999999</v>
      </c>
      <c r="EI1660" s="27">
        <v>2.6875</v>
      </c>
      <c r="EJ1660" s="27">
        <v>2.5804999999999998</v>
      </c>
      <c r="EK1660" s="27">
        <v>2.4744999999999999</v>
      </c>
      <c r="EL1660" s="27">
        <v>2.4464999999999999</v>
      </c>
      <c r="EM1660" s="27">
        <v>2.4485000000000001</v>
      </c>
      <c r="EN1660" s="27">
        <v>2.4588000000000001</v>
      </c>
      <c r="EO1660" s="27">
        <v>2.4645000000000001</v>
      </c>
      <c r="EP1660" s="27">
        <v>2.4695</v>
      </c>
      <c r="EQ1660" s="27">
        <v>2.5005000000000002</v>
      </c>
      <c r="ER1660" s="27">
        <v>2.6395</v>
      </c>
      <c r="ES1660" s="27">
        <v>2.7795000000000001</v>
      </c>
      <c r="ET1660" s="27">
        <v>2.8344999999999998</v>
      </c>
      <c r="EU1660" s="27">
        <v>2.7324999999999999</v>
      </c>
      <c r="EV1660" s="27">
        <v>2.6255000000000002</v>
      </c>
      <c r="EW1660" s="27">
        <v>2.5194999999999999</v>
      </c>
      <c r="EX1660" s="27">
        <v>2.4914999999999998</v>
      </c>
      <c r="EY1660" s="27">
        <v>2.4935</v>
      </c>
      <c r="EZ1660" s="27">
        <v>2.5038</v>
      </c>
      <c r="FA1660" s="27">
        <v>2.5095000000000001</v>
      </c>
      <c r="FB1660" s="27">
        <v>2.5145</v>
      </c>
      <c r="FC1660" s="27">
        <v>2.5455000000000001</v>
      </c>
      <c r="FD1660" s="27">
        <v>2.6844999999999999</v>
      </c>
      <c r="FE1660" s="27">
        <v>2.8245</v>
      </c>
      <c r="FF1660" s="27">
        <v>2.8895</v>
      </c>
      <c r="FG1660" s="27">
        <v>2.7875000000000001</v>
      </c>
      <c r="FH1660" s="27">
        <v>2.6804999999999999</v>
      </c>
      <c r="FI1660" s="27">
        <v>2.5745</v>
      </c>
      <c r="FJ1660" s="27">
        <v>2.5465</v>
      </c>
      <c r="FK1660" s="27">
        <v>2.5485000000000002</v>
      </c>
      <c r="FL1660" s="27">
        <v>2.5587</v>
      </c>
      <c r="FM1660" s="27">
        <v>2.5644999999999998</v>
      </c>
      <c r="FN1660" s="27"/>
      <c r="FO1660" s="27"/>
      <c r="FP1660" s="27"/>
      <c r="FQ1660" s="27"/>
      <c r="FR1660" s="27"/>
      <c r="FS1660" s="27"/>
      <c r="FT1660" s="27"/>
      <c r="FU1660" s="27"/>
      <c r="FV1660" s="27"/>
      <c r="FW1660" s="27"/>
      <c r="FX1660" s="27"/>
      <c r="FY1660" s="27"/>
      <c r="FZ1660" s="27"/>
      <c r="GA1660" s="27"/>
      <c r="GB1660" s="27"/>
      <c r="GC1660" s="27"/>
      <c r="GD1660" s="27"/>
      <c r="GE1660" s="27"/>
      <c r="GF1660" s="27"/>
      <c r="GG1660" s="27"/>
      <c r="GH1660" s="27"/>
      <c r="GI1660" s="27"/>
      <c r="GJ1660" s="27"/>
      <c r="GK1660" s="27"/>
      <c r="GL1660" s="27"/>
      <c r="GM1660" s="27"/>
      <c r="GN1660" s="27"/>
      <c r="GO1660" s="27"/>
      <c r="GP1660" s="27"/>
      <c r="GQ1660" s="27"/>
    </row>
    <row r="1661" spans="1:199" customFormat="1" x14ac:dyDescent="0.25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x14ac:dyDescent="0.25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x14ac:dyDescent="0.25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x14ac:dyDescent="0.25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5">
      <c r="A1665" s="31">
        <f t="shared" si="394"/>
        <v>4</v>
      </c>
      <c r="B1665" s="31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19">
        <f t="shared" si="400"/>
        <v>0.13200000000000056</v>
      </c>
      <c r="G1665" s="19">
        <f t="shared" si="386"/>
        <v>-4.7583333333333755E-2</v>
      </c>
      <c r="H1665" s="19">
        <f t="shared" si="387"/>
        <v>2.4941666666666862E-2</v>
      </c>
      <c r="I1665" s="19">
        <f t="shared" si="388"/>
        <v>-2.2641666666666893E-2</v>
      </c>
      <c r="J1665" s="21">
        <f>VLOOKUP(C1665,'Nymex hist.'!A:B,2,0)</f>
        <v>2.7229999999999999</v>
      </c>
      <c r="K1665" s="21">
        <f t="shared" si="399"/>
        <v>2.7389999999999999</v>
      </c>
      <c r="L1665" s="21">
        <f t="shared" si="401"/>
        <v>2.8710000000000004</v>
      </c>
      <c r="M1665" s="21">
        <f t="shared" si="389"/>
        <v>2.5542500000000001</v>
      </c>
      <c r="N1665" s="21">
        <f t="shared" si="390"/>
        <v>2.5066666666666664</v>
      </c>
      <c r="O1665" s="21">
        <f t="shared" si="391"/>
        <v>2.5316083333333332</v>
      </c>
      <c r="P1665" s="21">
        <f t="shared" si="392"/>
        <v>2.5691083333333338</v>
      </c>
      <c r="Q1665" s="21">
        <f t="shared" si="393"/>
        <v>2.6141083333333328</v>
      </c>
      <c r="R1665" s="8">
        <v>36384</v>
      </c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9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7"/>
      <c r="BY1665" s="27"/>
      <c r="BZ1665" s="27"/>
      <c r="CA1665" s="27"/>
      <c r="CB1665" s="27"/>
      <c r="CC1665" s="27"/>
      <c r="CD1665" s="27"/>
      <c r="CE1665" s="27"/>
      <c r="CF1665" s="27"/>
      <c r="CG1665" s="27"/>
      <c r="CH1665" s="27"/>
      <c r="CI1665" s="27"/>
      <c r="CJ1665" s="27"/>
      <c r="CK1665" s="27"/>
      <c r="CL1665" s="27"/>
      <c r="CM1665" s="27"/>
      <c r="CN1665" s="27"/>
      <c r="CO1665" s="27"/>
      <c r="CP1665" s="27"/>
      <c r="CQ1665" s="27"/>
      <c r="CR1665" s="27"/>
      <c r="CS1665" s="27"/>
      <c r="CT1665" s="27">
        <v>2.7229999999999999</v>
      </c>
      <c r="CU1665" s="27">
        <v>2.7549999999999999</v>
      </c>
      <c r="CV1665" s="27">
        <v>2.871</v>
      </c>
      <c r="CW1665" s="27">
        <v>2.988</v>
      </c>
      <c r="CX1665" s="27">
        <v>3.008</v>
      </c>
      <c r="CY1665" s="27">
        <v>2.8380000000000001</v>
      </c>
      <c r="CZ1665" s="27">
        <v>2.65</v>
      </c>
      <c r="DA1665" s="27">
        <v>2.4700000000000002</v>
      </c>
      <c r="DB1665" s="27">
        <v>2.4</v>
      </c>
      <c r="DC1665" s="27">
        <v>2.3849999999999998</v>
      </c>
      <c r="DD1665" s="27">
        <v>2.3849999999999998</v>
      </c>
      <c r="DE1665" s="27">
        <v>2.39</v>
      </c>
      <c r="DF1665" s="27">
        <v>2.4</v>
      </c>
      <c r="DG1665" s="27">
        <v>2.4350000000000001</v>
      </c>
      <c r="DH1665" s="27">
        <v>2.5739999999999998</v>
      </c>
      <c r="DI1665" s="27">
        <v>2.7160000000000002</v>
      </c>
      <c r="DJ1665" s="27">
        <v>2.7629999999999999</v>
      </c>
      <c r="DK1665" s="27">
        <v>2.653</v>
      </c>
      <c r="DL1665" s="27">
        <v>2.5329999999999999</v>
      </c>
      <c r="DM1665" s="27">
        <v>2.415</v>
      </c>
      <c r="DN1665" s="27">
        <v>2.39</v>
      </c>
      <c r="DO1665" s="27">
        <v>2.3879999999999999</v>
      </c>
      <c r="DP1665" s="27">
        <v>2.391</v>
      </c>
      <c r="DQ1665" s="27">
        <v>2.3959999999999999</v>
      </c>
      <c r="DR1665" s="27">
        <v>2.41</v>
      </c>
      <c r="DS1665" s="27">
        <v>2.4409999999999998</v>
      </c>
      <c r="DT1665" s="27">
        <v>2.58</v>
      </c>
      <c r="DU1665" s="27">
        <v>2.72</v>
      </c>
      <c r="DV1665" s="27">
        <v>2.76</v>
      </c>
      <c r="DW1665" s="27">
        <v>2.6579999999999999</v>
      </c>
      <c r="DX1665" s="27">
        <v>2.5510000000000002</v>
      </c>
      <c r="DY1665" s="27">
        <v>2.4449999999999998</v>
      </c>
      <c r="DZ1665" s="27">
        <v>2.4169999999999998</v>
      </c>
      <c r="EA1665" s="27">
        <v>2.419</v>
      </c>
      <c r="EB1665" s="27">
        <v>2.4262999999999999</v>
      </c>
      <c r="EC1665" s="27">
        <v>2.4319999999999999</v>
      </c>
      <c r="ED1665" s="27">
        <v>2.44</v>
      </c>
      <c r="EE1665" s="27">
        <v>2.4710000000000001</v>
      </c>
      <c r="EF1665" s="27">
        <v>2.61</v>
      </c>
      <c r="EG1665" s="27">
        <v>2.75</v>
      </c>
      <c r="EH1665" s="27">
        <v>2.7974999999999999</v>
      </c>
      <c r="EI1665" s="27">
        <v>2.6955</v>
      </c>
      <c r="EJ1665" s="27">
        <v>2.5884999999999998</v>
      </c>
      <c r="EK1665" s="27">
        <v>2.4824999999999999</v>
      </c>
      <c r="EL1665" s="27">
        <v>2.4544999999999999</v>
      </c>
      <c r="EM1665" s="27">
        <v>2.4565000000000001</v>
      </c>
      <c r="EN1665" s="27">
        <v>2.4638</v>
      </c>
      <c r="EO1665" s="27">
        <v>2.4695</v>
      </c>
      <c r="EP1665" s="27">
        <v>2.4775</v>
      </c>
      <c r="EQ1665" s="27">
        <v>2.5085000000000002</v>
      </c>
      <c r="ER1665" s="27">
        <v>2.6475</v>
      </c>
      <c r="ES1665" s="27">
        <v>2.7875000000000001</v>
      </c>
      <c r="ET1665" s="27">
        <v>2.8424999999999998</v>
      </c>
      <c r="EU1665" s="27">
        <v>2.7404999999999999</v>
      </c>
      <c r="EV1665" s="27">
        <v>2.6335000000000002</v>
      </c>
      <c r="EW1665" s="27">
        <v>2.5274999999999999</v>
      </c>
      <c r="EX1665" s="27">
        <v>2.4994999999999998</v>
      </c>
      <c r="EY1665" s="27">
        <v>2.5015000000000001</v>
      </c>
      <c r="EZ1665" s="27">
        <v>2.5087999999999999</v>
      </c>
      <c r="FA1665" s="27">
        <v>2.5145</v>
      </c>
      <c r="FB1665" s="27">
        <v>2.5225</v>
      </c>
      <c r="FC1665" s="27">
        <v>2.5535000000000001</v>
      </c>
      <c r="FD1665" s="27">
        <v>2.6924999999999999</v>
      </c>
      <c r="FE1665" s="27">
        <v>2.8325</v>
      </c>
      <c r="FF1665" s="27">
        <v>2.8975</v>
      </c>
      <c r="FG1665" s="27">
        <v>2.7955000000000001</v>
      </c>
      <c r="FH1665" s="27">
        <v>2.6884999999999999</v>
      </c>
      <c r="FI1665" s="27">
        <v>2.5825</v>
      </c>
      <c r="FJ1665" s="27">
        <v>2.5545</v>
      </c>
      <c r="FK1665" s="27">
        <v>2.5565000000000002</v>
      </c>
      <c r="FL1665" s="27">
        <v>2.5638000000000001</v>
      </c>
      <c r="FM1665" s="27">
        <v>2.5695000000000001</v>
      </c>
      <c r="FN1665" s="27"/>
      <c r="FO1665" s="27"/>
      <c r="FP1665" s="27"/>
      <c r="FQ1665" s="27"/>
      <c r="FR1665" s="27"/>
      <c r="FS1665" s="27"/>
      <c r="FT1665" s="27"/>
      <c r="FU1665" s="27"/>
      <c r="FV1665" s="27"/>
      <c r="FW1665" s="27"/>
      <c r="FX1665" s="27"/>
      <c r="FY1665" s="27"/>
      <c r="FZ1665" s="27"/>
      <c r="GA1665" s="27"/>
      <c r="GB1665" s="27"/>
      <c r="GC1665" s="27"/>
      <c r="GD1665" s="27"/>
      <c r="GE1665" s="27"/>
      <c r="GF1665" s="27"/>
      <c r="GG1665" s="27"/>
      <c r="GH1665" s="27"/>
      <c r="GI1665" s="27"/>
      <c r="GJ1665" s="27"/>
      <c r="GK1665" s="27"/>
      <c r="GL1665" s="27"/>
      <c r="GM1665" s="27"/>
      <c r="GN1665" s="27"/>
      <c r="GO1665" s="27"/>
      <c r="GP1665" s="27"/>
      <c r="GQ1665" s="27"/>
    </row>
    <row r="1666" spans="1:199" customFormat="1" x14ac:dyDescent="0.25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x14ac:dyDescent="0.25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x14ac:dyDescent="0.25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x14ac:dyDescent="0.25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5">
      <c r="A1670" s="31">
        <f t="shared" ref="A1670:A1733" si="410">WEEKDAY(C1670,2)</f>
        <v>4</v>
      </c>
      <c r="B1670" s="31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19">
        <f t="shared" si="400"/>
        <v>9.6499999999999808E-2</v>
      </c>
      <c r="G1670" s="19">
        <f t="shared" si="402"/>
        <v>-6.7333333333333911E-2</v>
      </c>
      <c r="H1670" s="19">
        <f t="shared" si="403"/>
        <v>2.2416666666666529E-2</v>
      </c>
      <c r="I1670" s="19">
        <f t="shared" si="404"/>
        <v>-4.4916666666667382E-2</v>
      </c>
      <c r="J1670" s="21">
        <f>VLOOKUP(C1670,'Nymex hist.'!A:B,2,0)</f>
        <v>2.8980000000000001</v>
      </c>
      <c r="K1670" s="21">
        <f t="shared" si="399"/>
        <v>2.9125000000000001</v>
      </c>
      <c r="L1670" s="21">
        <f t="shared" si="401"/>
        <v>3.0089999999999999</v>
      </c>
      <c r="M1670" s="21">
        <f t="shared" si="405"/>
        <v>2.648166666666667</v>
      </c>
      <c r="N1670" s="21">
        <f t="shared" si="406"/>
        <v>2.5808333333333331</v>
      </c>
      <c r="O1670" s="21">
        <f t="shared" si="407"/>
        <v>2.6032499999999996</v>
      </c>
      <c r="P1670" s="21">
        <f t="shared" si="408"/>
        <v>2.6407500000000002</v>
      </c>
      <c r="Q1670" s="21">
        <f t="shared" si="409"/>
        <v>2.68825</v>
      </c>
      <c r="R1670" s="8">
        <v>36391</v>
      </c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9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/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/>
      <c r="CK1670" s="27"/>
      <c r="CL1670" s="27"/>
      <c r="CM1670" s="27"/>
      <c r="CN1670" s="27"/>
      <c r="CO1670" s="27"/>
      <c r="CP1670" s="27"/>
      <c r="CQ1670" s="27"/>
      <c r="CR1670" s="27"/>
      <c r="CS1670" s="27"/>
      <c r="CT1670" s="27">
        <v>2.8980000000000001</v>
      </c>
      <c r="CU1670" s="27">
        <v>2.927</v>
      </c>
      <c r="CV1670" s="27">
        <v>3.0310000000000001</v>
      </c>
      <c r="CW1670" s="27">
        <v>3.1389999999999998</v>
      </c>
      <c r="CX1670" s="27">
        <v>3.1539999999999999</v>
      </c>
      <c r="CY1670" s="27">
        <v>2.9609999999999999</v>
      </c>
      <c r="CZ1670" s="27">
        <v>2.76</v>
      </c>
      <c r="DA1670" s="27">
        <v>2.56</v>
      </c>
      <c r="DB1670" s="27">
        <v>2.48</v>
      </c>
      <c r="DC1670" s="27">
        <v>2.4649999999999999</v>
      </c>
      <c r="DD1670" s="27">
        <v>2.4649999999999999</v>
      </c>
      <c r="DE1670" s="27">
        <v>2.4700000000000002</v>
      </c>
      <c r="DF1670" s="27">
        <v>2.48</v>
      </c>
      <c r="DG1670" s="27">
        <v>2.52</v>
      </c>
      <c r="DH1670" s="27">
        <v>2.66</v>
      </c>
      <c r="DI1670" s="27">
        <v>2.8029999999999999</v>
      </c>
      <c r="DJ1670" s="27">
        <v>2.847</v>
      </c>
      <c r="DK1670" s="27">
        <v>2.7320000000000002</v>
      </c>
      <c r="DL1670" s="27">
        <v>2.6070000000000002</v>
      </c>
      <c r="DM1670" s="27">
        <v>2.4900000000000002</v>
      </c>
      <c r="DN1670" s="27">
        <v>2.4649999999999999</v>
      </c>
      <c r="DO1670" s="27">
        <v>2.4630000000000001</v>
      </c>
      <c r="DP1670" s="27">
        <v>2.4649999999999999</v>
      </c>
      <c r="DQ1670" s="27">
        <v>2.4700000000000002</v>
      </c>
      <c r="DR1670" s="27">
        <v>2.48</v>
      </c>
      <c r="DS1670" s="27">
        <v>2.5110000000000001</v>
      </c>
      <c r="DT1670" s="27">
        <v>2.65</v>
      </c>
      <c r="DU1670" s="27">
        <v>2.79</v>
      </c>
      <c r="DV1670" s="27">
        <v>2.83</v>
      </c>
      <c r="DW1670" s="27">
        <v>2.7280000000000002</v>
      </c>
      <c r="DX1670" s="27">
        <v>2.621</v>
      </c>
      <c r="DY1670" s="27">
        <v>2.5150000000000001</v>
      </c>
      <c r="DZ1670" s="27">
        <v>2.4870000000000001</v>
      </c>
      <c r="EA1670" s="27">
        <v>2.4889999999999999</v>
      </c>
      <c r="EB1670" s="27">
        <v>2.496</v>
      </c>
      <c r="EC1670" s="27">
        <v>2.5019999999999998</v>
      </c>
      <c r="ED1670" s="27">
        <v>2.5150000000000001</v>
      </c>
      <c r="EE1670" s="27">
        <v>2.5459999999999998</v>
      </c>
      <c r="EF1670" s="27">
        <v>2.6850000000000001</v>
      </c>
      <c r="EG1670" s="27">
        <v>2.8250000000000002</v>
      </c>
      <c r="EH1670" s="27">
        <v>2.8675000000000002</v>
      </c>
      <c r="EI1670" s="27">
        <v>2.7654999999999998</v>
      </c>
      <c r="EJ1670" s="27">
        <v>2.6585000000000001</v>
      </c>
      <c r="EK1670" s="27">
        <v>2.5525000000000002</v>
      </c>
      <c r="EL1670" s="27">
        <v>2.5245000000000002</v>
      </c>
      <c r="EM1670" s="27">
        <v>2.5265</v>
      </c>
      <c r="EN1670" s="27">
        <v>2.5335000000000001</v>
      </c>
      <c r="EO1670" s="27">
        <v>2.5394999999999999</v>
      </c>
      <c r="EP1670" s="27">
        <v>2.5525000000000002</v>
      </c>
      <c r="EQ1670" s="27">
        <v>2.5834999999999999</v>
      </c>
      <c r="ER1670" s="27">
        <v>2.7225000000000001</v>
      </c>
      <c r="ES1670" s="27">
        <v>2.8624999999999998</v>
      </c>
      <c r="ET1670" s="27">
        <v>2.915</v>
      </c>
      <c r="EU1670" s="27">
        <v>2.8130000000000002</v>
      </c>
      <c r="EV1670" s="27">
        <v>2.706</v>
      </c>
      <c r="EW1670" s="27">
        <v>2.6</v>
      </c>
      <c r="EX1670" s="27">
        <v>2.5720000000000001</v>
      </c>
      <c r="EY1670" s="27">
        <v>2.5739999999999998</v>
      </c>
      <c r="EZ1670" s="27">
        <v>2.581</v>
      </c>
      <c r="FA1670" s="27">
        <v>2.5870000000000002</v>
      </c>
      <c r="FB1670" s="27">
        <v>2.6</v>
      </c>
      <c r="FC1670" s="27">
        <v>2.6309999999999998</v>
      </c>
      <c r="FD1670" s="27">
        <v>2.77</v>
      </c>
      <c r="FE1670" s="27">
        <v>2.91</v>
      </c>
      <c r="FF1670" s="27">
        <v>2.97</v>
      </c>
      <c r="FG1670" s="27">
        <v>2.8679999999999999</v>
      </c>
      <c r="FH1670" s="27">
        <v>2.7610000000000001</v>
      </c>
      <c r="FI1670" s="27">
        <v>2.6549999999999998</v>
      </c>
      <c r="FJ1670" s="27">
        <v>2.6269999999999998</v>
      </c>
      <c r="FK1670" s="27">
        <v>2.629</v>
      </c>
      <c r="FL1670" s="27">
        <v>2.6360000000000001</v>
      </c>
      <c r="FM1670" s="27">
        <v>2.6419999999999999</v>
      </c>
      <c r="FN1670" s="27"/>
      <c r="FO1670" s="27"/>
      <c r="FP1670" s="27"/>
      <c r="FQ1670" s="27"/>
      <c r="FR1670" s="27"/>
      <c r="FS1670" s="27"/>
      <c r="FT1670" s="27"/>
      <c r="FU1670" s="27"/>
      <c r="FV1670" s="27"/>
      <c r="FW1670" s="27"/>
      <c r="FX1670" s="27"/>
      <c r="FY1670" s="27"/>
      <c r="FZ1670" s="27"/>
      <c r="GA1670" s="27"/>
      <c r="GB1670" s="27"/>
      <c r="GC1670" s="27"/>
      <c r="GD1670" s="27"/>
      <c r="GE1670" s="27"/>
      <c r="GF1670" s="27"/>
      <c r="GG1670" s="27"/>
      <c r="GH1670" s="27"/>
      <c r="GI1670" s="27"/>
      <c r="GJ1670" s="27"/>
      <c r="GK1670" s="27"/>
      <c r="GL1670" s="27"/>
      <c r="GM1670" s="27"/>
      <c r="GN1670" s="27"/>
      <c r="GO1670" s="27"/>
      <c r="GP1670" s="27"/>
      <c r="GQ1670" s="27"/>
    </row>
    <row r="1671" spans="1:199" customFormat="1" x14ac:dyDescent="0.25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x14ac:dyDescent="0.25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x14ac:dyDescent="0.25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x14ac:dyDescent="0.25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5">
      <c r="A1675" s="31">
        <f t="shared" si="410"/>
        <v>4</v>
      </c>
      <c r="B1675" s="31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19">
        <f t="shared" si="400"/>
        <v>9.0999999999999748E-2</v>
      </c>
      <c r="G1675" s="19">
        <f t="shared" si="402"/>
        <v>-9.5416666666666483E-2</v>
      </c>
      <c r="H1675" s="19">
        <f t="shared" si="403"/>
        <v>1.0166666666667101E-2</v>
      </c>
      <c r="I1675" s="19">
        <f t="shared" si="404"/>
        <v>-8.5249999999999382E-2</v>
      </c>
      <c r="J1675" s="21">
        <f>VLOOKUP(C1675,'Nymex hist.'!A:B,2,0)</f>
        <v>2.948</v>
      </c>
      <c r="K1675" s="21">
        <f t="shared" si="414"/>
        <v>2.9590000000000001</v>
      </c>
      <c r="L1675" s="21">
        <f t="shared" si="401"/>
        <v>3.05</v>
      </c>
      <c r="M1675" s="21">
        <f t="shared" si="405"/>
        <v>2.6689166666666666</v>
      </c>
      <c r="N1675" s="21">
        <f t="shared" si="406"/>
        <v>2.5735000000000001</v>
      </c>
      <c r="O1675" s="21">
        <f t="shared" si="407"/>
        <v>2.5836666666666672</v>
      </c>
      <c r="P1675" s="21">
        <f t="shared" si="408"/>
        <v>2.613666666666667</v>
      </c>
      <c r="Q1675" s="21">
        <f t="shared" si="409"/>
        <v>2.6536666666666666</v>
      </c>
      <c r="R1675" s="8">
        <v>36398</v>
      </c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9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7"/>
      <c r="BY1675" s="27"/>
      <c r="BZ1675" s="27"/>
      <c r="CA1675" s="27"/>
      <c r="CB1675" s="27"/>
      <c r="CC1675" s="27"/>
      <c r="CD1675" s="27"/>
      <c r="CE1675" s="27"/>
      <c r="CF1675" s="27"/>
      <c r="CG1675" s="27"/>
      <c r="CH1675" s="27"/>
      <c r="CI1675" s="27"/>
      <c r="CJ1675" s="27"/>
      <c r="CK1675" s="27"/>
      <c r="CL1675" s="27"/>
      <c r="CM1675" s="27"/>
      <c r="CN1675" s="27"/>
      <c r="CO1675" s="27"/>
      <c r="CP1675" s="27"/>
      <c r="CQ1675" s="27"/>
      <c r="CR1675" s="27"/>
      <c r="CS1675" s="27"/>
      <c r="CT1675" s="27">
        <v>2.948</v>
      </c>
      <c r="CU1675" s="27">
        <v>2.97</v>
      </c>
      <c r="CV1675" s="27">
        <v>3.0779999999999998</v>
      </c>
      <c r="CW1675" s="27">
        <v>3.1749999999999998</v>
      </c>
      <c r="CX1675" s="27">
        <v>3.1960000000000002</v>
      </c>
      <c r="CY1675" s="27">
        <v>3.0009999999999999</v>
      </c>
      <c r="CZ1675" s="27">
        <v>2.8</v>
      </c>
      <c r="DA1675" s="27">
        <v>2.5950000000000002</v>
      </c>
      <c r="DB1675" s="27">
        <v>2.4950000000000001</v>
      </c>
      <c r="DC1675" s="27">
        <v>2.4750000000000001</v>
      </c>
      <c r="DD1675" s="27">
        <v>2.4750000000000001</v>
      </c>
      <c r="DE1675" s="27">
        <v>2.48</v>
      </c>
      <c r="DF1675" s="27">
        <v>2.4950000000000001</v>
      </c>
      <c r="DG1675" s="27">
        <v>2.5299999999999998</v>
      </c>
      <c r="DH1675" s="27">
        <v>2.6709999999999998</v>
      </c>
      <c r="DI1675" s="27">
        <v>2.8140000000000001</v>
      </c>
      <c r="DJ1675" s="27">
        <v>2.855</v>
      </c>
      <c r="DK1675" s="27">
        <v>2.73</v>
      </c>
      <c r="DL1675" s="27">
        <v>2.6</v>
      </c>
      <c r="DM1675" s="27">
        <v>2.4809999999999999</v>
      </c>
      <c r="DN1675" s="27">
        <v>2.456</v>
      </c>
      <c r="DO1675" s="27">
        <v>2.4540000000000002</v>
      </c>
      <c r="DP1675" s="27">
        <v>2.4550000000000001</v>
      </c>
      <c r="DQ1675" s="27">
        <v>2.46</v>
      </c>
      <c r="DR1675" s="27">
        <v>2.4700000000000002</v>
      </c>
      <c r="DS1675" s="27">
        <v>2.5009999999999999</v>
      </c>
      <c r="DT1675" s="27">
        <v>2.64</v>
      </c>
      <c r="DU1675" s="27">
        <v>2.78</v>
      </c>
      <c r="DV1675" s="27">
        <v>2.819</v>
      </c>
      <c r="DW1675" s="27">
        <v>2.7149999999999999</v>
      </c>
      <c r="DX1675" s="27">
        <v>2.605</v>
      </c>
      <c r="DY1675" s="27">
        <v>2.4980000000000002</v>
      </c>
      <c r="DZ1675" s="27">
        <v>2.4689999999999999</v>
      </c>
      <c r="EA1675" s="27">
        <v>2.4700000000000002</v>
      </c>
      <c r="EB1675" s="27">
        <v>2.476</v>
      </c>
      <c r="EC1675" s="27">
        <v>2.4809999999999999</v>
      </c>
      <c r="ED1675" s="27">
        <v>2.4900000000000002</v>
      </c>
      <c r="EE1675" s="27">
        <v>2.5209999999999999</v>
      </c>
      <c r="EF1675" s="27">
        <v>2.66</v>
      </c>
      <c r="EG1675" s="27">
        <v>2.8</v>
      </c>
      <c r="EH1675" s="27">
        <v>2.8490000000000002</v>
      </c>
      <c r="EI1675" s="27">
        <v>2.7450000000000001</v>
      </c>
      <c r="EJ1675" s="27">
        <v>2.6349999999999998</v>
      </c>
      <c r="EK1675" s="27">
        <v>2.528</v>
      </c>
      <c r="EL1675" s="27">
        <v>2.4990000000000001</v>
      </c>
      <c r="EM1675" s="27">
        <v>2.5</v>
      </c>
      <c r="EN1675" s="27">
        <v>2.5059999999999998</v>
      </c>
      <c r="EO1675" s="27">
        <v>2.5110000000000001</v>
      </c>
      <c r="EP1675" s="27">
        <v>2.52</v>
      </c>
      <c r="EQ1675" s="27">
        <v>2.5510000000000002</v>
      </c>
      <c r="ER1675" s="27">
        <v>2.69</v>
      </c>
      <c r="ES1675" s="27">
        <v>2.83</v>
      </c>
      <c r="ET1675" s="27">
        <v>2.8889999999999998</v>
      </c>
      <c r="EU1675" s="27">
        <v>2.7850000000000001</v>
      </c>
      <c r="EV1675" s="27">
        <v>2.6749999999999998</v>
      </c>
      <c r="EW1675" s="27">
        <v>2.5680000000000001</v>
      </c>
      <c r="EX1675" s="27">
        <v>2.5390000000000001</v>
      </c>
      <c r="EY1675" s="27">
        <v>2.54</v>
      </c>
      <c r="EZ1675" s="27">
        <v>2.5459999999999998</v>
      </c>
      <c r="FA1675" s="27">
        <v>2.5510000000000002</v>
      </c>
      <c r="FB1675" s="27">
        <v>2.56</v>
      </c>
      <c r="FC1675" s="27">
        <v>2.5910000000000002</v>
      </c>
      <c r="FD1675" s="27">
        <v>2.73</v>
      </c>
      <c r="FE1675" s="27">
        <v>2.87</v>
      </c>
      <c r="FF1675" s="27">
        <v>2.9365000000000001</v>
      </c>
      <c r="FG1675" s="27">
        <v>2.8325</v>
      </c>
      <c r="FH1675" s="27">
        <v>2.7225000000000001</v>
      </c>
      <c r="FI1675" s="27">
        <v>2.6154999999999999</v>
      </c>
      <c r="FJ1675" s="27">
        <v>2.5865</v>
      </c>
      <c r="FK1675" s="27">
        <v>2.5874999999999999</v>
      </c>
      <c r="FL1675" s="27">
        <v>2.5935000000000001</v>
      </c>
      <c r="FM1675" s="27">
        <v>2.5985</v>
      </c>
      <c r="FN1675" s="27"/>
      <c r="FO1675" s="27"/>
      <c r="FP1675" s="27"/>
      <c r="FQ1675" s="27"/>
      <c r="FR1675" s="27"/>
      <c r="FS1675" s="27"/>
      <c r="FT1675" s="27"/>
      <c r="FU1675" s="27"/>
      <c r="FV1675" s="27"/>
      <c r="FW1675" s="27"/>
      <c r="FX1675" s="27"/>
      <c r="FY1675" s="27"/>
      <c r="FZ1675" s="27"/>
      <c r="GA1675" s="27"/>
      <c r="GB1675" s="27"/>
      <c r="GC1675" s="27"/>
      <c r="GD1675" s="27"/>
      <c r="GE1675" s="27"/>
      <c r="GF1675" s="27"/>
      <c r="GG1675" s="27"/>
      <c r="GH1675" s="27"/>
      <c r="GI1675" s="27"/>
      <c r="GJ1675" s="27"/>
      <c r="GK1675" s="27"/>
      <c r="GL1675" s="27"/>
      <c r="GM1675" s="27"/>
      <c r="GN1675" s="27"/>
      <c r="GO1675" s="27"/>
      <c r="GP1675" s="27"/>
      <c r="GQ1675" s="27"/>
    </row>
    <row r="1676" spans="1:199" customFormat="1" x14ac:dyDescent="0.25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x14ac:dyDescent="0.25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x14ac:dyDescent="0.25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x14ac:dyDescent="0.25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5">
      <c r="A1680" s="31">
        <f t="shared" si="410"/>
        <v>4</v>
      </c>
      <c r="B1680" s="31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19">
        <f t="shared" si="400"/>
        <v>0.25819999999999999</v>
      </c>
      <c r="G1680" s="19">
        <f t="shared" si="402"/>
        <v>1.000000000000334E-3</v>
      </c>
      <c r="H1680" s="19">
        <f t="shared" si="403"/>
        <v>1.3750000000000373E-2</v>
      </c>
      <c r="I1680" s="19">
        <f t="shared" si="404"/>
        <v>1.4750000000000707E-2</v>
      </c>
      <c r="J1680" s="21">
        <f>VLOOKUP(C1680,'Nymex hist.'!A:B,2,0)</f>
        <v>2.4710000000000001</v>
      </c>
      <c r="K1680" s="21">
        <f t="shared" si="414"/>
        <v>2.4710000000000001</v>
      </c>
      <c r="L1680" s="21">
        <f t="shared" si="401"/>
        <v>2.7292000000000001</v>
      </c>
      <c r="M1680" s="21">
        <f t="shared" si="405"/>
        <v>2.5244166666666663</v>
      </c>
      <c r="N1680" s="21">
        <f t="shared" si="406"/>
        <v>2.5254166666666666</v>
      </c>
      <c r="O1680" s="21">
        <f t="shared" si="407"/>
        <v>2.539166666666667</v>
      </c>
      <c r="P1680" s="21">
        <f t="shared" si="408"/>
        <v>2.5691666666666668</v>
      </c>
      <c r="Q1680" s="21">
        <f t="shared" si="409"/>
        <v>2.6091666666666673</v>
      </c>
      <c r="R1680" s="8">
        <v>36405</v>
      </c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9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  <c r="CN1680" s="27"/>
      <c r="CO1680" s="27"/>
      <c r="CP1680" s="27"/>
      <c r="CQ1680" s="27"/>
      <c r="CR1680" s="27"/>
      <c r="CS1680" s="27"/>
      <c r="CT1680" s="27"/>
      <c r="CU1680" s="27">
        <v>2.4710000000000001</v>
      </c>
      <c r="CV1680" s="27">
        <v>2.6280000000000001</v>
      </c>
      <c r="CW1680" s="27">
        <v>2.8559999999999999</v>
      </c>
      <c r="CX1680" s="27">
        <v>2.8879999999999999</v>
      </c>
      <c r="CY1680" s="27">
        <v>2.718</v>
      </c>
      <c r="CZ1680" s="27">
        <v>2.556</v>
      </c>
      <c r="DA1680" s="27">
        <v>2.4260000000000002</v>
      </c>
      <c r="DB1680" s="27">
        <v>2.3660000000000001</v>
      </c>
      <c r="DC1680" s="27">
        <v>2.3610000000000002</v>
      </c>
      <c r="DD1680" s="27">
        <v>2.371</v>
      </c>
      <c r="DE1680" s="27">
        <v>2.3809999999999998</v>
      </c>
      <c r="DF1680" s="27">
        <v>2.4060000000000001</v>
      </c>
      <c r="DG1680" s="27">
        <v>2.4550000000000001</v>
      </c>
      <c r="DH1680" s="27">
        <v>2.61</v>
      </c>
      <c r="DI1680" s="27">
        <v>2.7549999999999999</v>
      </c>
      <c r="DJ1680" s="27">
        <v>2.7949999999999999</v>
      </c>
      <c r="DK1680" s="27">
        <v>2.6749999999999998</v>
      </c>
      <c r="DL1680" s="27">
        <v>2.5470000000000002</v>
      </c>
      <c r="DM1680" s="27">
        <v>2.4300000000000002</v>
      </c>
      <c r="DN1680" s="27">
        <v>2.4119999999999999</v>
      </c>
      <c r="DO1680" s="27">
        <v>2.4079999999999999</v>
      </c>
      <c r="DP1680" s="27">
        <v>2.4089999999999998</v>
      </c>
      <c r="DQ1680" s="27">
        <v>2.4140000000000001</v>
      </c>
      <c r="DR1680" s="27">
        <v>2.4260000000000002</v>
      </c>
      <c r="DS1680" s="27">
        <v>2.4569999999999999</v>
      </c>
      <c r="DT1680" s="27">
        <v>2.5960000000000001</v>
      </c>
      <c r="DU1680" s="27">
        <v>2.7360000000000002</v>
      </c>
      <c r="DV1680" s="27">
        <v>2.7749999999999999</v>
      </c>
      <c r="DW1680" s="27">
        <v>2.6709999999999998</v>
      </c>
      <c r="DX1680" s="27">
        <v>2.5609999999999999</v>
      </c>
      <c r="DY1680" s="27">
        <v>2.4540000000000002</v>
      </c>
      <c r="DZ1680" s="27">
        <v>2.4249999999999998</v>
      </c>
      <c r="EA1680" s="27">
        <v>2.4260000000000002</v>
      </c>
      <c r="EB1680" s="27">
        <v>2.4319999999999999</v>
      </c>
      <c r="EC1680" s="27">
        <v>2.4369999999999998</v>
      </c>
      <c r="ED1680" s="27">
        <v>2.44</v>
      </c>
      <c r="EE1680" s="27">
        <v>2.4769999999999999</v>
      </c>
      <c r="EF1680" s="27">
        <v>2.6160000000000001</v>
      </c>
      <c r="EG1680" s="27">
        <v>2.7559999999999998</v>
      </c>
      <c r="EH1680" s="27">
        <v>2.8050000000000002</v>
      </c>
      <c r="EI1680" s="27">
        <v>2.7010000000000001</v>
      </c>
      <c r="EJ1680" s="27">
        <v>2.5910000000000002</v>
      </c>
      <c r="EK1680" s="27">
        <v>2.484</v>
      </c>
      <c r="EL1680" s="27">
        <v>2.4550000000000001</v>
      </c>
      <c r="EM1680" s="27">
        <v>2.456</v>
      </c>
      <c r="EN1680" s="27">
        <v>2.4620000000000002</v>
      </c>
      <c r="EO1680" s="27">
        <v>2.4670000000000001</v>
      </c>
      <c r="EP1680" s="27">
        <v>2.4700000000000002</v>
      </c>
      <c r="EQ1680" s="27">
        <v>2.5070000000000001</v>
      </c>
      <c r="ER1680" s="27">
        <v>2.6459999999999999</v>
      </c>
      <c r="ES1680" s="27">
        <v>2.786</v>
      </c>
      <c r="ET1680" s="27">
        <v>2.8450000000000002</v>
      </c>
      <c r="EU1680" s="27">
        <v>2.7410000000000001</v>
      </c>
      <c r="EV1680" s="27">
        <v>2.6309999999999998</v>
      </c>
      <c r="EW1680" s="27">
        <v>2.524</v>
      </c>
      <c r="EX1680" s="27">
        <v>2.4950000000000001</v>
      </c>
      <c r="EY1680" s="27">
        <v>2.496</v>
      </c>
      <c r="EZ1680" s="27">
        <v>2.5019999999999998</v>
      </c>
      <c r="FA1680" s="27">
        <v>2.5070000000000001</v>
      </c>
      <c r="FB1680" s="27">
        <v>2.5099999999999998</v>
      </c>
      <c r="FC1680" s="27">
        <v>2.5470000000000002</v>
      </c>
      <c r="FD1680" s="27">
        <v>2.6859999999999999</v>
      </c>
      <c r="FE1680" s="27">
        <v>2.8260000000000001</v>
      </c>
      <c r="FF1680" s="27">
        <v>2.8925000000000001</v>
      </c>
      <c r="FG1680" s="27">
        <v>2.7885</v>
      </c>
      <c r="FH1680" s="27">
        <v>2.6785000000000001</v>
      </c>
      <c r="FI1680" s="27">
        <v>2.5714999999999999</v>
      </c>
      <c r="FJ1680" s="27">
        <v>2.5425</v>
      </c>
      <c r="FK1680" s="27">
        <v>2.5434999999999999</v>
      </c>
      <c r="FL1680" s="27">
        <v>2.5495000000000001</v>
      </c>
      <c r="FM1680" s="27">
        <v>2.5545</v>
      </c>
      <c r="FN1680" s="27">
        <v>2.5575000000000001</v>
      </c>
      <c r="FO1680" s="27"/>
      <c r="FP1680" s="27"/>
      <c r="FQ1680" s="27"/>
      <c r="FR1680" s="27"/>
      <c r="FS1680" s="27"/>
      <c r="FT1680" s="27"/>
      <c r="FU1680" s="27"/>
      <c r="FV1680" s="27"/>
      <c r="FW1680" s="27"/>
      <c r="FX1680" s="27"/>
      <c r="FY1680" s="27"/>
      <c r="FZ1680" s="27"/>
      <c r="GA1680" s="27"/>
      <c r="GB1680" s="27"/>
      <c r="GC1680" s="27"/>
      <c r="GD1680" s="27"/>
      <c r="GE1680" s="27"/>
      <c r="GF1680" s="27"/>
      <c r="GG1680" s="27"/>
      <c r="GH1680" s="27"/>
      <c r="GI1680" s="27"/>
      <c r="GJ1680" s="27"/>
      <c r="GK1680" s="27"/>
      <c r="GL1680" s="27"/>
      <c r="GM1680" s="27"/>
      <c r="GN1680" s="27"/>
      <c r="GO1680" s="27"/>
      <c r="GP1680" s="27"/>
      <c r="GQ1680" s="27"/>
    </row>
    <row r="1681" spans="1:199" customFormat="1" x14ac:dyDescent="0.25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x14ac:dyDescent="0.25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x14ac:dyDescent="0.25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5">
      <c r="A1684" s="31">
        <f t="shared" si="410"/>
        <v>4</v>
      </c>
      <c r="B1684" s="31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19">
        <f t="shared" si="400"/>
        <v>0.11799999999999988</v>
      </c>
      <c r="G1684" s="19">
        <f t="shared" si="402"/>
        <v>-7.6499999999999346E-2</v>
      </c>
      <c r="H1684" s="19">
        <f t="shared" si="403"/>
        <v>-2.3333333333335204E-3</v>
      </c>
      <c r="I1684" s="19">
        <f t="shared" si="404"/>
        <v>-7.8833333333332867E-2</v>
      </c>
      <c r="J1684" s="21">
        <f>VLOOKUP(C1684,'Nymex hist.'!A:B,2,0)</f>
        <v>2.851</v>
      </c>
      <c r="K1684" s="21">
        <f t="shared" si="414"/>
        <v>2.851</v>
      </c>
      <c r="L1684" s="21">
        <f t="shared" si="401"/>
        <v>2.9689999999999999</v>
      </c>
      <c r="M1684" s="21">
        <f t="shared" si="405"/>
        <v>2.6778333333333326</v>
      </c>
      <c r="N1684" s="21">
        <f t="shared" si="406"/>
        <v>2.6013333333333333</v>
      </c>
      <c r="O1684" s="21">
        <f t="shared" si="407"/>
        <v>2.5989999999999998</v>
      </c>
      <c r="P1684" s="21">
        <f t="shared" si="408"/>
        <v>2.629</v>
      </c>
      <c r="Q1684" s="21">
        <f t="shared" si="409"/>
        <v>2.669</v>
      </c>
      <c r="R1684" s="8">
        <v>36412</v>
      </c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9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  <c r="CN1684" s="27"/>
      <c r="CO1684" s="27"/>
      <c r="CP1684" s="27"/>
      <c r="CQ1684" s="27"/>
      <c r="CR1684" s="27"/>
      <c r="CS1684" s="27"/>
      <c r="CT1684" s="27"/>
      <c r="CU1684" s="27">
        <v>2.851</v>
      </c>
      <c r="CV1684" s="27">
        <v>2.9849999999999999</v>
      </c>
      <c r="CW1684" s="27">
        <v>3.0680000000000001</v>
      </c>
      <c r="CX1684" s="27">
        <v>3.1019999999999999</v>
      </c>
      <c r="CY1684" s="27">
        <v>2.9350000000000001</v>
      </c>
      <c r="CZ1684" s="27">
        <v>2.7549999999999999</v>
      </c>
      <c r="DA1684" s="27">
        <v>2.5950000000000002</v>
      </c>
      <c r="DB1684" s="27">
        <v>2.508</v>
      </c>
      <c r="DC1684" s="27">
        <v>2.496</v>
      </c>
      <c r="DD1684" s="27">
        <v>2.496</v>
      </c>
      <c r="DE1684" s="27">
        <v>2.5059999999999998</v>
      </c>
      <c r="DF1684" s="27">
        <v>2.5310000000000001</v>
      </c>
      <c r="DG1684" s="27">
        <v>2.585</v>
      </c>
      <c r="DH1684" s="27">
        <v>2.74</v>
      </c>
      <c r="DI1684" s="27">
        <v>2.8849999999999998</v>
      </c>
      <c r="DJ1684" s="27">
        <v>2.9249999999999998</v>
      </c>
      <c r="DK1684" s="27">
        <v>2.7749999999999999</v>
      </c>
      <c r="DL1684" s="27">
        <v>2.64</v>
      </c>
      <c r="DM1684" s="27">
        <v>2.512</v>
      </c>
      <c r="DN1684" s="27">
        <v>2.48</v>
      </c>
      <c r="DO1684" s="27">
        <v>2.4740000000000002</v>
      </c>
      <c r="DP1684" s="27">
        <v>2.4750000000000001</v>
      </c>
      <c r="DQ1684" s="27">
        <v>2.476</v>
      </c>
      <c r="DR1684" s="27">
        <v>2.4849999999999999</v>
      </c>
      <c r="DS1684" s="27">
        <v>2.5169999999999999</v>
      </c>
      <c r="DT1684" s="27">
        <v>2.6579999999999999</v>
      </c>
      <c r="DU1684" s="27">
        <v>2.7989999999999999</v>
      </c>
      <c r="DV1684" s="27">
        <v>2.8380000000000001</v>
      </c>
      <c r="DW1684" s="27">
        <v>2.718</v>
      </c>
      <c r="DX1684" s="27">
        <v>2.6110000000000002</v>
      </c>
      <c r="DY1684" s="27">
        <v>2.508</v>
      </c>
      <c r="DZ1684" s="27">
        <v>2.484</v>
      </c>
      <c r="EA1684" s="27">
        <v>2.4910000000000001</v>
      </c>
      <c r="EB1684" s="27">
        <v>2.4969999999999999</v>
      </c>
      <c r="EC1684" s="27">
        <v>2.5019999999999998</v>
      </c>
      <c r="ED1684" s="27">
        <v>2.5049999999999999</v>
      </c>
      <c r="EE1684" s="27">
        <v>2.5369999999999999</v>
      </c>
      <c r="EF1684" s="27">
        <v>2.6779999999999999</v>
      </c>
      <c r="EG1684" s="27">
        <v>2.819</v>
      </c>
      <c r="EH1684" s="27">
        <v>2.8679999999999999</v>
      </c>
      <c r="EI1684" s="27">
        <v>2.7480000000000002</v>
      </c>
      <c r="EJ1684" s="27">
        <v>2.641</v>
      </c>
      <c r="EK1684" s="27">
        <v>2.5379999999999998</v>
      </c>
      <c r="EL1684" s="27">
        <v>2.5139999999999998</v>
      </c>
      <c r="EM1684" s="27">
        <v>2.5209999999999999</v>
      </c>
      <c r="EN1684" s="27">
        <v>2.5270000000000001</v>
      </c>
      <c r="EO1684" s="27">
        <v>2.532</v>
      </c>
      <c r="EP1684" s="27">
        <v>2.5350000000000001</v>
      </c>
      <c r="EQ1684" s="27">
        <v>2.5670000000000002</v>
      </c>
      <c r="ER1684" s="27">
        <v>2.7080000000000002</v>
      </c>
      <c r="ES1684" s="27">
        <v>2.8490000000000002</v>
      </c>
      <c r="ET1684" s="27">
        <v>2.9079999999999999</v>
      </c>
      <c r="EU1684" s="27">
        <v>2.7879999999999998</v>
      </c>
      <c r="EV1684" s="27">
        <v>2.681</v>
      </c>
      <c r="EW1684" s="27">
        <v>2.5779999999999998</v>
      </c>
      <c r="EX1684" s="27">
        <v>2.5539999999999998</v>
      </c>
      <c r="EY1684" s="27">
        <v>2.5609999999999999</v>
      </c>
      <c r="EZ1684" s="27">
        <v>2.5670000000000002</v>
      </c>
      <c r="FA1684" s="27">
        <v>2.5720000000000001</v>
      </c>
      <c r="FB1684" s="27">
        <v>2.5750000000000002</v>
      </c>
      <c r="FC1684" s="27">
        <v>2.6070000000000002</v>
      </c>
      <c r="FD1684" s="27">
        <v>2.7480000000000002</v>
      </c>
      <c r="FE1684" s="27">
        <v>2.8889999999999998</v>
      </c>
      <c r="FF1684" s="27">
        <v>2.9554999999999998</v>
      </c>
      <c r="FG1684" s="27">
        <v>2.8355000000000001</v>
      </c>
      <c r="FH1684" s="27">
        <v>2.7284999999999999</v>
      </c>
      <c r="FI1684" s="27">
        <v>2.6255000000000002</v>
      </c>
      <c r="FJ1684" s="27">
        <v>2.6015000000000001</v>
      </c>
      <c r="FK1684" s="27">
        <v>2.6084999999999998</v>
      </c>
      <c r="FL1684" s="27">
        <v>2.6145</v>
      </c>
      <c r="FM1684" s="27">
        <v>2.6194999999999999</v>
      </c>
      <c r="FN1684" s="27">
        <v>2.6225000000000001</v>
      </c>
      <c r="FO1684" s="27"/>
      <c r="FP1684" s="27"/>
      <c r="FQ1684" s="27"/>
      <c r="FR1684" s="27"/>
      <c r="FS1684" s="27"/>
      <c r="FT1684" s="27"/>
      <c r="FU1684" s="27"/>
      <c r="FV1684" s="27"/>
      <c r="FW1684" s="27"/>
      <c r="FX1684" s="27"/>
      <c r="FY1684" s="27"/>
      <c r="FZ1684" s="27"/>
      <c r="GA1684" s="27"/>
      <c r="GB1684" s="27"/>
      <c r="GC1684" s="27"/>
      <c r="GD1684" s="27"/>
      <c r="GE1684" s="27"/>
      <c r="GF1684" s="27"/>
      <c r="GG1684" s="27"/>
      <c r="GH1684" s="27"/>
      <c r="GI1684" s="27"/>
      <c r="GJ1684" s="27"/>
      <c r="GK1684" s="27"/>
      <c r="GL1684" s="27"/>
      <c r="GM1684" s="27"/>
      <c r="GN1684" s="27"/>
      <c r="GO1684" s="27"/>
      <c r="GP1684" s="27"/>
      <c r="GQ1684" s="27"/>
    </row>
    <row r="1685" spans="1:199" customFormat="1" x14ac:dyDescent="0.25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x14ac:dyDescent="0.25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x14ac:dyDescent="0.25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x14ac:dyDescent="0.25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5">
      <c r="A1689" s="31">
        <f t="shared" si="410"/>
        <v>4</v>
      </c>
      <c r="B1689" s="31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19">
        <f t="shared" si="400"/>
        <v>0.25160000000000027</v>
      </c>
      <c r="G1689" s="19">
        <f t="shared" si="402"/>
        <v>-3.641666666666632E-2</v>
      </c>
      <c r="H1689" s="19">
        <f t="shared" si="403"/>
        <v>1.1750000000000149E-2</v>
      </c>
      <c r="I1689" s="19">
        <f t="shared" si="404"/>
        <v>-2.466666666666617E-2</v>
      </c>
      <c r="J1689" s="21">
        <f>VLOOKUP(C1689,'Nymex hist.'!A:B,2,0)</f>
        <v>2.5459999999999998</v>
      </c>
      <c r="K1689" s="21">
        <f t="shared" si="414"/>
        <v>2.5459999999999998</v>
      </c>
      <c r="L1689" s="21">
        <f t="shared" si="401"/>
        <v>2.7976000000000001</v>
      </c>
      <c r="M1689" s="21">
        <f t="shared" si="405"/>
        <v>2.6256666666666666</v>
      </c>
      <c r="N1689" s="21">
        <f t="shared" si="406"/>
        <v>2.5892500000000003</v>
      </c>
      <c r="O1689" s="21">
        <f t="shared" si="407"/>
        <v>2.6010000000000004</v>
      </c>
      <c r="P1689" s="21">
        <f t="shared" si="408"/>
        <v>2.6310000000000002</v>
      </c>
      <c r="Q1689" s="21">
        <f t="shared" si="409"/>
        <v>2.6710000000000007</v>
      </c>
      <c r="R1689" s="8">
        <v>36419</v>
      </c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9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  <c r="CN1689" s="27"/>
      <c r="CO1689" s="27"/>
      <c r="CP1689" s="27"/>
      <c r="CQ1689" s="27"/>
      <c r="CR1689" s="27"/>
      <c r="CS1689" s="27"/>
      <c r="CT1689" s="27"/>
      <c r="CU1689" s="27">
        <v>2.5459999999999998</v>
      </c>
      <c r="CV1689" s="27">
        <v>2.7469999999999999</v>
      </c>
      <c r="CW1689" s="27">
        <v>2.8969999999999998</v>
      </c>
      <c r="CX1689" s="27">
        <v>2.9350000000000001</v>
      </c>
      <c r="CY1689" s="27">
        <v>2.7669999999999999</v>
      </c>
      <c r="CZ1689" s="27">
        <v>2.6419999999999999</v>
      </c>
      <c r="DA1689" s="27">
        <v>2.52</v>
      </c>
      <c r="DB1689" s="27">
        <v>2.48</v>
      </c>
      <c r="DC1689" s="27">
        <v>2.4900000000000002</v>
      </c>
      <c r="DD1689" s="27">
        <v>2.4950000000000001</v>
      </c>
      <c r="DE1689" s="27">
        <v>2.5150000000000001</v>
      </c>
      <c r="DF1689" s="27">
        <v>2.5249999999999999</v>
      </c>
      <c r="DG1689" s="27">
        <v>2.57</v>
      </c>
      <c r="DH1689" s="27">
        <v>2.7229999999999999</v>
      </c>
      <c r="DI1689" s="27">
        <v>2.8460000000000001</v>
      </c>
      <c r="DJ1689" s="27">
        <v>2.8719999999999999</v>
      </c>
      <c r="DK1689" s="27">
        <v>2.742</v>
      </c>
      <c r="DL1689" s="27">
        <v>2.61</v>
      </c>
      <c r="DM1689" s="27">
        <v>2.4900000000000002</v>
      </c>
      <c r="DN1689" s="27">
        <v>2.4700000000000002</v>
      </c>
      <c r="DO1689" s="27">
        <v>2.4700000000000002</v>
      </c>
      <c r="DP1689" s="27">
        <v>2.4700000000000002</v>
      </c>
      <c r="DQ1689" s="27">
        <v>2.476</v>
      </c>
      <c r="DR1689" s="27">
        <v>2.4870000000000001</v>
      </c>
      <c r="DS1689" s="27">
        <v>2.5190000000000001</v>
      </c>
      <c r="DT1689" s="27">
        <v>2.66</v>
      </c>
      <c r="DU1689" s="27">
        <v>2.8050000000000002</v>
      </c>
      <c r="DV1689" s="27">
        <v>2.8439999999999999</v>
      </c>
      <c r="DW1689" s="27">
        <v>2.7189999999999999</v>
      </c>
      <c r="DX1689" s="27">
        <v>2.6120000000000001</v>
      </c>
      <c r="DY1689" s="27">
        <v>2.5089999999999999</v>
      </c>
      <c r="DZ1689" s="27">
        <v>2.4849999999999999</v>
      </c>
      <c r="EA1689" s="27">
        <v>2.492</v>
      </c>
      <c r="EB1689" s="27">
        <v>2.4980000000000002</v>
      </c>
      <c r="EC1689" s="27">
        <v>2.5030000000000001</v>
      </c>
      <c r="ED1689" s="27">
        <v>2.5059999999999998</v>
      </c>
      <c r="EE1689" s="27">
        <v>2.5390000000000001</v>
      </c>
      <c r="EF1689" s="27">
        <v>2.68</v>
      </c>
      <c r="EG1689" s="27">
        <v>2.8250000000000002</v>
      </c>
      <c r="EH1689" s="27">
        <v>2.8740000000000001</v>
      </c>
      <c r="EI1689" s="27">
        <v>2.7490000000000001</v>
      </c>
      <c r="EJ1689" s="27">
        <v>2.6419999999999999</v>
      </c>
      <c r="EK1689" s="27">
        <v>2.5390000000000001</v>
      </c>
      <c r="EL1689" s="27">
        <v>2.5150000000000001</v>
      </c>
      <c r="EM1689" s="27">
        <v>2.5219999999999998</v>
      </c>
      <c r="EN1689" s="27">
        <v>2.528</v>
      </c>
      <c r="EO1689" s="27">
        <v>2.5329999999999999</v>
      </c>
      <c r="EP1689" s="27">
        <v>2.536</v>
      </c>
      <c r="EQ1689" s="27">
        <v>2.569</v>
      </c>
      <c r="ER1689" s="27">
        <v>2.71</v>
      </c>
      <c r="ES1689" s="27">
        <v>2.855</v>
      </c>
      <c r="ET1689" s="27">
        <v>2.9140000000000001</v>
      </c>
      <c r="EU1689" s="27">
        <v>2.7890000000000001</v>
      </c>
      <c r="EV1689" s="27">
        <v>2.6819999999999999</v>
      </c>
      <c r="EW1689" s="27">
        <v>2.5790000000000002</v>
      </c>
      <c r="EX1689" s="27">
        <v>2.5550000000000002</v>
      </c>
      <c r="EY1689" s="27">
        <v>2.5619999999999998</v>
      </c>
      <c r="EZ1689" s="27">
        <v>2.5680000000000001</v>
      </c>
      <c r="FA1689" s="27">
        <v>2.573</v>
      </c>
      <c r="FB1689" s="27">
        <v>2.5760000000000001</v>
      </c>
      <c r="FC1689" s="27">
        <v>2.609</v>
      </c>
      <c r="FD1689" s="27">
        <v>2.75</v>
      </c>
      <c r="FE1689" s="27">
        <v>2.895</v>
      </c>
      <c r="FF1689" s="27">
        <v>2.9615</v>
      </c>
      <c r="FG1689" s="27">
        <v>2.8365</v>
      </c>
      <c r="FH1689" s="27">
        <v>2.7294999999999998</v>
      </c>
      <c r="FI1689" s="27">
        <v>2.6265000000000001</v>
      </c>
      <c r="FJ1689" s="27">
        <v>2.6025</v>
      </c>
      <c r="FK1689" s="27">
        <v>2.6095000000000002</v>
      </c>
      <c r="FL1689" s="27">
        <v>2.6154999999999999</v>
      </c>
      <c r="FM1689" s="27">
        <v>2.6204999999999998</v>
      </c>
      <c r="FN1689" s="27">
        <v>2.6234999999999999</v>
      </c>
      <c r="FO1689" s="27"/>
      <c r="FP1689" s="27"/>
      <c r="FQ1689" s="27"/>
      <c r="FR1689" s="27"/>
      <c r="FS1689" s="27"/>
      <c r="FT1689" s="27"/>
      <c r="FU1689" s="27"/>
      <c r="FV1689" s="27"/>
      <c r="FW1689" s="27"/>
      <c r="FX1689" s="27"/>
      <c r="FY1689" s="27"/>
      <c r="FZ1689" s="27"/>
      <c r="GA1689" s="27"/>
      <c r="GB1689" s="27"/>
      <c r="GC1689" s="27"/>
      <c r="GD1689" s="27"/>
      <c r="GE1689" s="27"/>
      <c r="GF1689" s="27"/>
      <c r="GG1689" s="27"/>
      <c r="GH1689" s="27"/>
      <c r="GI1689" s="27"/>
      <c r="GJ1689" s="27"/>
      <c r="GK1689" s="27"/>
      <c r="GL1689" s="27"/>
      <c r="GM1689" s="27"/>
      <c r="GN1689" s="27"/>
      <c r="GO1689" s="27"/>
      <c r="GP1689" s="27"/>
      <c r="GQ1689" s="27"/>
    </row>
    <row r="1690" spans="1:199" customFormat="1" x14ac:dyDescent="0.25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x14ac:dyDescent="0.25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x14ac:dyDescent="0.25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x14ac:dyDescent="0.25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5">
      <c r="A1694" s="31">
        <f t="shared" si="410"/>
        <v>4</v>
      </c>
      <c r="B1694" s="31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19">
        <f t="shared" si="400"/>
        <v>0.2298</v>
      </c>
      <c r="G1694" s="19">
        <f t="shared" si="402"/>
        <v>-6.7249999999999588E-2</v>
      </c>
      <c r="H1694" s="19">
        <f t="shared" si="403"/>
        <v>1.7333333333334089E-2</v>
      </c>
      <c r="I1694" s="19">
        <f t="shared" si="404"/>
        <v>-4.9916666666665499E-2</v>
      </c>
      <c r="J1694" s="21">
        <f>VLOOKUP(C1694,'Nymex hist.'!A:B,2,0)</f>
        <v>2.6970000000000001</v>
      </c>
      <c r="K1694" s="21">
        <f t="shared" si="414"/>
        <v>2.6970000000000001</v>
      </c>
      <c r="L1694" s="21">
        <f t="shared" si="401"/>
        <v>2.9268000000000001</v>
      </c>
      <c r="M1694" s="21">
        <f t="shared" si="405"/>
        <v>2.714916666666666</v>
      </c>
      <c r="N1694" s="21">
        <f t="shared" si="406"/>
        <v>2.6476666666666664</v>
      </c>
      <c r="O1694" s="21">
        <f t="shared" si="407"/>
        <v>2.6650000000000005</v>
      </c>
      <c r="P1694" s="21">
        <f t="shared" si="408"/>
        <v>2.6950000000000003</v>
      </c>
      <c r="Q1694" s="21">
        <f t="shared" si="409"/>
        <v>2.7350000000000008</v>
      </c>
      <c r="R1694" s="8">
        <v>36426</v>
      </c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9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  <c r="CN1694" s="27"/>
      <c r="CO1694" s="27"/>
      <c r="CP1694" s="27"/>
      <c r="CQ1694" s="27"/>
      <c r="CR1694" s="27"/>
      <c r="CS1694" s="27"/>
      <c r="CT1694" s="27"/>
      <c r="CU1694" s="27">
        <v>2.6970000000000001</v>
      </c>
      <c r="CV1694" s="27">
        <v>2.9279999999999999</v>
      </c>
      <c r="CW1694" s="27">
        <v>3.0249999999999999</v>
      </c>
      <c r="CX1694" s="27">
        <v>3.0630000000000002</v>
      </c>
      <c r="CY1694" s="27">
        <v>2.883</v>
      </c>
      <c r="CZ1694" s="27">
        <v>2.7349999999999999</v>
      </c>
      <c r="DA1694" s="27">
        <v>2.61</v>
      </c>
      <c r="DB1694" s="27">
        <v>2.57</v>
      </c>
      <c r="DC1694" s="27">
        <v>2.5819999999999999</v>
      </c>
      <c r="DD1694" s="27">
        <v>2.5920000000000001</v>
      </c>
      <c r="DE1694" s="27">
        <v>2.6019999999999999</v>
      </c>
      <c r="DF1694" s="27">
        <v>2.6120000000000001</v>
      </c>
      <c r="DG1694" s="27">
        <v>2.65</v>
      </c>
      <c r="DH1694" s="27">
        <v>2.7850000000000001</v>
      </c>
      <c r="DI1694" s="27">
        <v>2.895</v>
      </c>
      <c r="DJ1694" s="27">
        <v>2.92</v>
      </c>
      <c r="DK1694" s="27">
        <v>2.7949999999999999</v>
      </c>
      <c r="DL1694" s="27">
        <v>2.665</v>
      </c>
      <c r="DM1694" s="27">
        <v>2.54</v>
      </c>
      <c r="DN1694" s="27">
        <v>2.5249999999999999</v>
      </c>
      <c r="DO1694" s="27">
        <v>2.528</v>
      </c>
      <c r="DP1694" s="27">
        <v>2.532</v>
      </c>
      <c r="DQ1694" s="27">
        <v>2.54</v>
      </c>
      <c r="DR1694" s="27">
        <v>2.5510000000000002</v>
      </c>
      <c r="DS1694" s="27">
        <v>2.5830000000000002</v>
      </c>
      <c r="DT1694" s="27">
        <v>2.7240000000000002</v>
      </c>
      <c r="DU1694" s="27">
        <v>2.8690000000000002</v>
      </c>
      <c r="DV1694" s="27">
        <v>2.9079999999999999</v>
      </c>
      <c r="DW1694" s="27">
        <v>2.7829999999999999</v>
      </c>
      <c r="DX1694" s="27">
        <v>2.6760000000000002</v>
      </c>
      <c r="DY1694" s="27">
        <v>2.573</v>
      </c>
      <c r="DZ1694" s="27">
        <v>2.5489999999999999</v>
      </c>
      <c r="EA1694" s="27">
        <v>2.556</v>
      </c>
      <c r="EB1694" s="27">
        <v>2.5619999999999998</v>
      </c>
      <c r="EC1694" s="27">
        <v>2.5670000000000002</v>
      </c>
      <c r="ED1694" s="27">
        <v>2.57</v>
      </c>
      <c r="EE1694" s="27">
        <v>2.6030000000000002</v>
      </c>
      <c r="EF1694" s="27">
        <v>2.7440000000000002</v>
      </c>
      <c r="EG1694" s="27">
        <v>2.8889999999999998</v>
      </c>
      <c r="EH1694" s="27">
        <v>2.9380000000000002</v>
      </c>
      <c r="EI1694" s="27">
        <v>2.8130000000000002</v>
      </c>
      <c r="EJ1694" s="27">
        <v>2.706</v>
      </c>
      <c r="EK1694" s="27">
        <v>2.6030000000000002</v>
      </c>
      <c r="EL1694" s="27">
        <v>2.5790000000000002</v>
      </c>
      <c r="EM1694" s="27">
        <v>2.5859999999999999</v>
      </c>
      <c r="EN1694" s="27">
        <v>2.5920000000000001</v>
      </c>
      <c r="EO1694" s="27">
        <v>2.597</v>
      </c>
      <c r="EP1694" s="27">
        <v>2.6</v>
      </c>
      <c r="EQ1694" s="27">
        <v>2.633</v>
      </c>
      <c r="ER1694" s="27">
        <v>2.774</v>
      </c>
      <c r="ES1694" s="27">
        <v>2.919</v>
      </c>
      <c r="ET1694" s="27">
        <v>2.9780000000000002</v>
      </c>
      <c r="EU1694" s="27">
        <v>2.8530000000000002</v>
      </c>
      <c r="EV1694" s="27">
        <v>2.746</v>
      </c>
      <c r="EW1694" s="27">
        <v>2.6429999999999998</v>
      </c>
      <c r="EX1694" s="27">
        <v>2.6190000000000002</v>
      </c>
      <c r="EY1694" s="27">
        <v>2.6259999999999999</v>
      </c>
      <c r="EZ1694" s="27">
        <v>2.6320000000000001</v>
      </c>
      <c r="FA1694" s="27">
        <v>2.637</v>
      </c>
      <c r="FB1694" s="27">
        <v>2.64</v>
      </c>
      <c r="FC1694" s="27">
        <v>2.673</v>
      </c>
      <c r="FD1694" s="27">
        <v>2.8140000000000001</v>
      </c>
      <c r="FE1694" s="27">
        <v>2.9590000000000001</v>
      </c>
      <c r="FF1694" s="27">
        <v>3.0255000000000001</v>
      </c>
      <c r="FG1694" s="27">
        <v>2.9005000000000001</v>
      </c>
      <c r="FH1694" s="27">
        <v>2.7934999999999999</v>
      </c>
      <c r="FI1694" s="27">
        <v>2.6905000000000001</v>
      </c>
      <c r="FJ1694" s="27">
        <v>2.6665000000000001</v>
      </c>
      <c r="FK1694" s="27">
        <v>2.6735000000000002</v>
      </c>
      <c r="FL1694" s="27">
        <v>2.6795</v>
      </c>
      <c r="FM1694" s="27">
        <v>2.6844999999999999</v>
      </c>
      <c r="FN1694" s="27">
        <v>2.6875</v>
      </c>
      <c r="FO1694" s="27"/>
      <c r="FP1694" s="27"/>
      <c r="FQ1694" s="27"/>
      <c r="FR1694" s="27"/>
      <c r="FS1694" s="27"/>
      <c r="FT1694" s="27"/>
      <c r="FU1694" s="27"/>
      <c r="FV1694" s="27"/>
      <c r="FW1694" s="27"/>
      <c r="FX1694" s="27"/>
      <c r="FY1694" s="27"/>
      <c r="FZ1694" s="27"/>
      <c r="GA1694" s="27"/>
      <c r="GB1694" s="27"/>
      <c r="GC1694" s="27"/>
      <c r="GD1694" s="27"/>
      <c r="GE1694" s="27"/>
      <c r="GF1694" s="27"/>
      <c r="GG1694" s="27"/>
      <c r="GH1694" s="27"/>
      <c r="GI1694" s="27"/>
      <c r="GJ1694" s="27"/>
      <c r="GK1694" s="27"/>
      <c r="GL1694" s="27"/>
      <c r="GM1694" s="27"/>
      <c r="GN1694" s="27"/>
      <c r="GO1694" s="27"/>
      <c r="GP1694" s="27"/>
      <c r="GQ1694" s="27"/>
    </row>
    <row r="1695" spans="1:199" customFormat="1" x14ac:dyDescent="0.25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x14ac:dyDescent="0.25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x14ac:dyDescent="0.25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x14ac:dyDescent="0.25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5">
      <c r="A1699" s="31">
        <f t="shared" si="410"/>
        <v>4</v>
      </c>
      <c r="B1699" s="31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19">
        <f t="shared" si="400"/>
        <v>0.26679999999999993</v>
      </c>
      <c r="G1699" s="19">
        <f t="shared" si="402"/>
        <v>-4.3499999999999872E-2</v>
      </c>
      <c r="H1699" s="19">
        <f t="shared" si="403"/>
        <v>1.8333333333333535E-2</v>
      </c>
      <c r="I1699" s="19">
        <f t="shared" si="404"/>
        <v>-2.5166666666666337E-2</v>
      </c>
      <c r="J1699" s="21">
        <f>VLOOKUP(C1699,'Nymex hist.'!A:B,2,0)</f>
        <v>2.7440000000000002</v>
      </c>
      <c r="K1699" s="21">
        <f t="shared" si="414"/>
        <v>2.56</v>
      </c>
      <c r="L1699" s="21">
        <f t="shared" si="401"/>
        <v>2.8268</v>
      </c>
      <c r="M1699" s="21">
        <f t="shared" si="405"/>
        <v>2.6579999999999999</v>
      </c>
      <c r="N1699" s="21">
        <f t="shared" si="406"/>
        <v>2.6145</v>
      </c>
      <c r="O1699" s="21">
        <f t="shared" si="407"/>
        <v>2.6328333333333336</v>
      </c>
      <c r="P1699" s="21">
        <f t="shared" si="408"/>
        <v>2.6678333333333337</v>
      </c>
      <c r="Q1699" s="21">
        <f t="shared" si="409"/>
        <v>2.7103333333333333</v>
      </c>
      <c r="R1699" s="8">
        <v>36433</v>
      </c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9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  <c r="CN1699" s="27"/>
      <c r="CO1699" s="27"/>
      <c r="CP1699" s="27"/>
      <c r="CQ1699" s="27"/>
      <c r="CR1699" s="27"/>
      <c r="CS1699" s="27"/>
      <c r="CT1699" s="27"/>
      <c r="CU1699" s="27">
        <v>2.56</v>
      </c>
      <c r="CV1699" s="27">
        <v>2.7440000000000002</v>
      </c>
      <c r="CW1699" s="27">
        <v>2.94</v>
      </c>
      <c r="CX1699" s="27">
        <v>2.97</v>
      </c>
      <c r="CY1699" s="27">
        <v>2.8149999999999999</v>
      </c>
      <c r="CZ1699" s="27">
        <v>2.665</v>
      </c>
      <c r="DA1699" s="27">
        <v>2.54</v>
      </c>
      <c r="DB1699" s="27">
        <v>2.508</v>
      </c>
      <c r="DC1699" s="27">
        <v>2.5230000000000001</v>
      </c>
      <c r="DD1699" s="27">
        <v>2.54</v>
      </c>
      <c r="DE1699" s="27">
        <v>2.5550000000000002</v>
      </c>
      <c r="DF1699" s="27">
        <v>2.5649999999999999</v>
      </c>
      <c r="DG1699" s="27">
        <v>2.61</v>
      </c>
      <c r="DH1699" s="27">
        <v>2.7450000000000001</v>
      </c>
      <c r="DI1699" s="27">
        <v>2.86</v>
      </c>
      <c r="DJ1699" s="27">
        <v>2.89</v>
      </c>
      <c r="DK1699" s="27">
        <v>2.7650000000000001</v>
      </c>
      <c r="DL1699" s="27">
        <v>2.6269999999999998</v>
      </c>
      <c r="DM1699" s="27">
        <v>2.5059999999999998</v>
      </c>
      <c r="DN1699" s="27">
        <v>2.4849999999999999</v>
      </c>
      <c r="DO1699" s="27">
        <v>2.4940000000000002</v>
      </c>
      <c r="DP1699" s="27">
        <v>2.5</v>
      </c>
      <c r="DQ1699" s="27">
        <v>2.508</v>
      </c>
      <c r="DR1699" s="27">
        <v>2.5190000000000001</v>
      </c>
      <c r="DS1699" s="27">
        <v>2.5510000000000002</v>
      </c>
      <c r="DT1699" s="27">
        <v>2.6920000000000002</v>
      </c>
      <c r="DU1699" s="27">
        <v>2.8370000000000002</v>
      </c>
      <c r="DV1699" s="27">
        <v>2.8759999999999999</v>
      </c>
      <c r="DW1699" s="27">
        <v>2.7509999999999999</v>
      </c>
      <c r="DX1699" s="27">
        <v>2.6440000000000001</v>
      </c>
      <c r="DY1699" s="27">
        <v>2.5409999999999999</v>
      </c>
      <c r="DZ1699" s="27">
        <v>2.5169999999999999</v>
      </c>
      <c r="EA1699" s="27">
        <v>2.524</v>
      </c>
      <c r="EB1699" s="27">
        <v>2.5299999999999998</v>
      </c>
      <c r="EC1699" s="27">
        <v>2.5350000000000001</v>
      </c>
      <c r="ED1699" s="27">
        <v>2.5379999999999998</v>
      </c>
      <c r="EE1699" s="27">
        <v>2.569</v>
      </c>
      <c r="EF1699" s="27">
        <v>2.7120000000000002</v>
      </c>
      <c r="EG1699" s="27">
        <v>2.8570000000000002</v>
      </c>
      <c r="EH1699" s="27">
        <v>2.911</v>
      </c>
      <c r="EI1699" s="27">
        <v>2.786</v>
      </c>
      <c r="EJ1699" s="27">
        <v>2.6789999999999998</v>
      </c>
      <c r="EK1699" s="27">
        <v>2.5760000000000001</v>
      </c>
      <c r="EL1699" s="27">
        <v>2.552</v>
      </c>
      <c r="EM1699" s="27">
        <v>2.5590000000000002</v>
      </c>
      <c r="EN1699" s="27">
        <v>2.5649999999999999</v>
      </c>
      <c r="EO1699" s="27">
        <v>2.57</v>
      </c>
      <c r="EP1699" s="27">
        <v>2.573</v>
      </c>
      <c r="EQ1699" s="27">
        <v>2.6040000000000001</v>
      </c>
      <c r="ER1699" s="27">
        <v>2.7469999999999999</v>
      </c>
      <c r="ES1699" s="27">
        <v>2.8919999999999999</v>
      </c>
      <c r="ET1699" s="27">
        <v>2.9535</v>
      </c>
      <c r="EU1699" s="27">
        <v>2.8285</v>
      </c>
      <c r="EV1699" s="27">
        <v>2.7214999999999998</v>
      </c>
      <c r="EW1699" s="27">
        <v>2.6185</v>
      </c>
      <c r="EX1699" s="27">
        <v>2.5945</v>
      </c>
      <c r="EY1699" s="27">
        <v>2.6015000000000001</v>
      </c>
      <c r="EZ1699" s="27">
        <v>2.6074999999999999</v>
      </c>
      <c r="FA1699" s="27">
        <v>2.6124999999999998</v>
      </c>
      <c r="FB1699" s="27">
        <v>2.6154999999999999</v>
      </c>
      <c r="FC1699" s="27">
        <v>2.6465000000000001</v>
      </c>
      <c r="FD1699" s="27">
        <v>2.7894999999999999</v>
      </c>
      <c r="FE1699" s="27">
        <v>2.9344999999999999</v>
      </c>
      <c r="FF1699" s="27">
        <v>3.0034999999999998</v>
      </c>
      <c r="FG1699" s="27">
        <v>2.8784999999999998</v>
      </c>
      <c r="FH1699" s="27">
        <v>2.7715000000000001</v>
      </c>
      <c r="FI1699" s="27">
        <v>2.6684999999999999</v>
      </c>
      <c r="FJ1699" s="27">
        <v>2.6444999999999999</v>
      </c>
      <c r="FK1699" s="27">
        <v>2.6515</v>
      </c>
      <c r="FL1699" s="27">
        <v>2.6575000000000002</v>
      </c>
      <c r="FM1699" s="27">
        <v>2.6625000000000001</v>
      </c>
      <c r="FN1699" s="27">
        <v>2.6655000000000002</v>
      </c>
      <c r="FO1699" s="27"/>
      <c r="FP1699" s="27"/>
      <c r="FQ1699" s="27"/>
      <c r="FR1699" s="27"/>
      <c r="FS1699" s="27"/>
      <c r="FT1699" s="27"/>
      <c r="FU1699" s="27"/>
      <c r="FV1699" s="27"/>
      <c r="FW1699" s="27"/>
      <c r="FX1699" s="27"/>
      <c r="FY1699" s="27"/>
      <c r="FZ1699" s="27"/>
      <c r="GA1699" s="27"/>
      <c r="GB1699" s="27"/>
      <c r="GC1699" s="27"/>
      <c r="GD1699" s="27"/>
      <c r="GE1699" s="27"/>
      <c r="GF1699" s="27"/>
      <c r="GG1699" s="27"/>
      <c r="GH1699" s="27"/>
      <c r="GI1699" s="27"/>
      <c r="GJ1699" s="27"/>
      <c r="GK1699" s="27"/>
      <c r="GL1699" s="27"/>
      <c r="GM1699" s="27"/>
      <c r="GN1699" s="27"/>
      <c r="GO1699" s="27"/>
      <c r="GP1699" s="27"/>
      <c r="GQ1699" s="27"/>
    </row>
    <row r="1700" spans="1:199" customFormat="1" x14ac:dyDescent="0.25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x14ac:dyDescent="0.25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x14ac:dyDescent="0.25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x14ac:dyDescent="0.25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x14ac:dyDescent="0.25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x14ac:dyDescent="0.25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x14ac:dyDescent="0.25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x14ac:dyDescent="0.25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x14ac:dyDescent="0.25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x14ac:dyDescent="0.25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x14ac:dyDescent="0.25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x14ac:dyDescent="0.25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x14ac:dyDescent="0.25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x14ac:dyDescent="0.25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x14ac:dyDescent="0.25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x14ac:dyDescent="0.25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x14ac:dyDescent="0.25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x14ac:dyDescent="0.25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x14ac:dyDescent="0.25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x14ac:dyDescent="0.25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x14ac:dyDescent="0.25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x14ac:dyDescent="0.25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x14ac:dyDescent="0.25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x14ac:dyDescent="0.25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x14ac:dyDescent="0.25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x14ac:dyDescent="0.25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x14ac:dyDescent="0.25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x14ac:dyDescent="0.25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x14ac:dyDescent="0.25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x14ac:dyDescent="0.25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x14ac:dyDescent="0.25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x14ac:dyDescent="0.25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x14ac:dyDescent="0.25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x14ac:dyDescent="0.25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x14ac:dyDescent="0.25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x14ac:dyDescent="0.25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x14ac:dyDescent="0.25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x14ac:dyDescent="0.25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x14ac:dyDescent="0.25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x14ac:dyDescent="0.25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x14ac:dyDescent="0.25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x14ac:dyDescent="0.25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x14ac:dyDescent="0.25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x14ac:dyDescent="0.25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x14ac:dyDescent="0.25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x14ac:dyDescent="0.25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x14ac:dyDescent="0.25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x14ac:dyDescent="0.25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x14ac:dyDescent="0.25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x14ac:dyDescent="0.25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x14ac:dyDescent="0.25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x14ac:dyDescent="0.25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x14ac:dyDescent="0.25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x14ac:dyDescent="0.25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x14ac:dyDescent="0.25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x14ac:dyDescent="0.25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x14ac:dyDescent="0.25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x14ac:dyDescent="0.25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x14ac:dyDescent="0.25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x14ac:dyDescent="0.25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x14ac:dyDescent="0.25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x14ac:dyDescent="0.25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x14ac:dyDescent="0.25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x14ac:dyDescent="0.25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x14ac:dyDescent="0.25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5">
      <c r="A1765" s="31">
        <f t="shared" si="423"/>
        <v>4</v>
      </c>
      <c r="B1765" s="31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19">
        <f t="shared" si="428"/>
        <v>0.26634285714285744</v>
      </c>
      <c r="G1765" s="19">
        <f t="shared" si="415"/>
        <v>1.858333333333384E-2</v>
      </c>
      <c r="H1765" s="19">
        <f t="shared" si="416"/>
        <v>3.5958333333333314E-2</v>
      </c>
      <c r="I1765" s="19">
        <f t="shared" si="417"/>
        <v>5.4541666666667155E-2</v>
      </c>
      <c r="J1765" s="21">
        <f>VLOOKUP(C1765,'Nymex hist.'!A:B,2,0)</f>
        <v>2.1960000000000002</v>
      </c>
      <c r="K1765" s="21">
        <f t="shared" si="427"/>
        <v>2.3338571428571426</v>
      </c>
      <c r="L1765" s="21">
        <f t="shared" si="429"/>
        <v>2.6002000000000001</v>
      </c>
      <c r="M1765" s="21">
        <f t="shared" si="418"/>
        <v>2.4813333333333332</v>
      </c>
      <c r="N1765" s="21">
        <f t="shared" si="419"/>
        <v>2.499916666666667</v>
      </c>
      <c r="O1765" s="21">
        <f t="shared" si="420"/>
        <v>2.5358750000000003</v>
      </c>
      <c r="P1765" s="21">
        <f t="shared" si="421"/>
        <v>2.5783750000000003</v>
      </c>
      <c r="Q1765" s="21">
        <f t="shared" si="422"/>
        <v>2.6283750000000001</v>
      </c>
      <c r="R1765" s="8">
        <v>36531</v>
      </c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9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  <c r="CN1765" s="27"/>
      <c r="CO1765" s="27"/>
      <c r="CP1765" s="27"/>
      <c r="CQ1765" s="27"/>
      <c r="CR1765" s="27"/>
      <c r="CS1765" s="27"/>
      <c r="CT1765" s="27"/>
      <c r="CU1765" s="27"/>
      <c r="CV1765" s="27"/>
      <c r="CW1765" s="27"/>
      <c r="CX1765" s="27"/>
      <c r="CY1765" s="27">
        <v>2.1960000000000002</v>
      </c>
      <c r="CZ1765" s="27">
        <v>2.2370000000000001</v>
      </c>
      <c r="DA1765" s="27">
        <v>2.2599999999999998</v>
      </c>
      <c r="DB1765" s="27">
        <v>2.2829999999999999</v>
      </c>
      <c r="DC1765" s="27">
        <v>2.3090000000000002</v>
      </c>
      <c r="DD1765" s="27">
        <v>2.335</v>
      </c>
      <c r="DE1765" s="27">
        <v>2.3610000000000002</v>
      </c>
      <c r="DF1765" s="27">
        <v>2.3820000000000001</v>
      </c>
      <c r="DG1765" s="27">
        <v>2.407</v>
      </c>
      <c r="DH1765" s="27">
        <v>2.5419999999999998</v>
      </c>
      <c r="DI1765" s="27">
        <v>2.6749999999999998</v>
      </c>
      <c r="DJ1765" s="27">
        <v>2.7050000000000001</v>
      </c>
      <c r="DK1765" s="27">
        <v>2.5939999999999999</v>
      </c>
      <c r="DL1765" s="27">
        <v>2.4849999999999999</v>
      </c>
      <c r="DM1765" s="27">
        <v>2.3820000000000001</v>
      </c>
      <c r="DN1765" s="27">
        <v>2.3580000000000001</v>
      </c>
      <c r="DO1765" s="27">
        <v>2.3719999999999999</v>
      </c>
      <c r="DP1765" s="27">
        <v>2.3839999999999999</v>
      </c>
      <c r="DQ1765" s="27">
        <v>2.3969999999999998</v>
      </c>
      <c r="DR1765" s="27">
        <v>2.407</v>
      </c>
      <c r="DS1765" s="27">
        <v>2.4369999999999998</v>
      </c>
      <c r="DT1765" s="27">
        <v>2.5649999999999999</v>
      </c>
      <c r="DU1765" s="27">
        <v>2.69</v>
      </c>
      <c r="DV1765" s="27">
        <v>2.7170000000000001</v>
      </c>
      <c r="DW1765" s="27">
        <v>2.6120000000000001</v>
      </c>
      <c r="DX1765" s="27">
        <v>2.5070000000000001</v>
      </c>
      <c r="DY1765" s="27">
        <v>2.411</v>
      </c>
      <c r="DZ1765" s="27">
        <v>2.39</v>
      </c>
      <c r="EA1765" s="27">
        <v>2.3969999999999998</v>
      </c>
      <c r="EB1765" s="27">
        <v>2.403</v>
      </c>
      <c r="EC1765" s="27">
        <v>2.411</v>
      </c>
      <c r="ED1765" s="27">
        <v>2.4140000000000001</v>
      </c>
      <c r="EE1765" s="27">
        <v>2.4470000000000001</v>
      </c>
      <c r="EF1765" s="27">
        <v>2.5840000000000001</v>
      </c>
      <c r="EG1765" s="27">
        <v>2.706</v>
      </c>
      <c r="EH1765" s="27">
        <v>2.7360000000000002</v>
      </c>
      <c r="EI1765" s="27">
        <v>2.6495000000000002</v>
      </c>
      <c r="EJ1765" s="27">
        <v>2.5445000000000002</v>
      </c>
      <c r="EK1765" s="27">
        <v>2.4485000000000001</v>
      </c>
      <c r="EL1765" s="27">
        <v>2.4275000000000002</v>
      </c>
      <c r="EM1765" s="27">
        <v>2.4344999999999999</v>
      </c>
      <c r="EN1765" s="27">
        <v>2.4405000000000001</v>
      </c>
      <c r="EO1765" s="27">
        <v>2.4485000000000001</v>
      </c>
      <c r="EP1765" s="27">
        <v>2.4514999999999998</v>
      </c>
      <c r="EQ1765" s="27">
        <v>2.4845000000000002</v>
      </c>
      <c r="ER1765" s="27">
        <v>2.6215000000000002</v>
      </c>
      <c r="ES1765" s="27">
        <v>2.7435</v>
      </c>
      <c r="ET1765" s="27">
        <v>2.7785000000000002</v>
      </c>
      <c r="EU1765" s="27">
        <v>2.6920000000000002</v>
      </c>
      <c r="EV1765" s="27">
        <v>2.5870000000000002</v>
      </c>
      <c r="EW1765" s="27">
        <v>2.4910000000000001</v>
      </c>
      <c r="EX1765" s="27">
        <v>2.4700000000000002</v>
      </c>
      <c r="EY1765" s="27">
        <v>2.4769999999999999</v>
      </c>
      <c r="EZ1765" s="27">
        <v>2.4830000000000001</v>
      </c>
      <c r="FA1765" s="27">
        <v>2.4910000000000001</v>
      </c>
      <c r="FB1765" s="27">
        <v>2.4940000000000002</v>
      </c>
      <c r="FC1765" s="27">
        <v>2.5270000000000001</v>
      </c>
      <c r="FD1765" s="27">
        <v>2.6640000000000001</v>
      </c>
      <c r="FE1765" s="27">
        <v>2.786</v>
      </c>
      <c r="FF1765" s="27">
        <v>2.8285</v>
      </c>
      <c r="FG1765" s="27">
        <v>2.742</v>
      </c>
      <c r="FH1765" s="27">
        <v>2.637</v>
      </c>
      <c r="FI1765" s="27">
        <v>2.5409999999999999</v>
      </c>
      <c r="FJ1765" s="27">
        <v>2.52</v>
      </c>
      <c r="FK1765" s="27">
        <v>2.5270000000000001</v>
      </c>
      <c r="FL1765" s="27">
        <v>2.5329999999999999</v>
      </c>
      <c r="FM1765" s="27">
        <v>2.5409999999999999</v>
      </c>
      <c r="FN1765" s="27">
        <v>2.544</v>
      </c>
      <c r="FO1765" s="27">
        <v>2.577</v>
      </c>
      <c r="FP1765" s="27">
        <v>2.714</v>
      </c>
      <c r="FQ1765" s="27">
        <v>2.8359999999999999</v>
      </c>
      <c r="FR1765" s="27">
        <v>2.8835000000000002</v>
      </c>
      <c r="FS1765" s="27"/>
      <c r="FT1765" s="27"/>
      <c r="FU1765" s="27"/>
      <c r="FV1765" s="27"/>
      <c r="FW1765" s="27"/>
      <c r="FX1765" s="27"/>
      <c r="FY1765" s="27"/>
      <c r="FZ1765" s="27"/>
      <c r="GA1765" s="27"/>
      <c r="GB1765" s="27"/>
      <c r="GC1765" s="27"/>
      <c r="GD1765" s="27"/>
      <c r="GE1765" s="27"/>
      <c r="GF1765" s="27"/>
      <c r="GG1765" s="27"/>
      <c r="GH1765" s="27"/>
      <c r="GI1765" s="27"/>
      <c r="GJ1765" s="27"/>
      <c r="GK1765" s="27"/>
      <c r="GL1765" s="27"/>
      <c r="GM1765" s="27"/>
      <c r="GN1765" s="27"/>
      <c r="GO1765" s="27"/>
      <c r="GP1765" s="27"/>
      <c r="GQ1765" s="27"/>
    </row>
    <row r="1766" spans="1:199" customFormat="1" x14ac:dyDescent="0.25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x14ac:dyDescent="0.25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x14ac:dyDescent="0.25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x14ac:dyDescent="0.25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5">
      <c r="A1770" s="31">
        <f t="shared" si="423"/>
        <v>4</v>
      </c>
      <c r="B1770" s="31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19">
        <f t="shared" si="428"/>
        <v>0.23928571428571388</v>
      </c>
      <c r="G1770" s="19">
        <f t="shared" si="415"/>
        <v>2.9416666666666202E-2</v>
      </c>
      <c r="H1770" s="19">
        <f t="shared" si="416"/>
        <v>4.2916666666667158E-2</v>
      </c>
      <c r="I1770" s="19">
        <f t="shared" si="417"/>
        <v>7.2333333333333361E-2</v>
      </c>
      <c r="J1770" s="21">
        <f>VLOOKUP(C1770,'Nymex hist.'!A:B,2,0)</f>
        <v>2.2519999999999998</v>
      </c>
      <c r="K1770" s="21">
        <f t="shared" si="427"/>
        <v>2.3687142857142862</v>
      </c>
      <c r="L1770" s="21">
        <f t="shared" si="429"/>
        <v>2.6080000000000001</v>
      </c>
      <c r="M1770" s="21">
        <f t="shared" si="418"/>
        <v>2.4945833333333334</v>
      </c>
      <c r="N1770" s="21">
        <f t="shared" si="419"/>
        <v>2.5239999999999996</v>
      </c>
      <c r="O1770" s="21">
        <f t="shared" si="420"/>
        <v>2.5669166666666667</v>
      </c>
      <c r="P1770" s="21">
        <f t="shared" si="421"/>
        <v>2.6169166666666666</v>
      </c>
      <c r="Q1770" s="21">
        <f t="shared" si="422"/>
        <v>2.6719166666666667</v>
      </c>
      <c r="R1770" s="8">
        <v>36538</v>
      </c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9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>
        <v>2.2519999999999998</v>
      </c>
      <c r="CZ1770" s="27">
        <v>2.29</v>
      </c>
      <c r="DA1770" s="27">
        <v>2.31</v>
      </c>
      <c r="DB1770" s="27">
        <v>2.3290000000000002</v>
      </c>
      <c r="DC1770" s="27">
        <v>2.3490000000000002</v>
      </c>
      <c r="DD1770" s="27">
        <v>2.37</v>
      </c>
      <c r="DE1770" s="27">
        <v>2.39</v>
      </c>
      <c r="DF1770" s="27">
        <v>2.4060000000000001</v>
      </c>
      <c r="DG1770" s="27">
        <v>2.427</v>
      </c>
      <c r="DH1770" s="27">
        <v>2.556</v>
      </c>
      <c r="DI1770" s="27">
        <v>2.681</v>
      </c>
      <c r="DJ1770" s="27">
        <v>2.7109999999999999</v>
      </c>
      <c r="DK1770" s="27">
        <v>2.5990000000000002</v>
      </c>
      <c r="DL1770" s="27">
        <v>2.4929999999999999</v>
      </c>
      <c r="DM1770" s="27">
        <v>2.3929999999999998</v>
      </c>
      <c r="DN1770" s="27">
        <v>2.3730000000000002</v>
      </c>
      <c r="DO1770" s="27">
        <v>2.387</v>
      </c>
      <c r="DP1770" s="27">
        <v>2.399</v>
      </c>
      <c r="DQ1770" s="27">
        <v>2.4119999999999999</v>
      </c>
      <c r="DR1770" s="27">
        <v>2.4220000000000002</v>
      </c>
      <c r="DS1770" s="27">
        <v>2.452</v>
      </c>
      <c r="DT1770" s="27">
        <v>2.58</v>
      </c>
      <c r="DU1770" s="27">
        <v>2.714</v>
      </c>
      <c r="DV1770" s="27">
        <v>2.7410000000000001</v>
      </c>
      <c r="DW1770" s="27">
        <v>2.6360000000000001</v>
      </c>
      <c r="DX1770" s="27">
        <v>2.5310000000000001</v>
      </c>
      <c r="DY1770" s="27">
        <v>2.4350000000000001</v>
      </c>
      <c r="DZ1770" s="27">
        <v>2.4140000000000001</v>
      </c>
      <c r="EA1770" s="27">
        <v>2.4209999999999998</v>
      </c>
      <c r="EB1770" s="27">
        <v>2.427</v>
      </c>
      <c r="EC1770" s="27">
        <v>2.4350000000000001</v>
      </c>
      <c r="ED1770" s="27">
        <v>2.4380000000000002</v>
      </c>
      <c r="EE1770" s="27">
        <v>2.4710000000000001</v>
      </c>
      <c r="EF1770" s="27">
        <v>2.6080000000000001</v>
      </c>
      <c r="EG1770" s="27">
        <v>2.7309999999999999</v>
      </c>
      <c r="EH1770" s="27">
        <v>2.7610000000000001</v>
      </c>
      <c r="EI1770" s="27">
        <v>2.681</v>
      </c>
      <c r="EJ1770" s="27">
        <v>2.5760000000000001</v>
      </c>
      <c r="EK1770" s="27">
        <v>2.48</v>
      </c>
      <c r="EL1770" s="27">
        <v>2.4590000000000001</v>
      </c>
      <c r="EM1770" s="27">
        <v>2.4660000000000002</v>
      </c>
      <c r="EN1770" s="27">
        <v>2.472</v>
      </c>
      <c r="EO1770" s="27">
        <v>2.48</v>
      </c>
      <c r="EP1770" s="27">
        <v>2.4830000000000001</v>
      </c>
      <c r="EQ1770" s="27">
        <v>2.516</v>
      </c>
      <c r="ER1770" s="27">
        <v>2.653</v>
      </c>
      <c r="ES1770" s="27">
        <v>2.7759999999999998</v>
      </c>
      <c r="ET1770" s="27">
        <v>2.8109999999999999</v>
      </c>
      <c r="EU1770" s="27">
        <v>2.7309999999999999</v>
      </c>
      <c r="EV1770" s="27">
        <v>2.6259999999999999</v>
      </c>
      <c r="EW1770" s="27">
        <v>2.5299999999999998</v>
      </c>
      <c r="EX1770" s="27">
        <v>2.5089999999999999</v>
      </c>
      <c r="EY1770" s="27">
        <v>2.516</v>
      </c>
      <c r="EZ1770" s="27">
        <v>2.5219999999999998</v>
      </c>
      <c r="FA1770" s="27">
        <v>2.5299999999999998</v>
      </c>
      <c r="FB1770" s="27">
        <v>2.5329999999999999</v>
      </c>
      <c r="FC1770" s="27">
        <v>2.5659999999999998</v>
      </c>
      <c r="FD1770" s="27">
        <v>2.7029999999999998</v>
      </c>
      <c r="FE1770" s="27">
        <v>2.8260000000000001</v>
      </c>
      <c r="FF1770" s="27">
        <v>2.8660000000000001</v>
      </c>
      <c r="FG1770" s="27">
        <v>2.786</v>
      </c>
      <c r="FH1770" s="27">
        <v>2.681</v>
      </c>
      <c r="FI1770" s="27">
        <v>2.585</v>
      </c>
      <c r="FJ1770" s="27">
        <v>2.5640000000000001</v>
      </c>
      <c r="FK1770" s="27">
        <v>2.5710000000000002</v>
      </c>
      <c r="FL1770" s="27">
        <v>2.577</v>
      </c>
      <c r="FM1770" s="27">
        <v>2.585</v>
      </c>
      <c r="FN1770" s="27">
        <v>2.5880000000000001</v>
      </c>
      <c r="FO1770" s="27">
        <v>2.621</v>
      </c>
      <c r="FP1770" s="27">
        <v>2.758</v>
      </c>
      <c r="FQ1770" s="27">
        <v>2.8809999999999998</v>
      </c>
      <c r="FR1770" s="27">
        <v>2.9260000000000002</v>
      </c>
      <c r="FS1770" s="27"/>
      <c r="FT1770" s="27"/>
      <c r="FU1770" s="27"/>
      <c r="FV1770" s="27"/>
      <c r="FW1770" s="27"/>
      <c r="FX1770" s="27"/>
      <c r="FY1770" s="27"/>
      <c r="FZ1770" s="27"/>
      <c r="GA1770" s="27"/>
      <c r="GB1770" s="27"/>
      <c r="GC1770" s="27"/>
      <c r="GD1770" s="27"/>
      <c r="GE1770" s="27"/>
      <c r="GF1770" s="27"/>
      <c r="GG1770" s="27"/>
      <c r="GH1770" s="27"/>
      <c r="GI1770" s="27"/>
      <c r="GJ1770" s="27"/>
      <c r="GK1770" s="27"/>
      <c r="GL1770" s="27"/>
      <c r="GM1770" s="27"/>
      <c r="GN1770" s="27"/>
      <c r="GO1770" s="27"/>
      <c r="GP1770" s="27"/>
      <c r="GQ1770" s="27"/>
    </row>
    <row r="1771" spans="1:199" customFormat="1" x14ac:dyDescent="0.25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x14ac:dyDescent="0.25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x14ac:dyDescent="0.25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5">
      <c r="A1774" s="31">
        <f t="shared" si="423"/>
        <v>4</v>
      </c>
      <c r="B1774" s="31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19">
        <f t="shared" si="428"/>
        <v>0.1609428571428575</v>
      </c>
      <c r="G1774" s="19">
        <f t="shared" si="415"/>
        <v>-5.5833333333334956E-3</v>
      </c>
      <c r="H1774" s="19">
        <f t="shared" si="416"/>
        <v>3.7666666666666515E-2</v>
      </c>
      <c r="I1774" s="19">
        <f t="shared" si="417"/>
        <v>3.208333333333302E-2</v>
      </c>
      <c r="J1774" s="21">
        <f>VLOOKUP(C1774,'Nymex hist.'!A:B,2,0)</f>
        <v>2.5590000000000002</v>
      </c>
      <c r="K1774" s="21">
        <f t="shared" si="427"/>
        <v>2.5958571428571431</v>
      </c>
      <c r="L1774" s="21">
        <f t="shared" si="429"/>
        <v>2.7568000000000006</v>
      </c>
      <c r="M1774" s="21">
        <f t="shared" si="418"/>
        <v>2.6012500000000003</v>
      </c>
      <c r="N1774" s="21">
        <f t="shared" si="419"/>
        <v>2.5956666666666668</v>
      </c>
      <c r="O1774" s="21">
        <f t="shared" si="420"/>
        <v>2.6333333333333333</v>
      </c>
      <c r="P1774" s="21">
        <f t="shared" si="421"/>
        <v>2.683333333333334</v>
      </c>
      <c r="Q1774" s="21">
        <f t="shared" si="422"/>
        <v>2.7433333333333327</v>
      </c>
      <c r="R1774" s="8">
        <v>36545</v>
      </c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9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  <c r="CN1774" s="27"/>
      <c r="CO1774" s="27"/>
      <c r="CP1774" s="27"/>
      <c r="CQ1774" s="27"/>
      <c r="CR1774" s="27"/>
      <c r="CS1774" s="27"/>
      <c r="CT1774" s="27"/>
      <c r="CU1774" s="27"/>
      <c r="CV1774" s="27"/>
      <c r="CW1774" s="27"/>
      <c r="CX1774" s="27"/>
      <c r="CY1774" s="27">
        <v>2.5590000000000002</v>
      </c>
      <c r="CZ1774" s="27">
        <v>2.57</v>
      </c>
      <c r="DA1774" s="27">
        <v>2.5720000000000001</v>
      </c>
      <c r="DB1774" s="27">
        <v>2.5739999999999998</v>
      </c>
      <c r="DC1774" s="27">
        <v>2.5840000000000001</v>
      </c>
      <c r="DD1774" s="27">
        <v>2.5950000000000002</v>
      </c>
      <c r="DE1774" s="27">
        <v>2.6059999999999999</v>
      </c>
      <c r="DF1774" s="27">
        <v>2.6139999999999999</v>
      </c>
      <c r="DG1774" s="27">
        <v>2.6259999999999999</v>
      </c>
      <c r="DH1774" s="27">
        <v>2.7309999999999999</v>
      </c>
      <c r="DI1774" s="27">
        <v>2.8410000000000002</v>
      </c>
      <c r="DJ1774" s="27">
        <v>2.859</v>
      </c>
      <c r="DK1774" s="27">
        <v>2.7330000000000001</v>
      </c>
      <c r="DL1774" s="27">
        <v>2.62</v>
      </c>
      <c r="DM1774" s="27">
        <v>2.5129999999999999</v>
      </c>
      <c r="DN1774" s="27">
        <v>2.4820000000000002</v>
      </c>
      <c r="DO1774" s="27">
        <v>2.4849999999999999</v>
      </c>
      <c r="DP1774" s="27">
        <v>2.4950000000000001</v>
      </c>
      <c r="DQ1774" s="27">
        <v>2.5059999999999998</v>
      </c>
      <c r="DR1774" s="27">
        <v>2.5139999999999998</v>
      </c>
      <c r="DS1774" s="27">
        <v>2.5419999999999998</v>
      </c>
      <c r="DT1774" s="27">
        <v>2.6669999999999998</v>
      </c>
      <c r="DU1774" s="27">
        <v>2.7989999999999999</v>
      </c>
      <c r="DV1774" s="27">
        <v>2.82</v>
      </c>
      <c r="DW1774" s="27">
        <v>2.71</v>
      </c>
      <c r="DX1774" s="27">
        <v>2.6</v>
      </c>
      <c r="DY1774" s="27">
        <v>2.5049999999999999</v>
      </c>
      <c r="DZ1774" s="27">
        <v>2.4849999999999999</v>
      </c>
      <c r="EA1774" s="27">
        <v>2.492</v>
      </c>
      <c r="EB1774" s="27">
        <v>2.4980000000000002</v>
      </c>
      <c r="EC1774" s="27">
        <v>2.5059999999999998</v>
      </c>
      <c r="ED1774" s="27">
        <v>2.5089999999999999</v>
      </c>
      <c r="EE1774" s="27">
        <v>2.5419999999999998</v>
      </c>
      <c r="EF1774" s="27">
        <v>2.6789999999999998</v>
      </c>
      <c r="EG1774" s="27">
        <v>2.802</v>
      </c>
      <c r="EH1774" s="27">
        <v>2.8319999999999999</v>
      </c>
      <c r="EI1774" s="27">
        <v>2.75</v>
      </c>
      <c r="EJ1774" s="27">
        <v>2.64</v>
      </c>
      <c r="EK1774" s="27">
        <v>2.5449999999999999</v>
      </c>
      <c r="EL1774" s="27">
        <v>2.5249999999999999</v>
      </c>
      <c r="EM1774" s="27">
        <v>2.532</v>
      </c>
      <c r="EN1774" s="27">
        <v>2.5379999999999998</v>
      </c>
      <c r="EO1774" s="27">
        <v>2.5459999999999998</v>
      </c>
      <c r="EP1774" s="27">
        <v>2.5489999999999999</v>
      </c>
      <c r="EQ1774" s="27">
        <v>2.5819999999999999</v>
      </c>
      <c r="ER1774" s="27">
        <v>2.7189999999999999</v>
      </c>
      <c r="ES1774" s="27">
        <v>2.8420000000000001</v>
      </c>
      <c r="ET1774" s="27">
        <v>2.8820000000000001</v>
      </c>
      <c r="EU1774" s="27">
        <v>2.8</v>
      </c>
      <c r="EV1774" s="27">
        <v>2.69</v>
      </c>
      <c r="EW1774" s="27">
        <v>2.5950000000000002</v>
      </c>
      <c r="EX1774" s="27">
        <v>2.5750000000000002</v>
      </c>
      <c r="EY1774" s="27">
        <v>2.5819999999999999</v>
      </c>
      <c r="EZ1774" s="27">
        <v>2.5880000000000001</v>
      </c>
      <c r="FA1774" s="27">
        <v>2.5960000000000001</v>
      </c>
      <c r="FB1774" s="27">
        <v>2.5990000000000002</v>
      </c>
      <c r="FC1774" s="27">
        <v>2.6320000000000001</v>
      </c>
      <c r="FD1774" s="27">
        <v>2.7690000000000001</v>
      </c>
      <c r="FE1774" s="27">
        <v>2.8919999999999999</v>
      </c>
      <c r="FF1774" s="27">
        <v>2.9420000000000002</v>
      </c>
      <c r="FG1774" s="27">
        <v>2.86</v>
      </c>
      <c r="FH1774" s="27">
        <v>2.75</v>
      </c>
      <c r="FI1774" s="27">
        <v>2.6549999999999998</v>
      </c>
      <c r="FJ1774" s="27">
        <v>2.6349999999999998</v>
      </c>
      <c r="FK1774" s="27">
        <v>2.6419999999999999</v>
      </c>
      <c r="FL1774" s="27">
        <v>2.6480000000000001</v>
      </c>
      <c r="FM1774" s="27">
        <v>2.6560000000000001</v>
      </c>
      <c r="FN1774" s="27">
        <v>2.6589999999999998</v>
      </c>
      <c r="FO1774" s="27">
        <v>2.6920000000000002</v>
      </c>
      <c r="FP1774" s="27">
        <v>2.8290000000000002</v>
      </c>
      <c r="FQ1774" s="27">
        <v>2.952</v>
      </c>
      <c r="FR1774" s="27">
        <v>3.0070000000000001</v>
      </c>
      <c r="FS1774" s="27"/>
      <c r="FT1774" s="27"/>
      <c r="FU1774" s="27"/>
      <c r="FV1774" s="27"/>
      <c r="FW1774" s="27"/>
      <c r="FX1774" s="27"/>
      <c r="FY1774" s="27"/>
      <c r="FZ1774" s="27"/>
      <c r="GA1774" s="27"/>
      <c r="GB1774" s="27"/>
      <c r="GC1774" s="27"/>
      <c r="GD1774" s="27"/>
      <c r="GE1774" s="27"/>
      <c r="GF1774" s="27"/>
      <c r="GG1774" s="27"/>
      <c r="GH1774" s="27"/>
      <c r="GI1774" s="27"/>
      <c r="GJ1774" s="27"/>
      <c r="GK1774" s="27"/>
      <c r="GL1774" s="27"/>
      <c r="GM1774" s="27"/>
      <c r="GN1774" s="27"/>
      <c r="GO1774" s="27"/>
      <c r="GP1774" s="27"/>
      <c r="GQ1774" s="27"/>
    </row>
    <row r="1775" spans="1:199" customFormat="1" x14ac:dyDescent="0.25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x14ac:dyDescent="0.25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x14ac:dyDescent="0.25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x14ac:dyDescent="0.25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5">
      <c r="A1779" s="31">
        <f t="shared" si="423"/>
        <v>4</v>
      </c>
      <c r="B1779" s="31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19">
        <f t="shared" si="428"/>
        <v>0.17328571428571404</v>
      </c>
      <c r="G1779" s="19">
        <f t="shared" si="415"/>
        <v>5.6666666666669308E-3</v>
      </c>
      <c r="H1779" s="19">
        <f t="shared" si="416"/>
        <v>3.8166666666666682E-2</v>
      </c>
      <c r="I1779" s="19">
        <f t="shared" si="417"/>
        <v>4.3833333333333613E-2</v>
      </c>
      <c r="J1779" s="21">
        <f>VLOOKUP(C1779,'Nymex hist.'!A:B,2,0)</f>
        <v>2.61</v>
      </c>
      <c r="K1779" s="21">
        <f t="shared" si="427"/>
        <v>2.5197142857142856</v>
      </c>
      <c r="L1779" s="21">
        <f t="shared" si="429"/>
        <v>2.6929999999999996</v>
      </c>
      <c r="M1779" s="21">
        <f t="shared" si="418"/>
        <v>2.5506666666666664</v>
      </c>
      <c r="N1779" s="21">
        <f t="shared" si="419"/>
        <v>2.5563333333333333</v>
      </c>
      <c r="O1779" s="21">
        <f t="shared" si="420"/>
        <v>2.5945</v>
      </c>
      <c r="P1779" s="21">
        <f t="shared" si="421"/>
        <v>2.6445000000000003</v>
      </c>
      <c r="Q1779" s="21">
        <f t="shared" si="422"/>
        <v>2.7044999999999999</v>
      </c>
      <c r="R1779" s="8">
        <v>36552</v>
      </c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9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  <c r="CN1779" s="27"/>
      <c r="CO1779" s="27"/>
      <c r="CP1779" s="27"/>
      <c r="CQ1779" s="27"/>
      <c r="CR1779" s="27"/>
      <c r="CS1779" s="27"/>
      <c r="CT1779" s="27"/>
      <c r="CU1779" s="27"/>
      <c r="CV1779" s="27"/>
      <c r="CW1779" s="27"/>
      <c r="CX1779" s="27"/>
      <c r="CY1779" s="27">
        <v>2.61</v>
      </c>
      <c r="CZ1779" s="27">
        <v>2.5489999999999999</v>
      </c>
      <c r="DA1779" s="27">
        <v>2.5</v>
      </c>
      <c r="DB1779" s="27">
        <v>2.4950000000000001</v>
      </c>
      <c r="DC1779" s="27">
        <v>2.5</v>
      </c>
      <c r="DD1779" s="27">
        <v>2.5150000000000001</v>
      </c>
      <c r="DE1779" s="27">
        <v>2.5299999999999998</v>
      </c>
      <c r="DF1779" s="27">
        <v>2.54</v>
      </c>
      <c r="DG1779" s="27">
        <v>2.5579999999999998</v>
      </c>
      <c r="DH1779" s="27">
        <v>2.665</v>
      </c>
      <c r="DI1779" s="27">
        <v>2.7749999999999999</v>
      </c>
      <c r="DJ1779" s="27">
        <v>2.8</v>
      </c>
      <c r="DK1779" s="27">
        <v>2.67</v>
      </c>
      <c r="DL1779" s="27">
        <v>2.5550000000000002</v>
      </c>
      <c r="DM1779" s="27">
        <v>2.4580000000000002</v>
      </c>
      <c r="DN1779" s="27">
        <v>2.4300000000000002</v>
      </c>
      <c r="DO1779" s="27">
        <v>2.4340000000000002</v>
      </c>
      <c r="DP1779" s="27">
        <v>2.4449999999999998</v>
      </c>
      <c r="DQ1779" s="27">
        <v>2.4590000000000001</v>
      </c>
      <c r="DR1779" s="27">
        <v>2.4700000000000002</v>
      </c>
      <c r="DS1779" s="27">
        <v>2.5</v>
      </c>
      <c r="DT1779" s="27">
        <v>2.6269999999999998</v>
      </c>
      <c r="DU1779" s="27">
        <v>2.76</v>
      </c>
      <c r="DV1779" s="27">
        <v>2.78</v>
      </c>
      <c r="DW1779" s="27">
        <v>2.67</v>
      </c>
      <c r="DX1779" s="27">
        <v>2.56</v>
      </c>
      <c r="DY1779" s="27">
        <v>2.4649999999999999</v>
      </c>
      <c r="DZ1779" s="27">
        <v>2.4449999999999998</v>
      </c>
      <c r="EA1779" s="27">
        <v>2.452</v>
      </c>
      <c r="EB1779" s="27">
        <v>2.4580000000000002</v>
      </c>
      <c r="EC1779" s="27">
        <v>2.4660000000000002</v>
      </c>
      <c r="ED1779" s="27">
        <v>2.4689999999999999</v>
      </c>
      <c r="EE1779" s="27">
        <v>2.5030000000000001</v>
      </c>
      <c r="EF1779" s="27">
        <v>2.641</v>
      </c>
      <c r="EG1779" s="27">
        <v>2.7669999999999999</v>
      </c>
      <c r="EH1779" s="27">
        <v>2.798</v>
      </c>
      <c r="EI1779" s="27">
        <v>2.71</v>
      </c>
      <c r="EJ1779" s="27">
        <v>2.6</v>
      </c>
      <c r="EK1779" s="27">
        <v>2.5049999999999999</v>
      </c>
      <c r="EL1779" s="27">
        <v>2.4849999999999999</v>
      </c>
      <c r="EM1779" s="27">
        <v>2.492</v>
      </c>
      <c r="EN1779" s="27">
        <v>2.4980000000000002</v>
      </c>
      <c r="EO1779" s="27">
        <v>2.5059999999999998</v>
      </c>
      <c r="EP1779" s="27">
        <v>2.5089999999999999</v>
      </c>
      <c r="EQ1779" s="27">
        <v>2.5430000000000001</v>
      </c>
      <c r="ER1779" s="27">
        <v>2.681</v>
      </c>
      <c r="ES1779" s="27">
        <v>2.8069999999999999</v>
      </c>
      <c r="ET1779" s="27">
        <v>2.8479999999999999</v>
      </c>
      <c r="EU1779" s="27">
        <v>2.76</v>
      </c>
      <c r="EV1779" s="27">
        <v>2.65</v>
      </c>
      <c r="EW1779" s="27">
        <v>2.5550000000000002</v>
      </c>
      <c r="EX1779" s="27">
        <v>2.5350000000000001</v>
      </c>
      <c r="EY1779" s="27">
        <v>2.5419999999999998</v>
      </c>
      <c r="EZ1779" s="27">
        <v>2.548</v>
      </c>
      <c r="FA1779" s="27">
        <v>2.556</v>
      </c>
      <c r="FB1779" s="27">
        <v>2.5590000000000002</v>
      </c>
      <c r="FC1779" s="27">
        <v>2.593</v>
      </c>
      <c r="FD1779" s="27">
        <v>2.7309999999999999</v>
      </c>
      <c r="FE1779" s="27">
        <v>2.8570000000000002</v>
      </c>
      <c r="FF1779" s="27">
        <v>2.9079999999999999</v>
      </c>
      <c r="FG1779" s="27">
        <v>2.82</v>
      </c>
      <c r="FH1779" s="27">
        <v>2.71</v>
      </c>
      <c r="FI1779" s="27">
        <v>2.6150000000000002</v>
      </c>
      <c r="FJ1779" s="27">
        <v>2.5950000000000002</v>
      </c>
      <c r="FK1779" s="27">
        <v>2.6019999999999999</v>
      </c>
      <c r="FL1779" s="27">
        <v>2.6080000000000001</v>
      </c>
      <c r="FM1779" s="27">
        <v>2.6160000000000001</v>
      </c>
      <c r="FN1779" s="27">
        <v>2.6190000000000002</v>
      </c>
      <c r="FO1779" s="27">
        <v>2.653</v>
      </c>
      <c r="FP1779" s="27">
        <v>2.7909999999999999</v>
      </c>
      <c r="FQ1779" s="27">
        <v>2.9169999999999998</v>
      </c>
      <c r="FR1779" s="27">
        <v>2.9729999999999999</v>
      </c>
      <c r="FS1779" s="27"/>
      <c r="FT1779" s="27"/>
      <c r="FU1779" s="27"/>
      <c r="FV1779" s="27"/>
      <c r="FW1779" s="27"/>
      <c r="FX1779" s="27"/>
      <c r="FY1779" s="27"/>
      <c r="FZ1779" s="27"/>
      <c r="GA1779" s="27"/>
      <c r="GB1779" s="27"/>
      <c r="GC1779" s="27"/>
      <c r="GD1779" s="27"/>
      <c r="GE1779" s="27"/>
      <c r="GF1779" s="27"/>
      <c r="GG1779" s="27"/>
      <c r="GH1779" s="27"/>
      <c r="GI1779" s="27"/>
      <c r="GJ1779" s="27"/>
      <c r="GK1779" s="27"/>
      <c r="GL1779" s="27"/>
      <c r="GM1779" s="27"/>
      <c r="GN1779" s="27"/>
      <c r="GO1779" s="27"/>
      <c r="GP1779" s="27"/>
      <c r="GQ1779" s="27"/>
    </row>
    <row r="1780" spans="1:199" customFormat="1" x14ac:dyDescent="0.25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x14ac:dyDescent="0.25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x14ac:dyDescent="0.25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x14ac:dyDescent="0.25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5">
      <c r="A1784" s="31">
        <f t="shared" si="423"/>
        <v>4</v>
      </c>
      <c r="B1784" s="31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19">
        <f t="shared" si="428"/>
        <v>0.16559999999999953</v>
      </c>
      <c r="G1784" s="19">
        <f t="shared" si="415"/>
        <v>-1.9999999999997797E-3</v>
      </c>
      <c r="H1784" s="19">
        <f t="shared" si="416"/>
        <v>3.641666666666632E-2</v>
      </c>
      <c r="I1784" s="19">
        <f t="shared" si="417"/>
        <v>3.441666666666654E-2</v>
      </c>
      <c r="J1784" s="21">
        <f>VLOOKUP(C1784,'Nymex hist.'!A:B,2,0)</f>
        <v>2.6589999999999998</v>
      </c>
      <c r="K1784" s="21">
        <f t="shared" si="427"/>
        <v>2.556</v>
      </c>
      <c r="L1784" s="21">
        <f t="shared" si="429"/>
        <v>2.7215999999999996</v>
      </c>
      <c r="M1784" s="21">
        <f t="shared" si="418"/>
        <v>2.5620833333333333</v>
      </c>
      <c r="N1784" s="21">
        <f t="shared" si="419"/>
        <v>2.5600833333333335</v>
      </c>
      <c r="O1784" s="21">
        <f t="shared" si="420"/>
        <v>2.5964999999999998</v>
      </c>
      <c r="P1784" s="21">
        <f t="shared" si="421"/>
        <v>2.6465000000000001</v>
      </c>
      <c r="Q1784" s="21">
        <f t="shared" si="422"/>
        <v>2.7064999999999997</v>
      </c>
      <c r="R1784" s="8">
        <v>36559</v>
      </c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9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  <c r="CN1784" s="27"/>
      <c r="CO1784" s="27"/>
      <c r="CP1784" s="27"/>
      <c r="CQ1784" s="27"/>
      <c r="CR1784" s="27"/>
      <c r="CS1784" s="27"/>
      <c r="CT1784" s="27"/>
      <c r="CU1784" s="27"/>
      <c r="CV1784" s="27"/>
      <c r="CW1784" s="27"/>
      <c r="CX1784" s="27"/>
      <c r="CY1784" s="27"/>
      <c r="CZ1784" s="27">
        <v>2.6589999999999998</v>
      </c>
      <c r="DA1784" s="27">
        <v>2.569</v>
      </c>
      <c r="DB1784" s="27">
        <v>2.5449999999999999</v>
      </c>
      <c r="DC1784" s="27">
        <v>2.54</v>
      </c>
      <c r="DD1784" s="27">
        <v>2.5470000000000002</v>
      </c>
      <c r="DE1784" s="27">
        <v>2.5550000000000002</v>
      </c>
      <c r="DF1784" s="27">
        <v>2.5579999999999998</v>
      </c>
      <c r="DG1784" s="27">
        <v>2.5779999999999998</v>
      </c>
      <c r="DH1784" s="27">
        <v>2.6920000000000002</v>
      </c>
      <c r="DI1784" s="27">
        <v>2.8069999999999999</v>
      </c>
      <c r="DJ1784" s="27">
        <v>2.835</v>
      </c>
      <c r="DK1784" s="27">
        <v>2.6970000000000001</v>
      </c>
      <c r="DL1784" s="27">
        <v>2.577</v>
      </c>
      <c r="DM1784" s="27">
        <v>2.472</v>
      </c>
      <c r="DN1784" s="27">
        <v>2.44</v>
      </c>
      <c r="DO1784" s="27">
        <v>2.4420000000000002</v>
      </c>
      <c r="DP1784" s="27">
        <v>2.452</v>
      </c>
      <c r="DQ1784" s="27">
        <v>2.4649999999999999</v>
      </c>
      <c r="DR1784" s="27">
        <v>2.4750000000000001</v>
      </c>
      <c r="DS1784" s="27">
        <v>2.5030000000000001</v>
      </c>
      <c r="DT1784" s="27">
        <v>2.6280000000000001</v>
      </c>
      <c r="DU1784" s="27">
        <v>2.7589999999999999</v>
      </c>
      <c r="DV1784" s="27">
        <v>2.78</v>
      </c>
      <c r="DW1784" s="27">
        <v>2.6709999999999998</v>
      </c>
      <c r="DX1784" s="27">
        <v>2.5619999999999998</v>
      </c>
      <c r="DY1784" s="27">
        <v>2.468</v>
      </c>
      <c r="DZ1784" s="27">
        <v>2.4489999999999998</v>
      </c>
      <c r="EA1784" s="27">
        <v>2.4569999999999999</v>
      </c>
      <c r="EB1784" s="27">
        <v>2.4630000000000001</v>
      </c>
      <c r="EC1784" s="27">
        <v>2.4710000000000001</v>
      </c>
      <c r="ED1784" s="27">
        <v>2.4740000000000002</v>
      </c>
      <c r="EE1784" s="27">
        <v>2.508</v>
      </c>
      <c r="EF1784" s="27">
        <v>2.6459999999999999</v>
      </c>
      <c r="EG1784" s="27">
        <v>2.7719999999999998</v>
      </c>
      <c r="EH1784" s="27">
        <v>2.8029999999999999</v>
      </c>
      <c r="EI1784" s="27">
        <v>2.6850000000000001</v>
      </c>
      <c r="EJ1784" s="27">
        <v>2.6019999999999999</v>
      </c>
      <c r="EK1784" s="27">
        <v>2.508</v>
      </c>
      <c r="EL1784" s="27">
        <v>2.4889999999999999</v>
      </c>
      <c r="EM1784" s="27">
        <v>2.4969999999999999</v>
      </c>
      <c r="EN1784" s="27">
        <v>2.5030000000000001</v>
      </c>
      <c r="EO1784" s="27">
        <v>2.5110000000000001</v>
      </c>
      <c r="EP1784" s="27">
        <v>2.5139999999999998</v>
      </c>
      <c r="EQ1784" s="27">
        <v>2.548</v>
      </c>
      <c r="ER1784" s="27">
        <v>2.6859999999999999</v>
      </c>
      <c r="ES1784" s="27">
        <v>2.8119999999999998</v>
      </c>
      <c r="ET1784" s="27">
        <v>2.8530000000000002</v>
      </c>
      <c r="EU1784" s="27">
        <v>2.7349999999999999</v>
      </c>
      <c r="EV1784" s="27">
        <v>2.6520000000000001</v>
      </c>
      <c r="EW1784" s="27">
        <v>2.5579999999999998</v>
      </c>
      <c r="EX1784" s="27">
        <v>2.5390000000000001</v>
      </c>
      <c r="EY1784" s="27">
        <v>2.5470000000000002</v>
      </c>
      <c r="EZ1784" s="27">
        <v>2.5529999999999999</v>
      </c>
      <c r="FA1784" s="27">
        <v>2.5609999999999999</v>
      </c>
      <c r="FB1784" s="27">
        <v>2.5640000000000001</v>
      </c>
      <c r="FC1784" s="27">
        <v>2.5979999999999999</v>
      </c>
      <c r="FD1784" s="27">
        <v>2.7360000000000002</v>
      </c>
      <c r="FE1784" s="27">
        <v>2.8620000000000001</v>
      </c>
      <c r="FF1784" s="27">
        <v>2.9129999999999998</v>
      </c>
      <c r="FG1784" s="27">
        <v>2.7949999999999999</v>
      </c>
      <c r="FH1784" s="27">
        <v>2.7120000000000002</v>
      </c>
      <c r="FI1784" s="27">
        <v>2.6179999999999999</v>
      </c>
      <c r="FJ1784" s="27">
        <v>2.5990000000000002</v>
      </c>
      <c r="FK1784" s="27">
        <v>2.6070000000000002</v>
      </c>
      <c r="FL1784" s="27">
        <v>2.613</v>
      </c>
      <c r="FM1784" s="27">
        <v>2.621</v>
      </c>
      <c r="FN1784" s="27">
        <v>2.6240000000000001</v>
      </c>
      <c r="FO1784" s="27">
        <v>2.6579999999999999</v>
      </c>
      <c r="FP1784" s="27">
        <v>2.7959999999999998</v>
      </c>
      <c r="FQ1784" s="27">
        <v>2.9220000000000002</v>
      </c>
      <c r="FR1784" s="27">
        <v>2.9780000000000002</v>
      </c>
      <c r="FS1784" s="27">
        <v>2.86</v>
      </c>
      <c r="FT1784" s="27"/>
      <c r="FU1784" s="27"/>
      <c r="FV1784" s="27"/>
      <c r="FW1784" s="27"/>
      <c r="FX1784" s="27"/>
      <c r="FY1784" s="27"/>
      <c r="FZ1784" s="27"/>
      <c r="GA1784" s="27"/>
      <c r="GB1784" s="27"/>
      <c r="GC1784" s="27"/>
      <c r="GD1784" s="27"/>
      <c r="GE1784" s="27"/>
      <c r="GF1784" s="27"/>
      <c r="GG1784" s="27"/>
      <c r="GH1784" s="27"/>
      <c r="GI1784" s="27"/>
      <c r="GJ1784" s="27"/>
      <c r="GK1784" s="27"/>
      <c r="GL1784" s="27"/>
      <c r="GM1784" s="27"/>
      <c r="GN1784" s="27"/>
      <c r="GO1784" s="27"/>
      <c r="GP1784" s="27"/>
      <c r="GQ1784" s="27"/>
    </row>
    <row r="1785" spans="1:199" customFormat="1" x14ac:dyDescent="0.25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x14ac:dyDescent="0.25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x14ac:dyDescent="0.25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x14ac:dyDescent="0.25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5">
      <c r="A1789" s="31">
        <f t="shared" si="423"/>
        <v>4</v>
      </c>
      <c r="B1789" s="31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19">
        <f t="shared" si="428"/>
        <v>0.20902857142857112</v>
      </c>
      <c r="G1789" s="19">
        <f t="shared" si="415"/>
        <v>-2.2500000000000409E-2</v>
      </c>
      <c r="H1789" s="19">
        <f t="shared" si="416"/>
        <v>3.3666666666666956E-2</v>
      </c>
      <c r="I1789" s="19">
        <f t="shared" si="417"/>
        <v>1.1166666666666547E-2</v>
      </c>
      <c r="J1789" s="21">
        <f>VLOOKUP(C1789,'Nymex hist.'!A:B,2,0)</f>
        <v>2.5920000000000001</v>
      </c>
      <c r="K1789" s="21">
        <f t="shared" si="427"/>
        <v>2.5965714285714285</v>
      </c>
      <c r="L1789" s="21">
        <f t="shared" si="429"/>
        <v>2.8055999999999996</v>
      </c>
      <c r="M1789" s="21">
        <f t="shared" si="418"/>
        <v>2.6076666666666668</v>
      </c>
      <c r="N1789" s="21">
        <f t="shared" si="419"/>
        <v>2.5851666666666664</v>
      </c>
      <c r="O1789" s="21">
        <f t="shared" si="420"/>
        <v>2.6188333333333333</v>
      </c>
      <c r="P1789" s="21">
        <f t="shared" si="421"/>
        <v>2.6663333333333337</v>
      </c>
      <c r="Q1789" s="21">
        <f t="shared" si="422"/>
        <v>2.7238333333333338</v>
      </c>
      <c r="R1789" s="8">
        <v>36566</v>
      </c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9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  <c r="CN1789" s="27"/>
      <c r="CO1789" s="27"/>
      <c r="CP1789" s="27"/>
      <c r="CQ1789" s="27"/>
      <c r="CR1789" s="27"/>
      <c r="CS1789" s="27"/>
      <c r="CT1789" s="27"/>
      <c r="CU1789" s="27"/>
      <c r="CV1789" s="27"/>
      <c r="CW1789" s="27"/>
      <c r="CX1789" s="27"/>
      <c r="CY1789" s="27"/>
      <c r="CZ1789" s="27">
        <v>2.5920000000000001</v>
      </c>
      <c r="DA1789" s="27">
        <v>2.5779999999999998</v>
      </c>
      <c r="DB1789" s="27">
        <v>2.5659999999999998</v>
      </c>
      <c r="DC1789" s="27">
        <v>2.5779999999999998</v>
      </c>
      <c r="DD1789" s="27">
        <v>2.5920000000000001</v>
      </c>
      <c r="DE1789" s="27">
        <v>2.6059999999999999</v>
      </c>
      <c r="DF1789" s="27">
        <v>2.613</v>
      </c>
      <c r="DG1789" s="27">
        <v>2.6429999999999998</v>
      </c>
      <c r="DH1789" s="27">
        <v>2.778</v>
      </c>
      <c r="DI1789" s="27">
        <v>2.903</v>
      </c>
      <c r="DJ1789" s="27">
        <v>2.9279999999999999</v>
      </c>
      <c r="DK1789" s="27">
        <v>2.7759999999999998</v>
      </c>
      <c r="DL1789" s="27">
        <v>2.6429999999999998</v>
      </c>
      <c r="DM1789" s="27">
        <v>2.5230000000000001</v>
      </c>
      <c r="DN1789" s="27">
        <v>2.4830000000000001</v>
      </c>
      <c r="DO1789" s="27">
        <v>2.4830000000000001</v>
      </c>
      <c r="DP1789" s="27">
        <v>2.488</v>
      </c>
      <c r="DQ1789" s="27">
        <v>2.4929999999999999</v>
      </c>
      <c r="DR1789" s="27">
        <v>2.5009999999999999</v>
      </c>
      <c r="DS1789" s="27">
        <v>2.5299999999999998</v>
      </c>
      <c r="DT1789" s="27">
        <v>2.6560000000000001</v>
      </c>
      <c r="DU1789" s="27">
        <v>2.7879999999999998</v>
      </c>
      <c r="DV1789" s="27">
        <v>2.8109999999999999</v>
      </c>
      <c r="DW1789" s="27">
        <v>2.698</v>
      </c>
      <c r="DX1789" s="27">
        <v>2.5859999999999999</v>
      </c>
      <c r="DY1789" s="27">
        <v>2.4900000000000002</v>
      </c>
      <c r="DZ1789" s="27">
        <v>2.4710000000000001</v>
      </c>
      <c r="EA1789" s="27">
        <v>2.4820000000000002</v>
      </c>
      <c r="EB1789" s="27">
        <v>2.488</v>
      </c>
      <c r="EC1789" s="27">
        <v>2.496</v>
      </c>
      <c r="ED1789" s="27">
        <v>2.4990000000000001</v>
      </c>
      <c r="EE1789" s="27">
        <v>2.5329999999999999</v>
      </c>
      <c r="EF1789" s="27">
        <v>2.6709999999999998</v>
      </c>
      <c r="EG1789" s="27">
        <v>2.7970000000000002</v>
      </c>
      <c r="EH1789" s="27">
        <v>2.8279999999999998</v>
      </c>
      <c r="EI1789" s="27">
        <v>2.71</v>
      </c>
      <c r="EJ1789" s="27">
        <v>2.6234999999999999</v>
      </c>
      <c r="EK1789" s="27">
        <v>2.5274999999999999</v>
      </c>
      <c r="EL1789" s="27">
        <v>2.5085000000000002</v>
      </c>
      <c r="EM1789" s="27">
        <v>2.5194999999999999</v>
      </c>
      <c r="EN1789" s="27">
        <v>2.5255000000000001</v>
      </c>
      <c r="EO1789" s="27">
        <v>2.5335000000000001</v>
      </c>
      <c r="EP1789" s="27">
        <v>2.5365000000000002</v>
      </c>
      <c r="EQ1789" s="27">
        <v>2.5705</v>
      </c>
      <c r="ER1789" s="27">
        <v>2.7084999999999999</v>
      </c>
      <c r="ES1789" s="27">
        <v>2.8344999999999998</v>
      </c>
      <c r="ET1789" s="27">
        <v>2.8755000000000002</v>
      </c>
      <c r="EU1789" s="27">
        <v>2.7574999999999998</v>
      </c>
      <c r="EV1789" s="27">
        <v>2.6709999999999998</v>
      </c>
      <c r="EW1789" s="27">
        <v>2.5750000000000002</v>
      </c>
      <c r="EX1789" s="27">
        <v>2.556</v>
      </c>
      <c r="EY1789" s="27">
        <v>2.5670000000000002</v>
      </c>
      <c r="EZ1789" s="27">
        <v>2.573</v>
      </c>
      <c r="FA1789" s="27">
        <v>2.581</v>
      </c>
      <c r="FB1789" s="27">
        <v>2.5840000000000001</v>
      </c>
      <c r="FC1789" s="27">
        <v>2.6179999999999999</v>
      </c>
      <c r="FD1789" s="27">
        <v>2.7559999999999998</v>
      </c>
      <c r="FE1789" s="27">
        <v>2.8820000000000001</v>
      </c>
      <c r="FF1789" s="27">
        <v>2.9329999999999998</v>
      </c>
      <c r="FG1789" s="27">
        <v>2.8149999999999999</v>
      </c>
      <c r="FH1789" s="27">
        <v>2.7284999999999999</v>
      </c>
      <c r="FI1789" s="27">
        <v>2.6324999999999998</v>
      </c>
      <c r="FJ1789" s="27">
        <v>2.6135000000000002</v>
      </c>
      <c r="FK1789" s="27">
        <v>2.6244999999999998</v>
      </c>
      <c r="FL1789" s="27">
        <v>2.6305000000000001</v>
      </c>
      <c r="FM1789" s="27">
        <v>2.6385000000000001</v>
      </c>
      <c r="FN1789" s="27">
        <v>2.6415000000000002</v>
      </c>
      <c r="FO1789" s="27">
        <v>2.6755</v>
      </c>
      <c r="FP1789" s="27">
        <v>2.8134999999999999</v>
      </c>
      <c r="FQ1789" s="27">
        <v>2.9394999999999998</v>
      </c>
      <c r="FR1789" s="27">
        <v>2.9954999999999998</v>
      </c>
      <c r="FS1789" s="27">
        <v>2.8774999999999999</v>
      </c>
      <c r="FT1789" s="27"/>
      <c r="FU1789" s="27"/>
      <c r="FV1789" s="27"/>
      <c r="FW1789" s="27"/>
      <c r="FX1789" s="27"/>
      <c r="FY1789" s="27"/>
      <c r="FZ1789" s="27"/>
      <c r="GA1789" s="27"/>
      <c r="GB1789" s="27"/>
      <c r="GC1789" s="27"/>
      <c r="GD1789" s="27"/>
      <c r="GE1789" s="27"/>
      <c r="GF1789" s="27"/>
      <c r="GG1789" s="27"/>
      <c r="GH1789" s="27"/>
      <c r="GI1789" s="27"/>
      <c r="GJ1789" s="27"/>
      <c r="GK1789" s="27"/>
      <c r="GL1789" s="27"/>
      <c r="GM1789" s="27"/>
      <c r="GN1789" s="27"/>
      <c r="GO1789" s="27"/>
      <c r="GP1789" s="27"/>
      <c r="GQ1789" s="27"/>
    </row>
    <row r="1790" spans="1:199" customFormat="1" x14ac:dyDescent="0.25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x14ac:dyDescent="0.25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x14ac:dyDescent="0.25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x14ac:dyDescent="0.25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5">
      <c r="A1794" s="31">
        <f t="shared" si="423"/>
        <v>4</v>
      </c>
      <c r="B1794" s="31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19">
        <f t="shared" si="428"/>
        <v>0.18714285714285683</v>
      </c>
      <c r="G1794" s="19">
        <f t="shared" si="415"/>
        <v>-3.5666666666666735E-2</v>
      </c>
      <c r="H1794" s="19">
        <f t="shared" si="416"/>
        <v>2.4833333333333929E-2</v>
      </c>
      <c r="I1794" s="19">
        <f t="shared" si="417"/>
        <v>-1.0833333333332806E-2</v>
      </c>
      <c r="J1794" s="21">
        <f>VLOOKUP(C1794,'Nymex hist.'!A:B,2,0)</f>
        <v>2.6669999999999998</v>
      </c>
      <c r="K1794" s="21">
        <f t="shared" si="427"/>
        <v>2.7008571428571431</v>
      </c>
      <c r="L1794" s="21">
        <f t="shared" si="429"/>
        <v>2.8879999999999999</v>
      </c>
      <c r="M1794" s="21">
        <f t="shared" si="418"/>
        <v>2.6834166666666666</v>
      </c>
      <c r="N1794" s="21">
        <f t="shared" si="419"/>
        <v>2.6477499999999998</v>
      </c>
      <c r="O1794" s="21">
        <f t="shared" si="420"/>
        <v>2.6725833333333338</v>
      </c>
      <c r="P1794" s="21">
        <f t="shared" si="421"/>
        <v>2.7125833333333329</v>
      </c>
      <c r="Q1794" s="21">
        <f t="shared" si="422"/>
        <v>2.7625833333333336</v>
      </c>
      <c r="R1794" s="8">
        <v>36573</v>
      </c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9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  <c r="CN1794" s="27"/>
      <c r="CO1794" s="27"/>
      <c r="CP1794" s="27"/>
      <c r="CQ1794" s="27"/>
      <c r="CR1794" s="27"/>
      <c r="CS1794" s="27"/>
      <c r="CT1794" s="27"/>
      <c r="CU1794" s="27"/>
      <c r="CV1794" s="27"/>
      <c r="CW1794" s="27"/>
      <c r="CX1794" s="27"/>
      <c r="CY1794" s="27"/>
      <c r="CZ1794" s="27">
        <v>2.6669999999999998</v>
      </c>
      <c r="DA1794" s="27">
        <v>2.6850000000000001</v>
      </c>
      <c r="DB1794" s="27">
        <v>2.6850000000000001</v>
      </c>
      <c r="DC1794" s="27">
        <v>2.6880000000000002</v>
      </c>
      <c r="DD1794" s="27">
        <v>2.698</v>
      </c>
      <c r="DE1794" s="27">
        <v>2.706</v>
      </c>
      <c r="DF1794" s="27">
        <v>2.7080000000000002</v>
      </c>
      <c r="DG1794" s="27">
        <v>2.7360000000000002</v>
      </c>
      <c r="DH1794" s="27">
        <v>2.8679999999999999</v>
      </c>
      <c r="DI1794" s="27">
        <v>2.988</v>
      </c>
      <c r="DJ1794" s="27">
        <v>3.0129999999999999</v>
      </c>
      <c r="DK1794" s="27">
        <v>2.8530000000000002</v>
      </c>
      <c r="DL1794" s="27">
        <v>2.718</v>
      </c>
      <c r="DM1794" s="27">
        <v>2.597</v>
      </c>
      <c r="DN1794" s="27">
        <v>2.5529999999999999</v>
      </c>
      <c r="DO1794" s="27">
        <v>2.5539999999999998</v>
      </c>
      <c r="DP1794" s="27">
        <v>2.5619999999999998</v>
      </c>
      <c r="DQ1794" s="27">
        <v>2.569</v>
      </c>
      <c r="DR1794" s="27">
        <v>2.577</v>
      </c>
      <c r="DS1794" s="27">
        <v>2.609</v>
      </c>
      <c r="DT1794" s="27">
        <v>2.7330000000000001</v>
      </c>
      <c r="DU1794" s="27">
        <v>2.863</v>
      </c>
      <c r="DV1794" s="27">
        <v>2.8959999999999999</v>
      </c>
      <c r="DW1794" s="27">
        <v>2.7709999999999999</v>
      </c>
      <c r="DX1794" s="27">
        <v>2.6509999999999998</v>
      </c>
      <c r="DY1794" s="27">
        <v>2.556</v>
      </c>
      <c r="DZ1794" s="27">
        <v>2.536</v>
      </c>
      <c r="EA1794" s="27">
        <v>2.54</v>
      </c>
      <c r="EB1794" s="27">
        <v>2.5430000000000001</v>
      </c>
      <c r="EC1794" s="27">
        <v>2.556</v>
      </c>
      <c r="ED1794" s="27">
        <v>2.5630000000000002</v>
      </c>
      <c r="EE1794" s="27">
        <v>2.589</v>
      </c>
      <c r="EF1794" s="27">
        <v>2.7240000000000002</v>
      </c>
      <c r="EG1794" s="27">
        <v>2.8479999999999999</v>
      </c>
      <c r="EH1794" s="27">
        <v>2.879</v>
      </c>
      <c r="EI1794" s="27">
        <v>2.7610000000000001</v>
      </c>
      <c r="EJ1794" s="27">
        <v>2.6835</v>
      </c>
      <c r="EK1794" s="27">
        <v>2.5884999999999998</v>
      </c>
      <c r="EL1794" s="27">
        <v>2.5684999999999998</v>
      </c>
      <c r="EM1794" s="27">
        <v>2.5724999999999998</v>
      </c>
      <c r="EN1794" s="27">
        <v>2.5754999999999999</v>
      </c>
      <c r="EO1794" s="27">
        <v>2.5884999999999998</v>
      </c>
      <c r="EP1794" s="27">
        <v>2.5954999999999999</v>
      </c>
      <c r="EQ1794" s="27">
        <v>2.6215000000000002</v>
      </c>
      <c r="ER1794" s="27">
        <v>2.7565</v>
      </c>
      <c r="ES1794" s="27">
        <v>2.8805000000000001</v>
      </c>
      <c r="ET1794" s="27">
        <v>2.919</v>
      </c>
      <c r="EU1794" s="27">
        <v>2.8010000000000002</v>
      </c>
      <c r="EV1794" s="27">
        <v>2.7235</v>
      </c>
      <c r="EW1794" s="27">
        <v>2.6284999999999998</v>
      </c>
      <c r="EX1794" s="27">
        <v>2.6084999999999998</v>
      </c>
      <c r="EY1794" s="27">
        <v>2.6124999999999998</v>
      </c>
      <c r="EZ1794" s="27">
        <v>2.6154999999999999</v>
      </c>
      <c r="FA1794" s="27">
        <v>2.6284999999999998</v>
      </c>
      <c r="FB1794" s="27">
        <v>2.6355</v>
      </c>
      <c r="FC1794" s="27">
        <v>2.6615000000000002</v>
      </c>
      <c r="FD1794" s="27">
        <v>2.7965</v>
      </c>
      <c r="FE1794" s="27">
        <v>2.9205000000000001</v>
      </c>
      <c r="FF1794" s="27">
        <v>2.9689999999999999</v>
      </c>
      <c r="FG1794" s="27">
        <v>2.851</v>
      </c>
      <c r="FH1794" s="27">
        <v>2.7734999999999999</v>
      </c>
      <c r="FI1794" s="27">
        <v>2.6785000000000001</v>
      </c>
      <c r="FJ1794" s="27">
        <v>2.6585000000000001</v>
      </c>
      <c r="FK1794" s="27">
        <v>2.6625000000000001</v>
      </c>
      <c r="FL1794" s="27">
        <v>2.6655000000000002</v>
      </c>
      <c r="FM1794" s="27">
        <v>2.6785000000000001</v>
      </c>
      <c r="FN1794" s="27">
        <v>2.6855000000000002</v>
      </c>
      <c r="FO1794" s="27">
        <v>2.7115</v>
      </c>
      <c r="FP1794" s="27">
        <v>2.8464999999999998</v>
      </c>
      <c r="FQ1794" s="27">
        <v>2.9704999999999999</v>
      </c>
      <c r="FR1794" s="27">
        <v>3.024</v>
      </c>
      <c r="FS1794" s="27">
        <v>2.9060000000000001</v>
      </c>
      <c r="FT1794" s="27"/>
      <c r="FU1794" s="27"/>
      <c r="FV1794" s="27"/>
      <c r="FW1794" s="27"/>
      <c r="FX1794" s="27"/>
      <c r="FY1794" s="27"/>
      <c r="FZ1794" s="27"/>
      <c r="GA1794" s="27"/>
      <c r="GB1794" s="27"/>
      <c r="GC1794" s="27"/>
      <c r="GD1794" s="27"/>
      <c r="GE1794" s="27"/>
      <c r="GF1794" s="27"/>
      <c r="GG1794" s="27"/>
      <c r="GH1794" s="27"/>
      <c r="GI1794" s="27"/>
      <c r="GJ1794" s="27"/>
      <c r="GK1794" s="27"/>
      <c r="GL1794" s="27"/>
      <c r="GM1794" s="27"/>
      <c r="GN1794" s="27"/>
      <c r="GO1794" s="27"/>
      <c r="GP1794" s="27"/>
      <c r="GQ1794" s="27"/>
    </row>
    <row r="1795" spans="1:199" customFormat="1" x14ac:dyDescent="0.25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x14ac:dyDescent="0.25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x14ac:dyDescent="0.25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5">
      <c r="A1798" s="31">
        <f t="shared" ref="A1798:A1861" si="439">WEEKDAY(C1798,2)</f>
        <v>4</v>
      </c>
      <c r="B1798" s="31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19">
        <f t="shared" si="428"/>
        <v>0.21922857142857088</v>
      </c>
      <c r="G1798" s="19">
        <f t="shared" si="431"/>
        <v>-2.0916666666667361E-2</v>
      </c>
      <c r="H1798" s="19">
        <f t="shared" si="432"/>
        <v>2.5500000000000522E-2</v>
      </c>
      <c r="I1798" s="19">
        <f t="shared" si="433"/>
        <v>4.5833333333331616E-3</v>
      </c>
      <c r="J1798" s="21">
        <f>VLOOKUP(C1798,'Nymex hist.'!A:B,2,0)</f>
        <v>2.5489999999999999</v>
      </c>
      <c r="K1798" s="21">
        <f t="shared" si="430"/>
        <v>2.6105714285714288</v>
      </c>
      <c r="L1798" s="21">
        <f t="shared" si="429"/>
        <v>2.8297999999999996</v>
      </c>
      <c r="M1798" s="21">
        <f t="shared" si="434"/>
        <v>2.6516666666666668</v>
      </c>
      <c r="N1798" s="21">
        <f t="shared" si="435"/>
        <v>2.6307499999999995</v>
      </c>
      <c r="O1798" s="21">
        <f t="shared" si="436"/>
        <v>2.65625</v>
      </c>
      <c r="P1798" s="21">
        <f t="shared" si="437"/>
        <v>2.6962499999999996</v>
      </c>
      <c r="Q1798" s="21">
        <f t="shared" si="438"/>
        <v>2.7462500000000003</v>
      </c>
      <c r="R1798" s="8">
        <v>36580</v>
      </c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9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  <c r="CN1798" s="27"/>
      <c r="CO1798" s="27"/>
      <c r="CP1798" s="27"/>
      <c r="CQ1798" s="27"/>
      <c r="CR1798" s="27"/>
      <c r="CS1798" s="27"/>
      <c r="CT1798" s="27"/>
      <c r="CU1798" s="27"/>
      <c r="CV1798" s="27"/>
      <c r="CW1798" s="27"/>
      <c r="CX1798" s="27"/>
      <c r="CY1798" s="27"/>
      <c r="CZ1798" s="27">
        <v>2.5489999999999999</v>
      </c>
      <c r="DA1798" s="27">
        <v>2.556</v>
      </c>
      <c r="DB1798" s="27">
        <v>2.5760000000000001</v>
      </c>
      <c r="DC1798" s="27">
        <v>2.5960000000000001</v>
      </c>
      <c r="DD1798" s="27">
        <v>2.613</v>
      </c>
      <c r="DE1798" s="27">
        <v>2.63</v>
      </c>
      <c r="DF1798" s="27">
        <v>2.6349999999999998</v>
      </c>
      <c r="DG1798" s="27">
        <v>2.6680000000000001</v>
      </c>
      <c r="DH1798" s="27">
        <v>2.802</v>
      </c>
      <c r="DI1798" s="27">
        <v>2.9249999999999998</v>
      </c>
      <c r="DJ1798" s="27">
        <v>2.95</v>
      </c>
      <c r="DK1798" s="27">
        <v>2.8010000000000002</v>
      </c>
      <c r="DL1798" s="27">
        <v>2.6709999999999998</v>
      </c>
      <c r="DM1798" s="27">
        <v>2.5569999999999999</v>
      </c>
      <c r="DN1798" s="27">
        <v>2.52</v>
      </c>
      <c r="DO1798" s="27">
        <v>2.5299999999999998</v>
      </c>
      <c r="DP1798" s="27">
        <v>2.54</v>
      </c>
      <c r="DQ1798" s="27">
        <v>2.5470000000000002</v>
      </c>
      <c r="DR1798" s="27">
        <v>2.5550000000000002</v>
      </c>
      <c r="DS1798" s="27">
        <v>2.5910000000000002</v>
      </c>
      <c r="DT1798" s="27">
        <v>2.714</v>
      </c>
      <c r="DU1798" s="27">
        <v>2.8439999999999999</v>
      </c>
      <c r="DV1798" s="27">
        <v>2.8769999999999998</v>
      </c>
      <c r="DW1798" s="27">
        <v>2.7519999999999998</v>
      </c>
      <c r="DX1798" s="27">
        <v>2.6309999999999998</v>
      </c>
      <c r="DY1798" s="27">
        <v>2.536</v>
      </c>
      <c r="DZ1798" s="27">
        <v>2.516</v>
      </c>
      <c r="EA1798" s="27">
        <v>2.524</v>
      </c>
      <c r="EB1798" s="27">
        <v>2.528</v>
      </c>
      <c r="EC1798" s="27">
        <v>2.5409999999999999</v>
      </c>
      <c r="ED1798" s="27">
        <v>2.548</v>
      </c>
      <c r="EE1798" s="27">
        <v>2.5739999999999998</v>
      </c>
      <c r="EF1798" s="27">
        <v>2.7090000000000001</v>
      </c>
      <c r="EG1798" s="27">
        <v>2.8330000000000002</v>
      </c>
      <c r="EH1798" s="27">
        <v>2.8639999999999999</v>
      </c>
      <c r="EI1798" s="27">
        <v>2.746</v>
      </c>
      <c r="EJ1798" s="27">
        <v>2.6635</v>
      </c>
      <c r="EK1798" s="27">
        <v>2.5684999999999998</v>
      </c>
      <c r="EL1798" s="27">
        <v>2.5485000000000002</v>
      </c>
      <c r="EM1798" s="27">
        <v>2.5565000000000002</v>
      </c>
      <c r="EN1798" s="27">
        <v>2.5605000000000002</v>
      </c>
      <c r="EO1798" s="27">
        <v>2.5735000000000001</v>
      </c>
      <c r="EP1798" s="27">
        <v>2.5804999999999998</v>
      </c>
      <c r="EQ1798" s="27">
        <v>2.6065</v>
      </c>
      <c r="ER1798" s="27">
        <v>2.7414999999999998</v>
      </c>
      <c r="ES1798" s="27">
        <v>2.8654999999999999</v>
      </c>
      <c r="ET1798" s="27">
        <v>2.9039999999999999</v>
      </c>
      <c r="EU1798" s="27">
        <v>2.786</v>
      </c>
      <c r="EV1798" s="27">
        <v>2.7035</v>
      </c>
      <c r="EW1798" s="27">
        <v>2.6084999999999998</v>
      </c>
      <c r="EX1798" s="27">
        <v>2.5884999999999998</v>
      </c>
      <c r="EY1798" s="27">
        <v>2.5964999999999998</v>
      </c>
      <c r="EZ1798" s="27">
        <v>2.6004999999999998</v>
      </c>
      <c r="FA1798" s="27">
        <v>2.6135000000000002</v>
      </c>
      <c r="FB1798" s="27">
        <v>2.6204999999999998</v>
      </c>
      <c r="FC1798" s="27">
        <v>2.6465000000000001</v>
      </c>
      <c r="FD1798" s="27">
        <v>2.7814999999999999</v>
      </c>
      <c r="FE1798" s="27">
        <v>2.9055</v>
      </c>
      <c r="FF1798" s="27">
        <v>2.9540000000000002</v>
      </c>
      <c r="FG1798" s="27">
        <v>2.8359999999999999</v>
      </c>
      <c r="FH1798" s="27">
        <v>2.7534999999999998</v>
      </c>
      <c r="FI1798" s="27">
        <v>2.6585000000000001</v>
      </c>
      <c r="FJ1798" s="27">
        <v>2.6385000000000001</v>
      </c>
      <c r="FK1798" s="27">
        <v>2.6465000000000001</v>
      </c>
      <c r="FL1798" s="27">
        <v>2.6505000000000001</v>
      </c>
      <c r="FM1798" s="27">
        <v>2.6635</v>
      </c>
      <c r="FN1798" s="27">
        <v>2.6705000000000001</v>
      </c>
      <c r="FO1798" s="27">
        <v>2.6964999999999999</v>
      </c>
      <c r="FP1798" s="27">
        <v>2.8315000000000001</v>
      </c>
      <c r="FQ1798" s="27">
        <v>2.9554999999999998</v>
      </c>
      <c r="FR1798" s="27">
        <v>3.0089999999999999</v>
      </c>
      <c r="FS1798" s="27">
        <v>2.891</v>
      </c>
      <c r="FT1798" s="27"/>
      <c r="FU1798" s="27"/>
      <c r="FV1798" s="27"/>
      <c r="FW1798" s="27"/>
      <c r="FX1798" s="27"/>
      <c r="FY1798" s="27"/>
      <c r="FZ1798" s="27"/>
      <c r="GA1798" s="27"/>
      <c r="GB1798" s="27"/>
      <c r="GC1798" s="27"/>
      <c r="GD1798" s="27"/>
      <c r="GE1798" s="27"/>
      <c r="GF1798" s="27"/>
      <c r="GG1798" s="27"/>
      <c r="GH1798" s="27"/>
      <c r="GI1798" s="27"/>
      <c r="GJ1798" s="27"/>
      <c r="GK1798" s="27"/>
      <c r="GL1798" s="27"/>
      <c r="GM1798" s="27"/>
      <c r="GN1798" s="27"/>
      <c r="GO1798" s="27"/>
      <c r="GP1798" s="27"/>
      <c r="GQ1798" s="27"/>
    </row>
    <row r="1799" spans="1:199" customFormat="1" x14ac:dyDescent="0.25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x14ac:dyDescent="0.25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x14ac:dyDescent="0.25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x14ac:dyDescent="0.25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5">
      <c r="A1803" s="31">
        <f t="shared" si="439"/>
        <v>4</v>
      </c>
      <c r="B1803" s="31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19">
        <f t="shared" si="428"/>
        <v>0.16825714285714222</v>
      </c>
      <c r="G1803" s="19">
        <f t="shared" si="431"/>
        <v>-4.4416666666666771E-2</v>
      </c>
      <c r="H1803" s="19">
        <f t="shared" si="432"/>
        <v>1.8458333333333243E-2</v>
      </c>
      <c r="I1803" s="19">
        <f t="shared" si="433"/>
        <v>-2.5958333333333528E-2</v>
      </c>
      <c r="J1803" s="21">
        <f>VLOOKUP(C1803,'Nymex hist.'!A:B,2,0)</f>
        <v>2.7829999999999999</v>
      </c>
      <c r="K1803" s="21">
        <f t="shared" si="430"/>
        <v>2.8291428571428576</v>
      </c>
      <c r="L1803" s="21">
        <f t="shared" si="429"/>
        <v>2.9973999999999998</v>
      </c>
      <c r="M1803" s="21">
        <f t="shared" si="434"/>
        <v>2.7884166666666665</v>
      </c>
      <c r="N1803" s="21">
        <f t="shared" si="435"/>
        <v>2.7439999999999998</v>
      </c>
      <c r="O1803" s="21">
        <f t="shared" si="436"/>
        <v>2.762458333333333</v>
      </c>
      <c r="P1803" s="21">
        <f t="shared" si="437"/>
        <v>2.8024583333333335</v>
      </c>
      <c r="Q1803" s="21">
        <f t="shared" si="438"/>
        <v>2.8524583333333333</v>
      </c>
      <c r="R1803" s="8">
        <v>36587</v>
      </c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9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  <c r="CN1803" s="27"/>
      <c r="CO1803" s="27"/>
      <c r="CP1803" s="27"/>
      <c r="CQ1803" s="27"/>
      <c r="CR1803" s="27"/>
      <c r="CS1803" s="27"/>
      <c r="CT1803" s="27"/>
      <c r="CU1803" s="27"/>
      <c r="CV1803" s="27"/>
      <c r="CW1803" s="27"/>
      <c r="CX1803" s="27"/>
      <c r="CY1803" s="27"/>
      <c r="CZ1803" s="27"/>
      <c r="DA1803" s="27">
        <v>2.7829999999999999</v>
      </c>
      <c r="DB1803" s="27">
        <v>2.8039999999999998</v>
      </c>
      <c r="DC1803" s="27">
        <v>2.82</v>
      </c>
      <c r="DD1803" s="27">
        <v>2.8319999999999999</v>
      </c>
      <c r="DE1803" s="27">
        <v>2.8450000000000002</v>
      </c>
      <c r="DF1803" s="27">
        <v>2.85</v>
      </c>
      <c r="DG1803" s="27">
        <v>2.87</v>
      </c>
      <c r="DH1803" s="27">
        <v>2.9830000000000001</v>
      </c>
      <c r="DI1803" s="27">
        <v>3.1</v>
      </c>
      <c r="DJ1803" s="27">
        <v>3.125</v>
      </c>
      <c r="DK1803" s="27">
        <v>2.96</v>
      </c>
      <c r="DL1803" s="27">
        <v>2.819</v>
      </c>
      <c r="DM1803" s="27">
        <v>2.6949999999999998</v>
      </c>
      <c r="DN1803" s="27">
        <v>2.6520000000000001</v>
      </c>
      <c r="DO1803" s="27">
        <v>2.657</v>
      </c>
      <c r="DP1803" s="27">
        <v>2.6669999999999998</v>
      </c>
      <c r="DQ1803" s="27">
        <v>2.6739999999999999</v>
      </c>
      <c r="DR1803" s="27">
        <v>2.6819999999999999</v>
      </c>
      <c r="DS1803" s="27">
        <v>2.718</v>
      </c>
      <c r="DT1803" s="27">
        <v>2.8410000000000002</v>
      </c>
      <c r="DU1803" s="27">
        <v>2.9710000000000001</v>
      </c>
      <c r="DV1803" s="27">
        <v>3.0030000000000001</v>
      </c>
      <c r="DW1803" s="27">
        <v>2.8769999999999998</v>
      </c>
      <c r="DX1803" s="27">
        <v>2.7509999999999999</v>
      </c>
      <c r="DY1803" s="27">
        <v>2.6520000000000001</v>
      </c>
      <c r="DZ1803" s="27">
        <v>2.6259999999999999</v>
      </c>
      <c r="EA1803" s="27">
        <v>2.6320000000000001</v>
      </c>
      <c r="EB1803" s="27">
        <v>2.6419999999999999</v>
      </c>
      <c r="EC1803" s="27">
        <v>2.649</v>
      </c>
      <c r="ED1803" s="27">
        <v>2.6560000000000001</v>
      </c>
      <c r="EE1803" s="27">
        <v>2.6819999999999999</v>
      </c>
      <c r="EF1803" s="27">
        <v>2.8170000000000002</v>
      </c>
      <c r="EG1803" s="27">
        <v>2.9409999999999998</v>
      </c>
      <c r="EH1803" s="27">
        <v>2.972</v>
      </c>
      <c r="EI1803" s="27">
        <v>2.8540000000000001</v>
      </c>
      <c r="EJ1803" s="27">
        <v>2.734</v>
      </c>
      <c r="EK1803" s="27">
        <v>2.6844999999999999</v>
      </c>
      <c r="EL1803" s="27">
        <v>2.6585000000000001</v>
      </c>
      <c r="EM1803" s="27">
        <v>2.6644999999999999</v>
      </c>
      <c r="EN1803" s="27">
        <v>2.6745000000000001</v>
      </c>
      <c r="EO1803" s="27">
        <v>2.6815000000000002</v>
      </c>
      <c r="EP1803" s="27">
        <v>2.6884999999999999</v>
      </c>
      <c r="EQ1803" s="27">
        <v>2.7145000000000001</v>
      </c>
      <c r="ER1803" s="27">
        <v>2.8494999999999999</v>
      </c>
      <c r="ES1803" s="27">
        <v>2.9735</v>
      </c>
      <c r="ET1803" s="27">
        <v>3.012</v>
      </c>
      <c r="EU1803" s="27">
        <v>2.8940000000000001</v>
      </c>
      <c r="EV1803" s="27">
        <v>2.774</v>
      </c>
      <c r="EW1803" s="27">
        <v>2.7244999999999999</v>
      </c>
      <c r="EX1803" s="27">
        <v>2.6985000000000001</v>
      </c>
      <c r="EY1803" s="27">
        <v>2.7044999999999999</v>
      </c>
      <c r="EZ1803" s="27">
        <v>2.7145000000000001</v>
      </c>
      <c r="FA1803" s="27">
        <v>2.7214999999999998</v>
      </c>
      <c r="FB1803" s="27">
        <v>2.7284999999999999</v>
      </c>
      <c r="FC1803" s="27">
        <v>2.7545000000000002</v>
      </c>
      <c r="FD1803" s="27">
        <v>2.8895</v>
      </c>
      <c r="FE1803" s="27">
        <v>3.0135000000000001</v>
      </c>
      <c r="FF1803" s="27">
        <v>3.0619999999999998</v>
      </c>
      <c r="FG1803" s="27">
        <v>2.944</v>
      </c>
      <c r="FH1803" s="27">
        <v>2.8239999999999998</v>
      </c>
      <c r="FI1803" s="27">
        <v>2.7745000000000002</v>
      </c>
      <c r="FJ1803" s="27">
        <v>2.7484999999999999</v>
      </c>
      <c r="FK1803" s="27">
        <v>2.7545000000000002</v>
      </c>
      <c r="FL1803" s="27">
        <v>2.7645</v>
      </c>
      <c r="FM1803" s="27">
        <v>2.7715000000000001</v>
      </c>
      <c r="FN1803" s="27">
        <v>2.7785000000000002</v>
      </c>
      <c r="FO1803" s="27">
        <v>2.8045</v>
      </c>
      <c r="FP1803" s="27">
        <v>2.9394999999999998</v>
      </c>
      <c r="FQ1803" s="27">
        <v>3.0634999999999999</v>
      </c>
      <c r="FR1803" s="27">
        <v>3.117</v>
      </c>
      <c r="FS1803" s="27">
        <v>2.9990000000000001</v>
      </c>
      <c r="FT1803" s="27">
        <v>2.879</v>
      </c>
      <c r="FU1803" s="27"/>
      <c r="FV1803" s="27"/>
      <c r="FW1803" s="27"/>
      <c r="FX1803" s="27"/>
      <c r="FY1803" s="27"/>
      <c r="FZ1803" s="27"/>
      <c r="GA1803" s="27"/>
      <c r="GB1803" s="27"/>
      <c r="GC1803" s="27"/>
      <c r="GD1803" s="27"/>
      <c r="GE1803" s="27"/>
      <c r="GF1803" s="27"/>
      <c r="GG1803" s="27"/>
      <c r="GH1803" s="27"/>
      <c r="GI1803" s="27"/>
      <c r="GJ1803" s="27"/>
      <c r="GK1803" s="27"/>
      <c r="GL1803" s="27"/>
      <c r="GM1803" s="27"/>
      <c r="GN1803" s="27"/>
      <c r="GO1803" s="27"/>
      <c r="GP1803" s="27"/>
      <c r="GQ1803" s="27"/>
    </row>
    <row r="1804" spans="1:199" customFormat="1" x14ac:dyDescent="0.25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x14ac:dyDescent="0.25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x14ac:dyDescent="0.25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x14ac:dyDescent="0.25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5">
      <c r="A1808" s="31">
        <f t="shared" si="439"/>
        <v>4</v>
      </c>
      <c r="B1808" s="31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19">
        <f t="shared" si="428"/>
        <v>0.17754285714285656</v>
      </c>
      <c r="G1808" s="19">
        <f t="shared" si="431"/>
        <v>-7.9333333333333478E-2</v>
      </c>
      <c r="H1808" s="19">
        <f t="shared" si="432"/>
        <v>2.0375000000000476E-2</v>
      </c>
      <c r="I1808" s="19">
        <f t="shared" si="433"/>
        <v>-5.8958333333333002E-2</v>
      </c>
      <c r="J1808" s="21">
        <f>VLOOKUP(C1808,'Nymex hist.'!A:B,2,0)</f>
        <v>2.786</v>
      </c>
      <c r="K1808" s="21">
        <f t="shared" si="430"/>
        <v>2.8408571428571432</v>
      </c>
      <c r="L1808" s="21">
        <f t="shared" si="429"/>
        <v>3.0183999999999997</v>
      </c>
      <c r="M1808" s="21">
        <f t="shared" si="434"/>
        <v>2.7974999999999999</v>
      </c>
      <c r="N1808" s="21">
        <f t="shared" si="435"/>
        <v>2.7181666666666664</v>
      </c>
      <c r="O1808" s="21">
        <f t="shared" si="436"/>
        <v>2.7385416666666669</v>
      </c>
      <c r="P1808" s="21">
        <f t="shared" si="437"/>
        <v>2.7785416666666669</v>
      </c>
      <c r="Q1808" s="21">
        <f t="shared" si="438"/>
        <v>2.8285416666666667</v>
      </c>
      <c r="R1808" s="8">
        <v>36594</v>
      </c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9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  <c r="CN1808" s="27"/>
      <c r="CO1808" s="27"/>
      <c r="CP1808" s="27"/>
      <c r="CQ1808" s="27"/>
      <c r="CR1808" s="27"/>
      <c r="CS1808" s="27"/>
      <c r="CT1808" s="27"/>
      <c r="CU1808" s="27"/>
      <c r="CV1808" s="27"/>
      <c r="CW1808" s="27"/>
      <c r="CX1808" s="27"/>
      <c r="CY1808" s="27"/>
      <c r="CZ1808" s="27"/>
      <c r="DA1808" s="27">
        <v>2.786</v>
      </c>
      <c r="DB1808" s="27">
        <v>2.8159999999999998</v>
      </c>
      <c r="DC1808" s="27">
        <v>2.8330000000000002</v>
      </c>
      <c r="DD1808" s="27">
        <v>2.8460000000000001</v>
      </c>
      <c r="DE1808" s="27">
        <v>2.859</v>
      </c>
      <c r="DF1808" s="27">
        <v>2.8610000000000002</v>
      </c>
      <c r="DG1808" s="27">
        <v>2.8849999999999998</v>
      </c>
      <c r="DH1808" s="27">
        <v>3.0009999999999999</v>
      </c>
      <c r="DI1808" s="27">
        <v>3.12</v>
      </c>
      <c r="DJ1808" s="27">
        <v>3.1429999999999998</v>
      </c>
      <c r="DK1808" s="27">
        <v>2.988</v>
      </c>
      <c r="DL1808" s="27">
        <v>2.84</v>
      </c>
      <c r="DM1808" s="27">
        <v>2.7120000000000002</v>
      </c>
      <c r="DN1808" s="27">
        <v>2.6619999999999999</v>
      </c>
      <c r="DO1808" s="27">
        <v>2.6629999999999998</v>
      </c>
      <c r="DP1808" s="27">
        <v>2.6779999999999999</v>
      </c>
      <c r="DQ1808" s="27">
        <v>2.6869999999999998</v>
      </c>
      <c r="DR1808" s="27">
        <v>2.6920000000000002</v>
      </c>
      <c r="DS1808" s="27">
        <v>2.718</v>
      </c>
      <c r="DT1808" s="27">
        <v>2.8319999999999999</v>
      </c>
      <c r="DU1808" s="27">
        <v>2.9550000000000001</v>
      </c>
      <c r="DV1808" s="27">
        <v>2.9830000000000001</v>
      </c>
      <c r="DW1808" s="27">
        <v>2.855</v>
      </c>
      <c r="DX1808" s="27">
        <v>2.722</v>
      </c>
      <c r="DY1808" s="27">
        <v>2.6230000000000002</v>
      </c>
      <c r="DZ1808" s="27">
        <v>2.597</v>
      </c>
      <c r="EA1808" s="27">
        <v>2.6059999999999999</v>
      </c>
      <c r="EB1808" s="27">
        <v>2.6150000000000002</v>
      </c>
      <c r="EC1808" s="27">
        <v>2.6219999999999999</v>
      </c>
      <c r="ED1808" s="27">
        <v>2.629</v>
      </c>
      <c r="EE1808" s="27">
        <v>2.6560000000000001</v>
      </c>
      <c r="EF1808" s="27">
        <v>2.7919999999999998</v>
      </c>
      <c r="EG1808" s="27">
        <v>2.9180000000000001</v>
      </c>
      <c r="EH1808" s="27">
        <v>2.9510000000000001</v>
      </c>
      <c r="EI1808" s="27">
        <v>2.8380000000000001</v>
      </c>
      <c r="EJ1808" s="27">
        <v>2.7229999999999999</v>
      </c>
      <c r="EK1808" s="27">
        <v>2.6555</v>
      </c>
      <c r="EL1808" s="27">
        <v>2.6295000000000002</v>
      </c>
      <c r="EM1808" s="27">
        <v>2.6385000000000001</v>
      </c>
      <c r="EN1808" s="27">
        <v>2.6475</v>
      </c>
      <c r="EO1808" s="27">
        <v>2.6545000000000001</v>
      </c>
      <c r="EP1808" s="27">
        <v>2.6615000000000002</v>
      </c>
      <c r="EQ1808" s="27">
        <v>2.6884999999999999</v>
      </c>
      <c r="ER1808" s="27">
        <v>2.8245</v>
      </c>
      <c r="ES1808" s="27">
        <v>2.9504999999999999</v>
      </c>
      <c r="ET1808" s="27">
        <v>2.9910000000000001</v>
      </c>
      <c r="EU1808" s="27">
        <v>2.8780000000000001</v>
      </c>
      <c r="EV1808" s="27">
        <v>2.7629999999999999</v>
      </c>
      <c r="EW1808" s="27">
        <v>2.6955</v>
      </c>
      <c r="EX1808" s="27">
        <v>2.6695000000000002</v>
      </c>
      <c r="EY1808" s="27">
        <v>2.6785000000000001</v>
      </c>
      <c r="EZ1808" s="27">
        <v>2.6875</v>
      </c>
      <c r="FA1808" s="27">
        <v>2.6945000000000001</v>
      </c>
      <c r="FB1808" s="27">
        <v>2.7014999999999998</v>
      </c>
      <c r="FC1808" s="27">
        <v>2.7284999999999999</v>
      </c>
      <c r="FD1808" s="27">
        <v>2.8645</v>
      </c>
      <c r="FE1808" s="27">
        <v>2.9904999999999999</v>
      </c>
      <c r="FF1808" s="27">
        <v>3.0409999999999999</v>
      </c>
      <c r="FG1808" s="27">
        <v>2.9279999999999999</v>
      </c>
      <c r="FH1808" s="27">
        <v>2.8130000000000002</v>
      </c>
      <c r="FI1808" s="27">
        <v>2.7454999999999998</v>
      </c>
      <c r="FJ1808" s="27">
        <v>2.7195</v>
      </c>
      <c r="FK1808" s="27">
        <v>2.7284999999999999</v>
      </c>
      <c r="FL1808" s="27">
        <v>2.7374999999999998</v>
      </c>
      <c r="FM1808" s="27">
        <v>2.7444999999999999</v>
      </c>
      <c r="FN1808" s="27">
        <v>2.7515000000000001</v>
      </c>
      <c r="FO1808" s="27">
        <v>2.7785000000000002</v>
      </c>
      <c r="FP1808" s="27">
        <v>2.9144999999999999</v>
      </c>
      <c r="FQ1808" s="27">
        <v>3.0405000000000002</v>
      </c>
      <c r="FR1808" s="27">
        <v>3.0960000000000001</v>
      </c>
      <c r="FS1808" s="27">
        <v>2.9830000000000001</v>
      </c>
      <c r="FT1808" s="27">
        <v>2.8679999999999999</v>
      </c>
      <c r="FU1808" s="27"/>
      <c r="FV1808" s="27"/>
      <c r="FW1808" s="27"/>
      <c r="FX1808" s="27"/>
      <c r="FY1808" s="27"/>
      <c r="FZ1808" s="27"/>
      <c r="GA1808" s="27"/>
      <c r="GB1808" s="27"/>
      <c r="GC1808" s="27"/>
      <c r="GD1808" s="27"/>
      <c r="GE1808" s="27"/>
      <c r="GF1808" s="27"/>
      <c r="GG1808" s="27"/>
      <c r="GH1808" s="27"/>
      <c r="GI1808" s="27"/>
      <c r="GJ1808" s="27"/>
      <c r="GK1808" s="27"/>
      <c r="GL1808" s="27"/>
      <c r="GM1808" s="27"/>
      <c r="GN1808" s="27"/>
      <c r="GO1808" s="27"/>
      <c r="GP1808" s="27"/>
      <c r="GQ1808" s="27"/>
    </row>
    <row r="1809" spans="1:199" customFormat="1" x14ac:dyDescent="0.25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x14ac:dyDescent="0.25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x14ac:dyDescent="0.25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x14ac:dyDescent="0.25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5">
      <c r="A1813" s="31">
        <f t="shared" si="439"/>
        <v>4</v>
      </c>
      <c r="B1813" s="31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19">
        <f t="shared" si="428"/>
        <v>0.15768571428571443</v>
      </c>
      <c r="G1813" s="19">
        <f t="shared" si="431"/>
        <v>-9.4583333333333908E-2</v>
      </c>
      <c r="H1813" s="19">
        <f t="shared" si="432"/>
        <v>2.2541666666667126E-2</v>
      </c>
      <c r="I1813" s="19">
        <f t="shared" si="433"/>
        <v>-7.2041666666666782E-2</v>
      </c>
      <c r="J1813" s="21">
        <f>VLOOKUP(C1813,'Nymex hist.'!A:B,2,0)</f>
        <v>2.851</v>
      </c>
      <c r="K1813" s="21">
        <f t="shared" si="430"/>
        <v>2.8957142857142855</v>
      </c>
      <c r="L1813" s="21">
        <f t="shared" si="429"/>
        <v>3.0533999999999999</v>
      </c>
      <c r="M1813" s="21">
        <f t="shared" si="434"/>
        <v>2.8220833333333335</v>
      </c>
      <c r="N1813" s="21">
        <f t="shared" si="435"/>
        <v>2.7274999999999996</v>
      </c>
      <c r="O1813" s="21">
        <f t="shared" si="436"/>
        <v>2.7500416666666667</v>
      </c>
      <c r="P1813" s="21">
        <f t="shared" si="437"/>
        <v>2.7900416666666668</v>
      </c>
      <c r="Q1813" s="21">
        <f t="shared" si="438"/>
        <v>2.8400416666666666</v>
      </c>
      <c r="R1813" s="8">
        <v>36601</v>
      </c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9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  <c r="CN1813" s="27"/>
      <c r="CO1813" s="27"/>
      <c r="CP1813" s="27"/>
      <c r="CQ1813" s="27"/>
      <c r="CR1813" s="27"/>
      <c r="CS1813" s="27"/>
      <c r="CT1813" s="27"/>
      <c r="CU1813" s="27"/>
      <c r="CV1813" s="27"/>
      <c r="CW1813" s="27"/>
      <c r="CX1813" s="27"/>
      <c r="CY1813" s="27"/>
      <c r="CZ1813" s="27"/>
      <c r="DA1813" s="27">
        <v>2.851</v>
      </c>
      <c r="DB1813" s="27">
        <v>2.8759999999999999</v>
      </c>
      <c r="DC1813" s="27">
        <v>2.8889999999999998</v>
      </c>
      <c r="DD1813" s="27">
        <v>2.9020000000000001</v>
      </c>
      <c r="DE1813" s="27">
        <v>2.9119999999999999</v>
      </c>
      <c r="DF1813" s="27">
        <v>2.91</v>
      </c>
      <c r="DG1813" s="27">
        <v>2.93</v>
      </c>
      <c r="DH1813" s="27">
        <v>3.0449999999999999</v>
      </c>
      <c r="DI1813" s="27">
        <v>3.157</v>
      </c>
      <c r="DJ1813" s="27">
        <v>3.177</v>
      </c>
      <c r="DK1813" s="27">
        <v>3.0230000000000001</v>
      </c>
      <c r="DL1813" s="27">
        <v>2.8650000000000002</v>
      </c>
      <c r="DM1813" s="27">
        <v>2.74</v>
      </c>
      <c r="DN1813" s="27">
        <v>2.6890000000000001</v>
      </c>
      <c r="DO1813" s="27">
        <v>2.69</v>
      </c>
      <c r="DP1813" s="27">
        <v>2.7050000000000001</v>
      </c>
      <c r="DQ1813" s="27">
        <v>2.714</v>
      </c>
      <c r="DR1813" s="27">
        <v>2.7189999999999999</v>
      </c>
      <c r="DS1813" s="27">
        <v>2.738</v>
      </c>
      <c r="DT1813" s="27">
        <v>2.8450000000000002</v>
      </c>
      <c r="DU1813" s="27">
        <v>2.96</v>
      </c>
      <c r="DV1813" s="27">
        <v>2.9820000000000002</v>
      </c>
      <c r="DW1813" s="27">
        <v>2.86</v>
      </c>
      <c r="DX1813" s="27">
        <v>2.7280000000000002</v>
      </c>
      <c r="DY1813" s="27">
        <v>2.6309999999999998</v>
      </c>
      <c r="DZ1813" s="27">
        <v>2.6070000000000002</v>
      </c>
      <c r="EA1813" s="27">
        <v>2.6179999999999999</v>
      </c>
      <c r="EB1813" s="27">
        <v>2.6269999999999998</v>
      </c>
      <c r="EC1813" s="27">
        <v>2.6339999999999999</v>
      </c>
      <c r="ED1813" s="27">
        <v>2.641</v>
      </c>
      <c r="EE1813" s="27">
        <v>2.6680000000000001</v>
      </c>
      <c r="EF1813" s="27">
        <v>2.8039999999999998</v>
      </c>
      <c r="EG1813" s="27">
        <v>2.93</v>
      </c>
      <c r="EH1813" s="27">
        <v>2.9630000000000001</v>
      </c>
      <c r="EI1813" s="27">
        <v>2.85</v>
      </c>
      <c r="EJ1813" s="27">
        <v>2.7349999999999999</v>
      </c>
      <c r="EK1813" s="27">
        <v>2.6635</v>
      </c>
      <c r="EL1813" s="27">
        <v>2.6395</v>
      </c>
      <c r="EM1813" s="27">
        <v>2.6505000000000001</v>
      </c>
      <c r="EN1813" s="27">
        <v>2.6595</v>
      </c>
      <c r="EO1813" s="27">
        <v>2.6665000000000001</v>
      </c>
      <c r="EP1813" s="27">
        <v>2.6735000000000002</v>
      </c>
      <c r="EQ1813" s="27">
        <v>2.7004999999999999</v>
      </c>
      <c r="ER1813" s="27">
        <v>2.8365</v>
      </c>
      <c r="ES1813" s="27">
        <v>2.9624999999999999</v>
      </c>
      <c r="ET1813" s="27">
        <v>3.0030000000000001</v>
      </c>
      <c r="EU1813" s="27">
        <v>2.89</v>
      </c>
      <c r="EV1813" s="27">
        <v>2.7749999999999999</v>
      </c>
      <c r="EW1813" s="27">
        <v>2.7035</v>
      </c>
      <c r="EX1813" s="27">
        <v>2.6795</v>
      </c>
      <c r="EY1813" s="27">
        <v>2.6905000000000001</v>
      </c>
      <c r="EZ1813" s="27">
        <v>2.6995</v>
      </c>
      <c r="FA1813" s="27">
        <v>2.7065000000000001</v>
      </c>
      <c r="FB1813" s="27">
        <v>2.7134999999999998</v>
      </c>
      <c r="FC1813" s="27">
        <v>2.7404999999999999</v>
      </c>
      <c r="FD1813" s="27">
        <v>2.8765000000000001</v>
      </c>
      <c r="FE1813" s="27">
        <v>3.0024999999999999</v>
      </c>
      <c r="FF1813" s="27">
        <v>3.0529999999999999</v>
      </c>
      <c r="FG1813" s="27">
        <v>2.94</v>
      </c>
      <c r="FH1813" s="27">
        <v>2.8250000000000002</v>
      </c>
      <c r="FI1813" s="27">
        <v>2.7534999999999998</v>
      </c>
      <c r="FJ1813" s="27">
        <v>2.7294999999999998</v>
      </c>
      <c r="FK1813" s="27">
        <v>2.7404999999999999</v>
      </c>
      <c r="FL1813" s="27">
        <v>2.7494999999999998</v>
      </c>
      <c r="FM1813" s="27">
        <v>2.7565</v>
      </c>
      <c r="FN1813" s="27">
        <v>2.7635000000000001</v>
      </c>
      <c r="FO1813" s="27">
        <v>2.7905000000000002</v>
      </c>
      <c r="FP1813" s="27">
        <v>2.9264999999999999</v>
      </c>
      <c r="FQ1813" s="27">
        <v>3.0525000000000002</v>
      </c>
      <c r="FR1813" s="27">
        <v>3.1080000000000001</v>
      </c>
      <c r="FS1813" s="27">
        <v>2.9950000000000001</v>
      </c>
      <c r="FT1813" s="27">
        <v>2.88</v>
      </c>
      <c r="FU1813" s="27"/>
      <c r="FV1813" s="27"/>
      <c r="FW1813" s="27"/>
      <c r="FX1813" s="27"/>
      <c r="FY1813" s="27"/>
      <c r="FZ1813" s="27"/>
      <c r="GA1813" s="27"/>
      <c r="GB1813" s="27"/>
      <c r="GC1813" s="27"/>
      <c r="GD1813" s="27"/>
      <c r="GE1813" s="27"/>
      <c r="GF1813" s="27"/>
      <c r="GG1813" s="27"/>
      <c r="GH1813" s="27"/>
      <c r="GI1813" s="27"/>
      <c r="GJ1813" s="27"/>
      <c r="GK1813" s="27"/>
      <c r="GL1813" s="27"/>
      <c r="GM1813" s="27"/>
      <c r="GN1813" s="27"/>
      <c r="GO1813" s="27"/>
      <c r="GP1813" s="27"/>
      <c r="GQ1813" s="27"/>
    </row>
    <row r="1814" spans="1:199" customFormat="1" x14ac:dyDescent="0.25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x14ac:dyDescent="0.25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x14ac:dyDescent="0.25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x14ac:dyDescent="0.25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5">
      <c r="A1818" s="31">
        <f t="shared" si="439"/>
        <v>4</v>
      </c>
      <c r="B1818" s="31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19">
        <f t="shared" si="428"/>
        <v>0.15142857142857169</v>
      </c>
      <c r="G1818" s="19">
        <f t="shared" si="431"/>
        <v>-9.3999999999999861E-2</v>
      </c>
      <c r="H1818" s="19">
        <f t="shared" si="432"/>
        <v>2.3541666666666572E-2</v>
      </c>
      <c r="I1818" s="19">
        <f t="shared" si="433"/>
        <v>-7.045833333333329E-2</v>
      </c>
      <c r="J1818" s="21">
        <f>VLOOKUP(C1818,'Nymex hist.'!A:B,2,0)</f>
        <v>2.847</v>
      </c>
      <c r="K1818" s="21">
        <f t="shared" si="430"/>
        <v>2.8975714285714282</v>
      </c>
      <c r="L1818" s="21">
        <f t="shared" si="429"/>
        <v>3.0489999999999999</v>
      </c>
      <c r="M1818" s="21">
        <f t="shared" si="434"/>
        <v>2.8233333333333328</v>
      </c>
      <c r="N1818" s="21">
        <f t="shared" si="435"/>
        <v>2.7293333333333329</v>
      </c>
      <c r="O1818" s="21">
        <f t="shared" si="436"/>
        <v>2.7528749999999995</v>
      </c>
      <c r="P1818" s="21">
        <f t="shared" si="437"/>
        <v>2.792875</v>
      </c>
      <c r="Q1818" s="21">
        <f t="shared" si="438"/>
        <v>2.8428749999999998</v>
      </c>
      <c r="R1818" s="8">
        <v>36608</v>
      </c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9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>
        <v>2.847</v>
      </c>
      <c r="DB1818" s="27">
        <v>2.8759999999999999</v>
      </c>
      <c r="DC1818" s="27">
        <v>2.8919999999999999</v>
      </c>
      <c r="DD1818" s="27">
        <v>2.9079999999999999</v>
      </c>
      <c r="DE1818" s="27">
        <v>2.915</v>
      </c>
      <c r="DF1818" s="27">
        <v>2.915</v>
      </c>
      <c r="DG1818" s="27">
        <v>2.93</v>
      </c>
      <c r="DH1818" s="27">
        <v>3.0390000000000001</v>
      </c>
      <c r="DI1818" s="27">
        <v>3.145</v>
      </c>
      <c r="DJ1818" s="27">
        <v>3.17</v>
      </c>
      <c r="DK1818" s="27">
        <v>3.0249999999999999</v>
      </c>
      <c r="DL1818" s="27">
        <v>2.8660000000000001</v>
      </c>
      <c r="DM1818" s="27">
        <v>2.7370000000000001</v>
      </c>
      <c r="DN1818" s="27">
        <v>2.6930000000000001</v>
      </c>
      <c r="DO1818" s="27">
        <v>2.6989999999999998</v>
      </c>
      <c r="DP1818" s="27">
        <v>2.706</v>
      </c>
      <c r="DQ1818" s="27">
        <v>2.7149999999999999</v>
      </c>
      <c r="DR1818" s="27">
        <v>2.72</v>
      </c>
      <c r="DS1818" s="27">
        <v>2.74</v>
      </c>
      <c r="DT1818" s="27">
        <v>2.8490000000000002</v>
      </c>
      <c r="DU1818" s="27">
        <v>2.96</v>
      </c>
      <c r="DV1818" s="27">
        <v>2.9820000000000002</v>
      </c>
      <c r="DW1818" s="27">
        <v>2.86</v>
      </c>
      <c r="DX1818" s="27">
        <v>2.7280000000000002</v>
      </c>
      <c r="DY1818" s="27">
        <v>2.6309999999999998</v>
      </c>
      <c r="DZ1818" s="27">
        <v>2.6070000000000002</v>
      </c>
      <c r="EA1818" s="27">
        <v>2.6179999999999999</v>
      </c>
      <c r="EB1818" s="27">
        <v>2.629</v>
      </c>
      <c r="EC1818" s="27">
        <v>2.6379999999999999</v>
      </c>
      <c r="ED1818" s="27">
        <v>2.645</v>
      </c>
      <c r="EE1818" s="27">
        <v>2.6720000000000002</v>
      </c>
      <c r="EF1818" s="27">
        <v>2.8079999999999998</v>
      </c>
      <c r="EG1818" s="27">
        <v>2.9340000000000002</v>
      </c>
      <c r="EH1818" s="27">
        <v>2.9670000000000001</v>
      </c>
      <c r="EI1818" s="27">
        <v>2.8540000000000001</v>
      </c>
      <c r="EJ1818" s="27">
        <v>2.7389999999999999</v>
      </c>
      <c r="EK1818" s="27">
        <v>2.6635</v>
      </c>
      <c r="EL1818" s="27">
        <v>2.6395</v>
      </c>
      <c r="EM1818" s="27">
        <v>2.6505000000000001</v>
      </c>
      <c r="EN1818" s="27">
        <v>2.6615000000000002</v>
      </c>
      <c r="EO1818" s="27">
        <v>2.6705000000000001</v>
      </c>
      <c r="EP1818" s="27">
        <v>2.6775000000000002</v>
      </c>
      <c r="EQ1818" s="27">
        <v>2.7044999999999999</v>
      </c>
      <c r="ER1818" s="27">
        <v>2.8405</v>
      </c>
      <c r="ES1818" s="27">
        <v>2.9664999999999999</v>
      </c>
      <c r="ET1818" s="27">
        <v>3.0070000000000001</v>
      </c>
      <c r="EU1818" s="27">
        <v>2.8940000000000001</v>
      </c>
      <c r="EV1818" s="27">
        <v>2.7789999999999999</v>
      </c>
      <c r="EW1818" s="27">
        <v>2.7035</v>
      </c>
      <c r="EX1818" s="27">
        <v>2.6795</v>
      </c>
      <c r="EY1818" s="27">
        <v>2.6905000000000001</v>
      </c>
      <c r="EZ1818" s="27">
        <v>2.7014999999999998</v>
      </c>
      <c r="FA1818" s="27">
        <v>2.7105000000000001</v>
      </c>
      <c r="FB1818" s="27">
        <v>2.7174999999999998</v>
      </c>
      <c r="FC1818" s="27">
        <v>2.7444999999999999</v>
      </c>
      <c r="FD1818" s="27">
        <v>2.8805000000000001</v>
      </c>
      <c r="FE1818" s="27">
        <v>3.0065</v>
      </c>
      <c r="FF1818" s="27">
        <v>3.0569999999999999</v>
      </c>
      <c r="FG1818" s="27">
        <v>2.944</v>
      </c>
      <c r="FH1818" s="27">
        <v>2.8290000000000002</v>
      </c>
      <c r="FI1818" s="27">
        <v>2.7534999999999998</v>
      </c>
      <c r="FJ1818" s="27">
        <v>2.7294999999999998</v>
      </c>
      <c r="FK1818" s="27">
        <v>2.7404999999999999</v>
      </c>
      <c r="FL1818" s="27">
        <v>2.7515000000000001</v>
      </c>
      <c r="FM1818" s="27">
        <v>2.7605</v>
      </c>
      <c r="FN1818" s="27">
        <v>2.7675000000000001</v>
      </c>
      <c r="FO1818" s="27">
        <v>2.7945000000000002</v>
      </c>
      <c r="FP1818" s="27">
        <v>2.9304999999999999</v>
      </c>
      <c r="FQ1818" s="27">
        <v>3.0565000000000002</v>
      </c>
      <c r="FR1818" s="27">
        <v>3.1120000000000001</v>
      </c>
      <c r="FS1818" s="27">
        <v>2.9990000000000001</v>
      </c>
      <c r="FT1818" s="27">
        <v>2.8839999999999999</v>
      </c>
      <c r="FU1818" s="27"/>
      <c r="FV1818" s="27"/>
      <c r="FW1818" s="27"/>
      <c r="FX1818" s="27"/>
      <c r="FY1818" s="27"/>
      <c r="FZ1818" s="27"/>
      <c r="GA1818" s="27"/>
      <c r="GB1818" s="27"/>
      <c r="GC1818" s="27"/>
      <c r="GD1818" s="27"/>
      <c r="GE1818" s="27"/>
      <c r="GF1818" s="27"/>
      <c r="GG1818" s="27"/>
      <c r="GH1818" s="27"/>
      <c r="GI1818" s="27"/>
      <c r="GJ1818" s="27"/>
      <c r="GK1818" s="27"/>
      <c r="GL1818" s="27"/>
      <c r="GM1818" s="27"/>
      <c r="GN1818" s="27"/>
      <c r="GO1818" s="27"/>
      <c r="GP1818" s="27"/>
      <c r="GQ1818" s="27"/>
    </row>
    <row r="1819" spans="1:199" customFormat="1" x14ac:dyDescent="0.25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x14ac:dyDescent="0.25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x14ac:dyDescent="0.25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x14ac:dyDescent="0.25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5">
      <c r="A1823" s="31">
        <f t="shared" si="439"/>
        <v>4</v>
      </c>
      <c r="B1823" s="31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19">
        <f t="shared" si="428"/>
        <v>0.1214000000000004</v>
      </c>
      <c r="G1823" s="19">
        <f t="shared" si="431"/>
        <v>-9.2999999999999972E-2</v>
      </c>
      <c r="H1823" s="19">
        <f t="shared" si="432"/>
        <v>1.6833333333333478E-2</v>
      </c>
      <c r="I1823" s="19">
        <f t="shared" si="433"/>
        <v>-7.6166666666666494E-2</v>
      </c>
      <c r="J1823" s="21">
        <f>VLOOKUP(C1823,'Nymex hist.'!A:B,2,0)</f>
        <v>2.8730000000000002</v>
      </c>
      <c r="K1823" s="21">
        <f t="shared" si="430"/>
        <v>2.9059999999999997</v>
      </c>
      <c r="L1823" s="21">
        <f t="shared" si="429"/>
        <v>3.0274000000000001</v>
      </c>
      <c r="M1823" s="21">
        <f t="shared" si="434"/>
        <v>2.8018333333333332</v>
      </c>
      <c r="N1823" s="21">
        <f t="shared" si="435"/>
        <v>2.7088333333333332</v>
      </c>
      <c r="O1823" s="21">
        <f t="shared" si="436"/>
        <v>2.7256666666666667</v>
      </c>
      <c r="P1823" s="21">
        <f t="shared" si="437"/>
        <v>2.7631666666666654</v>
      </c>
      <c r="Q1823" s="21">
        <f t="shared" si="438"/>
        <v>2.8106666666666666</v>
      </c>
      <c r="R1823" s="8">
        <v>36615</v>
      </c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9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  <c r="CN1823" s="27"/>
      <c r="CO1823" s="27"/>
      <c r="CP1823" s="27"/>
      <c r="CQ1823" s="27"/>
      <c r="CR1823" s="27"/>
      <c r="CS1823" s="27"/>
      <c r="CT1823" s="27"/>
      <c r="CU1823" s="27"/>
      <c r="CV1823" s="27"/>
      <c r="CW1823" s="27"/>
      <c r="CX1823" s="27"/>
      <c r="CY1823" s="27"/>
      <c r="CZ1823" s="27"/>
      <c r="DA1823" s="27">
        <v>2.9</v>
      </c>
      <c r="DB1823" s="27">
        <v>2.8730000000000002</v>
      </c>
      <c r="DC1823" s="27">
        <v>2.89</v>
      </c>
      <c r="DD1823" s="27">
        <v>2.9060000000000001</v>
      </c>
      <c r="DE1823" s="27">
        <v>2.9209999999999998</v>
      </c>
      <c r="DF1823" s="27">
        <v>2.92</v>
      </c>
      <c r="DG1823" s="27">
        <v>2.9319999999999999</v>
      </c>
      <c r="DH1823" s="27">
        <v>3.0329999999999999</v>
      </c>
      <c r="DI1823" s="27">
        <v>3.13</v>
      </c>
      <c r="DJ1823" s="27">
        <v>3.145</v>
      </c>
      <c r="DK1823" s="27">
        <v>2.9929999999999999</v>
      </c>
      <c r="DL1823" s="27">
        <v>2.8359999999999999</v>
      </c>
      <c r="DM1823" s="27">
        <v>2.7090000000000001</v>
      </c>
      <c r="DN1823" s="27">
        <v>2.6739999999999999</v>
      </c>
      <c r="DO1823" s="27">
        <v>2.68</v>
      </c>
      <c r="DP1823" s="27">
        <v>2.6869999999999998</v>
      </c>
      <c r="DQ1823" s="27">
        <v>2.6949999999999998</v>
      </c>
      <c r="DR1823" s="27">
        <v>2.7</v>
      </c>
      <c r="DS1823" s="27">
        <v>2.7250000000000001</v>
      </c>
      <c r="DT1823" s="27">
        <v>2.835</v>
      </c>
      <c r="DU1823" s="27">
        <v>2.9430000000000001</v>
      </c>
      <c r="DV1823" s="27">
        <v>2.9649999999999999</v>
      </c>
      <c r="DW1823" s="27">
        <v>2.8450000000000002</v>
      </c>
      <c r="DX1823" s="27">
        <v>2.7080000000000002</v>
      </c>
      <c r="DY1823" s="27">
        <v>2.6110000000000002</v>
      </c>
      <c r="DZ1823" s="27">
        <v>2.5870000000000002</v>
      </c>
      <c r="EA1823" s="27">
        <v>2.5960000000000001</v>
      </c>
      <c r="EB1823" s="27">
        <v>2.6070000000000002</v>
      </c>
      <c r="EC1823" s="27">
        <v>2.6160000000000001</v>
      </c>
      <c r="ED1823" s="27">
        <v>2.6230000000000002</v>
      </c>
      <c r="EE1823" s="27">
        <v>2.65</v>
      </c>
      <c r="EF1823" s="27">
        <v>2.786</v>
      </c>
      <c r="EG1823" s="27">
        <v>2.9119999999999999</v>
      </c>
      <c r="EH1823" s="27">
        <v>2.9449999999999998</v>
      </c>
      <c r="EI1823" s="27">
        <v>2.8319999999999999</v>
      </c>
      <c r="EJ1823" s="27">
        <v>2.7170000000000001</v>
      </c>
      <c r="EK1823" s="27">
        <v>2.617</v>
      </c>
      <c r="EL1823" s="27">
        <v>2.6145</v>
      </c>
      <c r="EM1823" s="27">
        <v>2.6234999999999999</v>
      </c>
      <c r="EN1823" s="27">
        <v>2.6345000000000001</v>
      </c>
      <c r="EO1823" s="27">
        <v>2.6435</v>
      </c>
      <c r="EP1823" s="27">
        <v>2.6505000000000001</v>
      </c>
      <c r="EQ1823" s="27">
        <v>2.6775000000000002</v>
      </c>
      <c r="ER1823" s="27">
        <v>2.8134999999999999</v>
      </c>
      <c r="ES1823" s="27">
        <v>2.9394999999999998</v>
      </c>
      <c r="ET1823" s="27">
        <v>2.9744999999999999</v>
      </c>
      <c r="EU1823" s="27">
        <v>2.8654999999999999</v>
      </c>
      <c r="EV1823" s="27">
        <v>2.7534999999999998</v>
      </c>
      <c r="EW1823" s="27">
        <v>2.6564999999999999</v>
      </c>
      <c r="EX1823" s="27">
        <v>2.6549999999999998</v>
      </c>
      <c r="EY1823" s="27">
        <v>2.665</v>
      </c>
      <c r="EZ1823" s="27">
        <v>2.6760000000000002</v>
      </c>
      <c r="FA1823" s="27">
        <v>2.6850000000000001</v>
      </c>
      <c r="FB1823" s="27">
        <v>2.6909999999999998</v>
      </c>
      <c r="FC1823" s="27">
        <v>2.7170000000000001</v>
      </c>
      <c r="FD1823" s="27">
        <v>2.8479999999999999</v>
      </c>
      <c r="FE1823" s="27">
        <v>2.9710000000000001</v>
      </c>
      <c r="FF1823" s="27">
        <v>3.0139999999999998</v>
      </c>
      <c r="FG1823" s="27">
        <v>2.9089999999999998</v>
      </c>
      <c r="FH1823" s="27">
        <v>2.8</v>
      </c>
      <c r="FI1823" s="27">
        <v>2.706</v>
      </c>
      <c r="FJ1823" s="27">
        <v>2.7054999999999998</v>
      </c>
      <c r="FK1823" s="27">
        <v>2.7164999999999999</v>
      </c>
      <c r="FL1823" s="27">
        <v>2.7275</v>
      </c>
      <c r="FM1823" s="27">
        <v>2.7364999999999999</v>
      </c>
      <c r="FN1823" s="27">
        <v>2.7414999999999998</v>
      </c>
      <c r="FO1823" s="27">
        <v>2.7665000000000002</v>
      </c>
      <c r="FP1823" s="27">
        <v>2.8925000000000001</v>
      </c>
      <c r="FQ1823" s="27">
        <v>3.0125000000000002</v>
      </c>
      <c r="FR1823" s="27">
        <v>3.0609999999999999</v>
      </c>
      <c r="FS1823" s="27">
        <v>2.96</v>
      </c>
      <c r="FT1823" s="27">
        <v>2.8540000000000001</v>
      </c>
      <c r="FU1823" s="27"/>
      <c r="FV1823" s="27"/>
      <c r="FW1823" s="27"/>
      <c r="FX1823" s="27"/>
      <c r="FY1823" s="27"/>
      <c r="FZ1823" s="27"/>
      <c r="GA1823" s="27"/>
      <c r="GB1823" s="27"/>
      <c r="GC1823" s="27"/>
      <c r="GD1823" s="27"/>
      <c r="GE1823" s="27"/>
      <c r="GF1823" s="27"/>
      <c r="GG1823" s="27"/>
      <c r="GH1823" s="27"/>
      <c r="GI1823" s="27"/>
      <c r="GJ1823" s="27"/>
      <c r="GK1823" s="27"/>
      <c r="GL1823" s="27"/>
      <c r="GM1823" s="27"/>
      <c r="GN1823" s="27"/>
      <c r="GO1823" s="27"/>
      <c r="GP1823" s="27"/>
      <c r="GQ1823" s="27"/>
    </row>
    <row r="1824" spans="1:199" customFormat="1" x14ac:dyDescent="0.25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x14ac:dyDescent="0.25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x14ac:dyDescent="0.25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x14ac:dyDescent="0.25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5">
      <c r="A1828" s="31">
        <f t="shared" si="439"/>
        <v>4</v>
      </c>
      <c r="B1828" s="31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19">
        <f t="shared" ref="F1828:F1891" si="444">L1828-K1828</f>
        <v>9.6999999999999975E-2</v>
      </c>
      <c r="G1828" s="19">
        <f t="shared" si="431"/>
        <v>-9.9750000000000227E-2</v>
      </c>
      <c r="H1828" s="19">
        <f t="shared" si="432"/>
        <v>1.8499999999999961E-2</v>
      </c>
      <c r="I1828" s="19">
        <f t="shared" si="433"/>
        <v>-8.1250000000000266E-2</v>
      </c>
      <c r="J1828" s="21">
        <f>VLOOKUP(C1828,'Nymex hist.'!A:B,2,0)</f>
        <v>2.956</v>
      </c>
      <c r="K1828" s="21">
        <f t="shared" si="443"/>
        <v>2.9789999999999996</v>
      </c>
      <c r="L1828" s="21">
        <f t="shared" ref="L1828:L1891" si="445">AVERAGE(DH1828:DL1828)</f>
        <v>3.0759999999999996</v>
      </c>
      <c r="M1828" s="21">
        <f t="shared" si="434"/>
        <v>2.8275833333333331</v>
      </c>
      <c r="N1828" s="21">
        <f t="shared" si="435"/>
        <v>2.7278333333333329</v>
      </c>
      <c r="O1828" s="21">
        <f t="shared" si="436"/>
        <v>2.7463333333333328</v>
      </c>
      <c r="P1828" s="21">
        <f t="shared" si="437"/>
        <v>2.7838333333333334</v>
      </c>
      <c r="Q1828" s="21">
        <f t="shared" si="438"/>
        <v>2.8313333333333337</v>
      </c>
      <c r="R1828" s="8">
        <v>36622</v>
      </c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9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>
        <v>2.956</v>
      </c>
      <c r="DC1828" s="27">
        <v>2.97</v>
      </c>
      <c r="DD1828" s="27">
        <v>2.9830000000000001</v>
      </c>
      <c r="DE1828" s="27">
        <v>2.988</v>
      </c>
      <c r="DF1828" s="27">
        <v>2.984</v>
      </c>
      <c r="DG1828" s="27">
        <v>2.9929999999999999</v>
      </c>
      <c r="DH1828" s="27">
        <v>3.0880000000000001</v>
      </c>
      <c r="DI1828" s="27">
        <v>3.1829999999999998</v>
      </c>
      <c r="DJ1828" s="27">
        <v>3.198</v>
      </c>
      <c r="DK1828" s="27">
        <v>3.0379999999999998</v>
      </c>
      <c r="DL1828" s="27">
        <v>2.8730000000000002</v>
      </c>
      <c r="DM1828" s="27">
        <v>2.7349999999999999</v>
      </c>
      <c r="DN1828" s="27">
        <v>2.6949999999999998</v>
      </c>
      <c r="DO1828" s="27">
        <v>2.7010000000000001</v>
      </c>
      <c r="DP1828" s="27">
        <v>2.7080000000000002</v>
      </c>
      <c r="DQ1828" s="27">
        <v>2.7120000000000002</v>
      </c>
      <c r="DR1828" s="27">
        <v>2.7170000000000001</v>
      </c>
      <c r="DS1828" s="27">
        <v>2.742</v>
      </c>
      <c r="DT1828" s="27">
        <v>2.8519999999999999</v>
      </c>
      <c r="DU1828" s="27">
        <v>2.96</v>
      </c>
      <c r="DV1828" s="27">
        <v>2.984</v>
      </c>
      <c r="DW1828" s="27">
        <v>2.8639999999999999</v>
      </c>
      <c r="DX1828" s="27">
        <v>2.7269999999999999</v>
      </c>
      <c r="DY1828" s="27">
        <v>2.63</v>
      </c>
      <c r="DZ1828" s="27">
        <v>2.6059999999999999</v>
      </c>
      <c r="EA1828" s="27">
        <v>2.6150000000000002</v>
      </c>
      <c r="EB1828" s="27">
        <v>2.6259999999999999</v>
      </c>
      <c r="EC1828" s="27">
        <v>2.6349999999999998</v>
      </c>
      <c r="ED1828" s="27">
        <v>2.6419999999999999</v>
      </c>
      <c r="EE1828" s="27">
        <v>2.669</v>
      </c>
      <c r="EF1828" s="27">
        <v>2.8050000000000002</v>
      </c>
      <c r="EG1828" s="27">
        <v>2.931</v>
      </c>
      <c r="EH1828" s="27">
        <v>2.964</v>
      </c>
      <c r="EI1828" s="27">
        <v>2.851</v>
      </c>
      <c r="EJ1828" s="27">
        <v>2.7360000000000002</v>
      </c>
      <c r="EK1828" s="27">
        <v>2.6360000000000001</v>
      </c>
      <c r="EL1828" s="27">
        <v>2.6360000000000001</v>
      </c>
      <c r="EM1828" s="27">
        <v>2.645</v>
      </c>
      <c r="EN1828" s="27">
        <v>2.6560000000000001</v>
      </c>
      <c r="EO1828" s="27">
        <v>2.665</v>
      </c>
      <c r="EP1828" s="27">
        <v>2.6720000000000002</v>
      </c>
      <c r="EQ1828" s="27">
        <v>2.6989999999999998</v>
      </c>
      <c r="ER1828" s="27">
        <v>2.835</v>
      </c>
      <c r="ES1828" s="27">
        <v>2.9609999999999999</v>
      </c>
      <c r="ET1828" s="27">
        <v>2.9935</v>
      </c>
      <c r="EU1828" s="27">
        <v>2.8845000000000001</v>
      </c>
      <c r="EV1828" s="27">
        <v>2.7725</v>
      </c>
      <c r="EW1828" s="27">
        <v>2.6755</v>
      </c>
      <c r="EX1828" s="27">
        <v>2.6764999999999999</v>
      </c>
      <c r="EY1828" s="27">
        <v>2.6865000000000001</v>
      </c>
      <c r="EZ1828" s="27">
        <v>2.6974999999999998</v>
      </c>
      <c r="FA1828" s="27">
        <v>2.7065000000000001</v>
      </c>
      <c r="FB1828" s="27">
        <v>2.7124999999999999</v>
      </c>
      <c r="FC1828" s="27">
        <v>2.7385000000000002</v>
      </c>
      <c r="FD1828" s="27">
        <v>2.8694999999999999</v>
      </c>
      <c r="FE1828" s="27">
        <v>2.9925000000000002</v>
      </c>
      <c r="FF1828" s="27">
        <v>3.0329999999999999</v>
      </c>
      <c r="FG1828" s="27">
        <v>2.9279999999999999</v>
      </c>
      <c r="FH1828" s="27">
        <v>2.819</v>
      </c>
      <c r="FI1828" s="27">
        <v>2.7250000000000001</v>
      </c>
      <c r="FJ1828" s="27">
        <v>2.7269999999999999</v>
      </c>
      <c r="FK1828" s="27">
        <v>2.738</v>
      </c>
      <c r="FL1828" s="27">
        <v>2.7490000000000001</v>
      </c>
      <c r="FM1828" s="27">
        <v>2.758</v>
      </c>
      <c r="FN1828" s="27">
        <v>2.7629999999999999</v>
      </c>
      <c r="FO1828" s="27">
        <v>2.7879999999999998</v>
      </c>
      <c r="FP1828" s="27">
        <v>2.9140000000000001</v>
      </c>
      <c r="FQ1828" s="27">
        <v>3.0339999999999998</v>
      </c>
      <c r="FR1828" s="27">
        <v>3.08</v>
      </c>
      <c r="FS1828" s="27">
        <v>2.9790000000000001</v>
      </c>
      <c r="FT1828" s="27">
        <v>2.8730000000000002</v>
      </c>
      <c r="FU1828" s="27">
        <v>2.782</v>
      </c>
      <c r="FV1828" s="27"/>
      <c r="FW1828" s="27"/>
      <c r="FX1828" s="27"/>
      <c r="FY1828" s="27"/>
      <c r="FZ1828" s="27"/>
      <c r="GA1828" s="27"/>
      <c r="GB1828" s="27"/>
      <c r="GC1828" s="27"/>
      <c r="GD1828" s="27"/>
      <c r="GE1828" s="27"/>
      <c r="GF1828" s="27"/>
      <c r="GG1828" s="27"/>
      <c r="GH1828" s="27"/>
      <c r="GI1828" s="27"/>
      <c r="GJ1828" s="27"/>
      <c r="GK1828" s="27"/>
      <c r="GL1828" s="27"/>
      <c r="GM1828" s="27"/>
      <c r="GN1828" s="27"/>
      <c r="GO1828" s="27"/>
      <c r="GP1828" s="27"/>
      <c r="GQ1828" s="27"/>
    </row>
    <row r="1829" spans="1:199" customFormat="1" x14ac:dyDescent="0.25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x14ac:dyDescent="0.25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x14ac:dyDescent="0.25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x14ac:dyDescent="0.25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5">
      <c r="A1833" s="31">
        <f t="shared" si="439"/>
        <v>4</v>
      </c>
      <c r="B1833" s="31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19">
        <f t="shared" si="444"/>
        <v>7.9599999999999671E-2</v>
      </c>
      <c r="G1833" s="19">
        <f t="shared" si="431"/>
        <v>-0.13441666666666663</v>
      </c>
      <c r="H1833" s="19">
        <f t="shared" si="432"/>
        <v>7.6666666666667105E-3</v>
      </c>
      <c r="I1833" s="19">
        <f t="shared" si="433"/>
        <v>-0.12674999999999992</v>
      </c>
      <c r="J1833" s="21">
        <f>VLOOKUP(C1833,'Nymex hist.'!A:B,2,0)</f>
        <v>3.0870000000000002</v>
      </c>
      <c r="K1833" s="21">
        <f t="shared" si="443"/>
        <v>3.1060000000000003</v>
      </c>
      <c r="L1833" s="21">
        <f t="shared" si="445"/>
        <v>3.1856</v>
      </c>
      <c r="M1833" s="21">
        <f t="shared" si="434"/>
        <v>2.9059166666666667</v>
      </c>
      <c r="N1833" s="21">
        <f t="shared" si="435"/>
        <v>2.7715000000000001</v>
      </c>
      <c r="O1833" s="21">
        <f t="shared" si="436"/>
        <v>2.7791666666666668</v>
      </c>
      <c r="P1833" s="21">
        <f t="shared" si="437"/>
        <v>2.8141666666666665</v>
      </c>
      <c r="Q1833" s="21">
        <f t="shared" si="438"/>
        <v>2.8591666666666669</v>
      </c>
      <c r="R1833" s="8">
        <v>36629</v>
      </c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9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  <c r="CN1833" s="27"/>
      <c r="CO1833" s="27"/>
      <c r="CP1833" s="27"/>
      <c r="CQ1833" s="27"/>
      <c r="CR1833" s="27"/>
      <c r="CS1833" s="27"/>
      <c r="CT1833" s="27"/>
      <c r="CU1833" s="27"/>
      <c r="CV1833" s="27"/>
      <c r="CW1833" s="27"/>
      <c r="CX1833" s="27"/>
      <c r="CY1833" s="27"/>
      <c r="CZ1833" s="27"/>
      <c r="DA1833" s="27"/>
      <c r="DB1833" s="27">
        <v>3.0870000000000002</v>
      </c>
      <c r="DC1833" s="27">
        <v>3.1019999999999999</v>
      </c>
      <c r="DD1833" s="27">
        <v>3.1139999999999999</v>
      </c>
      <c r="DE1833" s="27">
        <v>3.1139999999999999</v>
      </c>
      <c r="DF1833" s="27">
        <v>3.105</v>
      </c>
      <c r="DG1833" s="27">
        <v>3.1139999999999999</v>
      </c>
      <c r="DH1833" s="27">
        <v>3.2040000000000002</v>
      </c>
      <c r="DI1833" s="27">
        <v>3.2959999999999998</v>
      </c>
      <c r="DJ1833" s="27">
        <v>3.3090000000000002</v>
      </c>
      <c r="DK1833" s="27">
        <v>3.1440000000000001</v>
      </c>
      <c r="DL1833" s="27">
        <v>2.9750000000000001</v>
      </c>
      <c r="DM1833" s="27">
        <v>2.8250000000000002</v>
      </c>
      <c r="DN1833" s="27">
        <v>2.774</v>
      </c>
      <c r="DO1833" s="27">
        <v>2.7759999999999998</v>
      </c>
      <c r="DP1833" s="27">
        <v>2.7770000000000001</v>
      </c>
      <c r="DQ1833" s="27">
        <v>2.7789999999999999</v>
      </c>
      <c r="DR1833" s="27">
        <v>2.7829999999999999</v>
      </c>
      <c r="DS1833" s="27">
        <v>2.8029999999999999</v>
      </c>
      <c r="DT1833" s="27">
        <v>2.9119999999999999</v>
      </c>
      <c r="DU1833" s="27">
        <v>3.0139999999999998</v>
      </c>
      <c r="DV1833" s="27">
        <v>3.0369999999999999</v>
      </c>
      <c r="DW1833" s="27">
        <v>2.9180000000000001</v>
      </c>
      <c r="DX1833" s="27">
        <v>2.78</v>
      </c>
      <c r="DY1833" s="27">
        <v>2.6840000000000002</v>
      </c>
      <c r="DZ1833" s="27">
        <v>2.657</v>
      </c>
      <c r="EA1833" s="27">
        <v>2.6640000000000001</v>
      </c>
      <c r="EB1833" s="27">
        <v>2.6669999999999998</v>
      </c>
      <c r="EC1833" s="27">
        <v>2.673</v>
      </c>
      <c r="ED1833" s="27">
        <v>2.677</v>
      </c>
      <c r="EE1833" s="27">
        <v>2.7040000000000002</v>
      </c>
      <c r="EF1833" s="27">
        <v>2.8370000000000002</v>
      </c>
      <c r="EG1833" s="27">
        <v>2.96</v>
      </c>
      <c r="EH1833" s="27">
        <v>2.99</v>
      </c>
      <c r="EI1833" s="27">
        <v>2.8769999999999998</v>
      </c>
      <c r="EJ1833" s="27">
        <v>2.762</v>
      </c>
      <c r="EK1833" s="27">
        <v>2.6619999999999999</v>
      </c>
      <c r="EL1833" s="27">
        <v>2.6844999999999999</v>
      </c>
      <c r="EM1833" s="27">
        <v>2.6915</v>
      </c>
      <c r="EN1833" s="27">
        <v>2.6945000000000001</v>
      </c>
      <c r="EO1833" s="27">
        <v>2.7004999999999999</v>
      </c>
      <c r="EP1833" s="27">
        <v>2.7044999999999999</v>
      </c>
      <c r="EQ1833" s="27">
        <v>2.7315</v>
      </c>
      <c r="ER1833" s="27">
        <v>2.8645</v>
      </c>
      <c r="ES1833" s="27">
        <v>2.9874999999999998</v>
      </c>
      <c r="ET1833" s="27">
        <v>3.0169999999999999</v>
      </c>
      <c r="EU1833" s="27">
        <v>2.9079999999999999</v>
      </c>
      <c r="EV1833" s="27">
        <v>2.7959999999999998</v>
      </c>
      <c r="EW1833" s="27">
        <v>2.6989999999999998</v>
      </c>
      <c r="EX1833" s="27">
        <v>2.7225000000000001</v>
      </c>
      <c r="EY1833" s="27">
        <v>2.7305000000000001</v>
      </c>
      <c r="EZ1833" s="27">
        <v>2.7334999999999998</v>
      </c>
      <c r="FA1833" s="27">
        <v>2.7395</v>
      </c>
      <c r="FB1833" s="27">
        <v>2.7425000000000002</v>
      </c>
      <c r="FC1833" s="27">
        <v>2.7685</v>
      </c>
      <c r="FD1833" s="27">
        <v>2.8965000000000001</v>
      </c>
      <c r="FE1833" s="27">
        <v>3.0165000000000002</v>
      </c>
      <c r="FF1833" s="27">
        <v>3.0539999999999998</v>
      </c>
      <c r="FG1833" s="27">
        <v>2.9489999999999998</v>
      </c>
      <c r="FH1833" s="27">
        <v>2.84</v>
      </c>
      <c r="FI1833" s="27">
        <v>2.746</v>
      </c>
      <c r="FJ1833" s="27">
        <v>2.7705000000000002</v>
      </c>
      <c r="FK1833" s="27">
        <v>2.7795000000000001</v>
      </c>
      <c r="FL1833" s="27">
        <v>2.7825000000000002</v>
      </c>
      <c r="FM1833" s="27">
        <v>2.7885</v>
      </c>
      <c r="FN1833" s="27">
        <v>2.7905000000000002</v>
      </c>
      <c r="FO1833" s="27">
        <v>2.8155000000000001</v>
      </c>
      <c r="FP1833" s="27">
        <v>2.9384999999999999</v>
      </c>
      <c r="FQ1833" s="27">
        <v>3.0554999999999999</v>
      </c>
      <c r="FR1833" s="27">
        <v>3.0985</v>
      </c>
      <c r="FS1833" s="27">
        <v>2.9975000000000001</v>
      </c>
      <c r="FT1833" s="27">
        <v>2.8915000000000002</v>
      </c>
      <c r="FU1833" s="27">
        <v>2.8005</v>
      </c>
      <c r="FV1833" s="27"/>
      <c r="FW1833" s="27"/>
      <c r="FX1833" s="27"/>
      <c r="FY1833" s="27"/>
      <c r="FZ1833" s="27"/>
      <c r="GA1833" s="27"/>
      <c r="GB1833" s="27"/>
      <c r="GC1833" s="27"/>
      <c r="GD1833" s="27"/>
      <c r="GE1833" s="27"/>
      <c r="GF1833" s="27"/>
      <c r="GG1833" s="27"/>
      <c r="GH1833" s="27"/>
      <c r="GI1833" s="27"/>
      <c r="GJ1833" s="27"/>
      <c r="GK1833" s="27"/>
      <c r="GL1833" s="27"/>
      <c r="GM1833" s="27"/>
      <c r="GN1833" s="27"/>
      <c r="GO1833" s="27"/>
      <c r="GP1833" s="27"/>
      <c r="GQ1833" s="27"/>
    </row>
    <row r="1834" spans="1:199" customFormat="1" x14ac:dyDescent="0.25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x14ac:dyDescent="0.25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x14ac:dyDescent="0.25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x14ac:dyDescent="0.25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5">
      <c r="A1838" s="31">
        <f t="shared" si="439"/>
        <v>4</v>
      </c>
      <c r="B1838" s="31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19">
        <f t="shared" si="444"/>
        <v>9.3266666666667053E-2</v>
      </c>
      <c r="G1838" s="19">
        <f t="shared" si="431"/>
        <v>-0.13875000000000037</v>
      </c>
      <c r="H1838" s="19">
        <f t="shared" si="432"/>
        <v>1.083333333332881E-3</v>
      </c>
      <c r="I1838" s="19">
        <f t="shared" si="433"/>
        <v>-0.13766666666666749</v>
      </c>
      <c r="J1838" s="21">
        <f>VLOOKUP(C1838,'Nymex hist.'!A:B,2,0)</f>
        <v>3.073</v>
      </c>
      <c r="K1838" s="21">
        <f t="shared" si="443"/>
        <v>3.1013333333333333</v>
      </c>
      <c r="L1838" s="21">
        <f t="shared" si="445"/>
        <v>3.1946000000000003</v>
      </c>
      <c r="M1838" s="21">
        <f t="shared" si="434"/>
        <v>2.9220000000000006</v>
      </c>
      <c r="N1838" s="21">
        <f t="shared" si="435"/>
        <v>2.7832500000000002</v>
      </c>
      <c r="O1838" s="21">
        <f t="shared" si="436"/>
        <v>2.7843333333333331</v>
      </c>
      <c r="P1838" s="21">
        <f t="shared" si="437"/>
        <v>2.8143333333333338</v>
      </c>
      <c r="Q1838" s="21">
        <f t="shared" si="438"/>
        <v>2.8543333333333329</v>
      </c>
      <c r="R1838" s="8">
        <v>36636</v>
      </c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9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  <c r="CN1838" s="27"/>
      <c r="CO1838" s="27"/>
      <c r="CP1838" s="27"/>
      <c r="CQ1838" s="27"/>
      <c r="CR1838" s="27"/>
      <c r="CS1838" s="27"/>
      <c r="CT1838" s="27"/>
      <c r="CU1838" s="27"/>
      <c r="CV1838" s="27"/>
      <c r="CW1838" s="27"/>
      <c r="CX1838" s="27"/>
      <c r="CY1838" s="27"/>
      <c r="CZ1838" s="27"/>
      <c r="DA1838" s="27"/>
      <c r="DB1838" s="27">
        <v>3.073</v>
      </c>
      <c r="DC1838" s="27">
        <v>3.0880000000000001</v>
      </c>
      <c r="DD1838" s="27">
        <v>3.1019999999999999</v>
      </c>
      <c r="DE1838" s="27">
        <v>3.1150000000000002</v>
      </c>
      <c r="DF1838" s="27">
        <v>3.1110000000000002</v>
      </c>
      <c r="DG1838" s="27">
        <v>3.1190000000000002</v>
      </c>
      <c r="DH1838" s="27">
        <v>3.2090000000000001</v>
      </c>
      <c r="DI1838" s="27">
        <v>3.3039999999999998</v>
      </c>
      <c r="DJ1838" s="27">
        <v>3.319</v>
      </c>
      <c r="DK1838" s="27">
        <v>3.1549999999999998</v>
      </c>
      <c r="DL1838" s="27">
        <v>2.9860000000000002</v>
      </c>
      <c r="DM1838" s="27">
        <v>2.8359999999999999</v>
      </c>
      <c r="DN1838" s="27">
        <v>2.7949999999999999</v>
      </c>
      <c r="DO1838" s="27">
        <v>2.7970000000000002</v>
      </c>
      <c r="DP1838" s="27">
        <v>2.798</v>
      </c>
      <c r="DQ1838" s="27">
        <v>2.798</v>
      </c>
      <c r="DR1838" s="27">
        <v>2.798</v>
      </c>
      <c r="DS1838" s="27">
        <v>2.8180000000000001</v>
      </c>
      <c r="DT1838" s="27">
        <v>2.927</v>
      </c>
      <c r="DU1838" s="27">
        <v>3.0369999999999999</v>
      </c>
      <c r="DV1838" s="27">
        <v>3.0569999999999999</v>
      </c>
      <c r="DW1838" s="27">
        <v>2.9380000000000002</v>
      </c>
      <c r="DX1838" s="27">
        <v>2.8</v>
      </c>
      <c r="DY1838" s="27">
        <v>2.7029999999999998</v>
      </c>
      <c r="DZ1838" s="27">
        <v>2.6749999999999998</v>
      </c>
      <c r="EA1838" s="27">
        <v>2.6749999999999998</v>
      </c>
      <c r="EB1838" s="27">
        <v>2.6749999999999998</v>
      </c>
      <c r="EC1838" s="27">
        <v>2.6779999999999999</v>
      </c>
      <c r="ED1838" s="27">
        <v>2.6819999999999999</v>
      </c>
      <c r="EE1838" s="27">
        <v>2.7090000000000001</v>
      </c>
      <c r="EF1838" s="27">
        <v>2.8420000000000001</v>
      </c>
      <c r="EG1838" s="27">
        <v>2.9649999999999999</v>
      </c>
      <c r="EH1838" s="27">
        <v>2.9950000000000001</v>
      </c>
      <c r="EI1838" s="27">
        <v>2.8820000000000001</v>
      </c>
      <c r="EJ1838" s="27">
        <v>2.7669999999999999</v>
      </c>
      <c r="EK1838" s="27">
        <v>2.6669999999999998</v>
      </c>
      <c r="EL1838" s="27">
        <v>2.7</v>
      </c>
      <c r="EM1838" s="27">
        <v>2.7</v>
      </c>
      <c r="EN1838" s="27">
        <v>2.7</v>
      </c>
      <c r="EO1838" s="27">
        <v>2.7029999999999998</v>
      </c>
      <c r="EP1838" s="27">
        <v>2.7069999999999999</v>
      </c>
      <c r="EQ1838" s="27">
        <v>2.734</v>
      </c>
      <c r="ER1838" s="27">
        <v>2.867</v>
      </c>
      <c r="ES1838" s="27">
        <v>2.99</v>
      </c>
      <c r="ET1838" s="27">
        <v>3.0169999999999999</v>
      </c>
      <c r="EU1838" s="27">
        <v>2.9079999999999999</v>
      </c>
      <c r="EV1838" s="27">
        <v>2.7959999999999998</v>
      </c>
      <c r="EW1838" s="27">
        <v>2.6989999999999998</v>
      </c>
      <c r="EX1838" s="27">
        <v>2.7330000000000001</v>
      </c>
      <c r="EY1838" s="27">
        <v>2.734</v>
      </c>
      <c r="EZ1838" s="27">
        <v>2.734</v>
      </c>
      <c r="FA1838" s="27">
        <v>2.7370000000000001</v>
      </c>
      <c r="FB1838" s="27">
        <v>2.74</v>
      </c>
      <c r="FC1838" s="27">
        <v>2.766</v>
      </c>
      <c r="FD1838" s="27">
        <v>2.8940000000000001</v>
      </c>
      <c r="FE1838" s="27">
        <v>3.0139999999999998</v>
      </c>
      <c r="FF1838" s="27">
        <v>3.0489999999999999</v>
      </c>
      <c r="FG1838" s="27">
        <v>2.944</v>
      </c>
      <c r="FH1838" s="27">
        <v>2.835</v>
      </c>
      <c r="FI1838" s="27">
        <v>2.7410000000000001</v>
      </c>
      <c r="FJ1838" s="27">
        <v>2.7759999999999998</v>
      </c>
      <c r="FK1838" s="27">
        <v>2.778</v>
      </c>
      <c r="FL1838" s="27">
        <v>2.778</v>
      </c>
      <c r="FM1838" s="27">
        <v>2.7810000000000001</v>
      </c>
      <c r="FN1838" s="27">
        <v>2.7829999999999999</v>
      </c>
      <c r="FO1838" s="27">
        <v>2.8079999999999998</v>
      </c>
      <c r="FP1838" s="27">
        <v>2.931</v>
      </c>
      <c r="FQ1838" s="27">
        <v>3.048</v>
      </c>
      <c r="FR1838" s="27">
        <v>3.0884999999999998</v>
      </c>
      <c r="FS1838" s="27">
        <v>2.9874999999999998</v>
      </c>
      <c r="FT1838" s="27">
        <v>2.8815</v>
      </c>
      <c r="FU1838" s="27">
        <v>2.7905000000000002</v>
      </c>
      <c r="FV1838" s="27"/>
      <c r="FW1838" s="27"/>
      <c r="FX1838" s="27"/>
      <c r="FY1838" s="27"/>
      <c r="FZ1838" s="27"/>
      <c r="GA1838" s="27"/>
      <c r="GB1838" s="27"/>
      <c r="GC1838" s="27"/>
      <c r="GD1838" s="27"/>
      <c r="GE1838" s="27"/>
      <c r="GF1838" s="27"/>
      <c r="GG1838" s="27"/>
      <c r="GH1838" s="27"/>
      <c r="GI1838" s="27"/>
      <c r="GJ1838" s="27"/>
      <c r="GK1838" s="27"/>
      <c r="GL1838" s="27"/>
      <c r="GM1838" s="27"/>
      <c r="GN1838" s="27"/>
      <c r="GO1838" s="27"/>
      <c r="GP1838" s="27"/>
      <c r="GQ1838" s="27"/>
    </row>
    <row r="1839" spans="1:199" customFormat="1" x14ac:dyDescent="0.25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x14ac:dyDescent="0.25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x14ac:dyDescent="0.25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5">
      <c r="A1842" s="31">
        <f t="shared" si="439"/>
        <v>4</v>
      </c>
      <c r="B1842" s="31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19">
        <f t="shared" si="444"/>
        <v>0.10013333333333296</v>
      </c>
      <c r="G1842" s="19">
        <f t="shared" si="431"/>
        <v>-0.14716666666666711</v>
      </c>
      <c r="H1842" s="19">
        <f t="shared" si="432"/>
        <v>-1.1333333333332973E-2</v>
      </c>
      <c r="I1842" s="19">
        <f t="shared" si="433"/>
        <v>-0.15850000000000009</v>
      </c>
      <c r="J1842" s="21">
        <f>VLOOKUP(C1842,'Nymex hist.'!A:B,2,0)</f>
        <v>3.0550000000000002</v>
      </c>
      <c r="K1842" s="21">
        <f t="shared" si="443"/>
        <v>3.081666666666667</v>
      </c>
      <c r="L1842" s="21">
        <f t="shared" si="445"/>
        <v>3.1818</v>
      </c>
      <c r="M1842" s="21">
        <f t="shared" si="434"/>
        <v>2.9194166666666668</v>
      </c>
      <c r="N1842" s="21">
        <f t="shared" si="435"/>
        <v>2.7722499999999997</v>
      </c>
      <c r="O1842" s="21">
        <f t="shared" si="436"/>
        <v>2.7609166666666667</v>
      </c>
      <c r="P1842" s="21">
        <f t="shared" si="437"/>
        <v>2.7884166666666665</v>
      </c>
      <c r="Q1842" s="21">
        <f t="shared" si="438"/>
        <v>2.8259166666666666</v>
      </c>
      <c r="R1842" s="8">
        <v>36643</v>
      </c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9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  <c r="CN1842" s="27"/>
      <c r="CO1842" s="27"/>
      <c r="CP1842" s="27"/>
      <c r="CQ1842" s="27"/>
      <c r="CR1842" s="27"/>
      <c r="CS1842" s="27"/>
      <c r="CT1842" s="27"/>
      <c r="CU1842" s="27"/>
      <c r="CV1842" s="27"/>
      <c r="CW1842" s="27"/>
      <c r="CX1842" s="27"/>
      <c r="CY1842" s="27"/>
      <c r="CZ1842" s="27"/>
      <c r="DA1842" s="27"/>
      <c r="DB1842" s="27">
        <v>3.089</v>
      </c>
      <c r="DC1842" s="27">
        <v>3.0550000000000002</v>
      </c>
      <c r="DD1842" s="27">
        <v>3.0739999999999998</v>
      </c>
      <c r="DE1842" s="27">
        <v>3.0880000000000001</v>
      </c>
      <c r="DF1842" s="27">
        <v>3.085</v>
      </c>
      <c r="DG1842" s="27">
        <v>3.0990000000000002</v>
      </c>
      <c r="DH1842" s="27">
        <v>3.1909999999999998</v>
      </c>
      <c r="DI1842" s="27">
        <v>3.2879999999999998</v>
      </c>
      <c r="DJ1842" s="27">
        <v>3.302</v>
      </c>
      <c r="DK1842" s="27">
        <v>3.145</v>
      </c>
      <c r="DL1842" s="27">
        <v>2.9830000000000001</v>
      </c>
      <c r="DM1842" s="27">
        <v>2.831</v>
      </c>
      <c r="DN1842" s="27">
        <v>2.7909999999999999</v>
      </c>
      <c r="DO1842" s="27">
        <v>2.7919999999999998</v>
      </c>
      <c r="DP1842" s="27">
        <v>2.7970000000000002</v>
      </c>
      <c r="DQ1842" s="27">
        <v>2.8050000000000002</v>
      </c>
      <c r="DR1842" s="27">
        <v>2.8029999999999999</v>
      </c>
      <c r="DS1842" s="27">
        <v>2.8220000000000001</v>
      </c>
      <c r="DT1842" s="27">
        <v>2.93</v>
      </c>
      <c r="DU1842" s="27">
        <v>3.032</v>
      </c>
      <c r="DV1842" s="27">
        <v>3.0539999999999998</v>
      </c>
      <c r="DW1842" s="27">
        <v>2.9350000000000001</v>
      </c>
      <c r="DX1842" s="27">
        <v>2.794</v>
      </c>
      <c r="DY1842" s="27">
        <v>2.6960000000000002</v>
      </c>
      <c r="DZ1842" s="27">
        <v>2.665</v>
      </c>
      <c r="EA1842" s="27">
        <v>2.66</v>
      </c>
      <c r="EB1842" s="27">
        <v>2.6619999999999999</v>
      </c>
      <c r="EC1842" s="27">
        <v>2.67</v>
      </c>
      <c r="ED1842" s="27">
        <v>2.6680000000000001</v>
      </c>
      <c r="EE1842" s="27">
        <v>2.6920000000000002</v>
      </c>
      <c r="EF1842" s="27">
        <v>2.8239999999999998</v>
      </c>
      <c r="EG1842" s="27">
        <v>2.9470000000000001</v>
      </c>
      <c r="EH1842" s="27">
        <v>2.9769999999999999</v>
      </c>
      <c r="EI1842" s="27">
        <v>2.8639999999999999</v>
      </c>
      <c r="EJ1842" s="27">
        <v>2.7490000000000001</v>
      </c>
      <c r="EK1842" s="27">
        <v>2.649</v>
      </c>
      <c r="EL1842" s="27">
        <v>2.629</v>
      </c>
      <c r="EM1842" s="27">
        <v>2.68</v>
      </c>
      <c r="EN1842" s="27">
        <v>2.6819999999999999</v>
      </c>
      <c r="EO1842" s="27">
        <v>2.69</v>
      </c>
      <c r="EP1842" s="27">
        <v>2.6880000000000002</v>
      </c>
      <c r="EQ1842" s="27">
        <v>2.7120000000000002</v>
      </c>
      <c r="ER1842" s="27">
        <v>2.8439999999999999</v>
      </c>
      <c r="ES1842" s="27">
        <v>2.9670000000000001</v>
      </c>
      <c r="ET1842" s="27">
        <v>2.9965000000000002</v>
      </c>
      <c r="EU1842" s="27">
        <v>2.8875000000000002</v>
      </c>
      <c r="EV1842" s="27">
        <v>2.7755000000000001</v>
      </c>
      <c r="EW1842" s="27">
        <v>2.6785000000000001</v>
      </c>
      <c r="EX1842" s="27">
        <v>2.6595</v>
      </c>
      <c r="EY1842" s="27">
        <v>2.7115</v>
      </c>
      <c r="EZ1842" s="27">
        <v>2.7134999999999998</v>
      </c>
      <c r="FA1842" s="27">
        <v>2.7214999999999998</v>
      </c>
      <c r="FB1842" s="27">
        <v>2.7185000000000001</v>
      </c>
      <c r="FC1842" s="27">
        <v>2.7414999999999998</v>
      </c>
      <c r="FD1842" s="27">
        <v>2.8685</v>
      </c>
      <c r="FE1842" s="27">
        <v>2.9885000000000002</v>
      </c>
      <c r="FF1842" s="27">
        <v>3.0259999999999998</v>
      </c>
      <c r="FG1842" s="27">
        <v>2.9209999999999998</v>
      </c>
      <c r="FH1842" s="27">
        <v>2.8119999999999998</v>
      </c>
      <c r="FI1842" s="27">
        <v>2.718</v>
      </c>
      <c r="FJ1842" s="27">
        <v>2.7</v>
      </c>
      <c r="FK1842" s="27">
        <v>2.7530000000000001</v>
      </c>
      <c r="FL1842" s="27">
        <v>2.7549999999999999</v>
      </c>
      <c r="FM1842" s="27">
        <v>2.7629999999999999</v>
      </c>
      <c r="FN1842" s="27">
        <v>2.7589999999999999</v>
      </c>
      <c r="FO1842" s="27">
        <v>2.7810000000000001</v>
      </c>
      <c r="FP1842" s="27">
        <v>2.903</v>
      </c>
      <c r="FQ1842" s="27">
        <v>3.02</v>
      </c>
      <c r="FR1842" s="27">
        <v>3.0655000000000001</v>
      </c>
      <c r="FS1842" s="27">
        <v>2.9645000000000001</v>
      </c>
      <c r="FT1842" s="27">
        <v>2.8584999999999998</v>
      </c>
      <c r="FU1842" s="27">
        <v>2.7675000000000001</v>
      </c>
      <c r="FV1842" s="27"/>
      <c r="FW1842" s="27"/>
      <c r="FX1842" s="27"/>
      <c r="FY1842" s="27"/>
      <c r="FZ1842" s="27"/>
      <c r="GA1842" s="27"/>
      <c r="GB1842" s="27"/>
      <c r="GC1842" s="27"/>
      <c r="GD1842" s="27"/>
      <c r="GE1842" s="27"/>
      <c r="GF1842" s="27"/>
      <c r="GG1842" s="27"/>
      <c r="GH1842" s="27"/>
      <c r="GI1842" s="27"/>
      <c r="GJ1842" s="27"/>
      <c r="GK1842" s="27"/>
      <c r="GL1842" s="27"/>
      <c r="GM1842" s="27"/>
      <c r="GN1842" s="27"/>
      <c r="GO1842" s="27"/>
      <c r="GP1842" s="27"/>
      <c r="GQ1842" s="27"/>
    </row>
    <row r="1843" spans="1:199" customFormat="1" x14ac:dyDescent="0.25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x14ac:dyDescent="0.25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x14ac:dyDescent="0.25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x14ac:dyDescent="0.25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x14ac:dyDescent="0.25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5">
      <c r="A1848" s="31">
        <f t="shared" si="439"/>
        <v>4</v>
      </c>
      <c r="B1848" s="31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19">
        <f t="shared" si="444"/>
        <v>0.1142000000000003</v>
      </c>
      <c r="G1848" s="19">
        <f t="shared" si="431"/>
        <v>-0.17449999999999921</v>
      </c>
      <c r="H1848" s="19">
        <f t="shared" si="432"/>
        <v>-1.5208333333333268E-2</v>
      </c>
      <c r="I1848" s="19">
        <f t="shared" si="433"/>
        <v>-0.18970833333333248</v>
      </c>
      <c r="J1848" s="21">
        <f>VLOOKUP(C1848,'Nymex hist.'!A:B,2,0)</f>
        <v>3.1070000000000002</v>
      </c>
      <c r="K1848" s="21">
        <f t="shared" si="443"/>
        <v>3.1369999999999996</v>
      </c>
      <c r="L1848" s="21">
        <f t="shared" si="445"/>
        <v>3.2511999999999999</v>
      </c>
      <c r="M1848" s="21">
        <f t="shared" si="434"/>
        <v>2.9692499999999993</v>
      </c>
      <c r="N1848" s="21">
        <f t="shared" si="435"/>
        <v>2.7947500000000001</v>
      </c>
      <c r="O1848" s="21">
        <f t="shared" si="436"/>
        <v>2.7795416666666668</v>
      </c>
      <c r="P1848" s="21">
        <f t="shared" si="437"/>
        <v>2.8070416666666667</v>
      </c>
      <c r="Q1848" s="21">
        <f t="shared" si="438"/>
        <v>2.8445416666666667</v>
      </c>
      <c r="R1848" s="8">
        <v>36650</v>
      </c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9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  <c r="CN1848" s="27"/>
      <c r="CO1848" s="27"/>
      <c r="CP1848" s="27"/>
      <c r="CQ1848" s="27"/>
      <c r="CR1848" s="27"/>
      <c r="CS1848" s="27"/>
      <c r="CT1848" s="27"/>
      <c r="CU1848" s="27"/>
      <c r="CV1848" s="27"/>
      <c r="CW1848" s="27"/>
      <c r="CX1848" s="27"/>
      <c r="CY1848" s="27"/>
      <c r="CZ1848" s="27"/>
      <c r="DA1848" s="27"/>
      <c r="DB1848" s="27"/>
      <c r="DC1848" s="27">
        <v>3.1070000000000002</v>
      </c>
      <c r="DD1848" s="27">
        <v>3.13</v>
      </c>
      <c r="DE1848" s="27">
        <v>3.145</v>
      </c>
      <c r="DF1848" s="27">
        <v>3.145</v>
      </c>
      <c r="DG1848" s="27">
        <v>3.1579999999999999</v>
      </c>
      <c r="DH1848" s="27">
        <v>3.258</v>
      </c>
      <c r="DI1848" s="27">
        <v>3.3580000000000001</v>
      </c>
      <c r="DJ1848" s="27">
        <v>3.375</v>
      </c>
      <c r="DK1848" s="27">
        <v>3.2149999999999999</v>
      </c>
      <c r="DL1848" s="27">
        <v>3.05</v>
      </c>
      <c r="DM1848" s="27">
        <v>2.8849999999999998</v>
      </c>
      <c r="DN1848" s="27">
        <v>2.84</v>
      </c>
      <c r="DO1848" s="27">
        <v>2.8380000000000001</v>
      </c>
      <c r="DP1848" s="27">
        <v>2.8380000000000001</v>
      </c>
      <c r="DQ1848" s="27">
        <v>2.8420000000000001</v>
      </c>
      <c r="DR1848" s="27">
        <v>2.8420000000000001</v>
      </c>
      <c r="DS1848" s="27">
        <v>2.863</v>
      </c>
      <c r="DT1848" s="27">
        <v>2.972</v>
      </c>
      <c r="DU1848" s="27">
        <v>3.0710000000000002</v>
      </c>
      <c r="DV1848" s="27">
        <v>3.0880000000000001</v>
      </c>
      <c r="DW1848" s="27">
        <v>2.9649999999999999</v>
      </c>
      <c r="DX1848" s="27">
        <v>2.8180000000000001</v>
      </c>
      <c r="DY1848" s="27">
        <v>2.718</v>
      </c>
      <c r="DZ1848" s="27">
        <v>2.6859999999999999</v>
      </c>
      <c r="EA1848" s="27">
        <v>2.681</v>
      </c>
      <c r="EB1848" s="27">
        <v>2.6829999999999998</v>
      </c>
      <c r="EC1848" s="27">
        <v>2.6909999999999998</v>
      </c>
      <c r="ED1848" s="27">
        <v>2.6869999999999998</v>
      </c>
      <c r="EE1848" s="27">
        <v>2.7109999999999999</v>
      </c>
      <c r="EF1848" s="27">
        <v>2.843</v>
      </c>
      <c r="EG1848" s="27">
        <v>2.9660000000000002</v>
      </c>
      <c r="EH1848" s="27">
        <v>2.99</v>
      </c>
      <c r="EI1848" s="27">
        <v>2.875</v>
      </c>
      <c r="EJ1848" s="27">
        <v>2.76</v>
      </c>
      <c r="EK1848" s="27">
        <v>2.66</v>
      </c>
      <c r="EL1848" s="27">
        <v>2.65</v>
      </c>
      <c r="EM1848" s="27">
        <v>2.7035</v>
      </c>
      <c r="EN1848" s="27">
        <v>2.7054999999999998</v>
      </c>
      <c r="EO1848" s="27">
        <v>2.7134999999999998</v>
      </c>
      <c r="EP1848" s="27">
        <v>2.7094999999999998</v>
      </c>
      <c r="EQ1848" s="27">
        <v>2.7334999999999998</v>
      </c>
      <c r="ER1848" s="27">
        <v>2.8654999999999999</v>
      </c>
      <c r="ES1848" s="27">
        <v>2.9885000000000002</v>
      </c>
      <c r="ET1848" s="27">
        <v>3.0095000000000001</v>
      </c>
      <c r="EU1848" s="27">
        <v>2.8984999999999999</v>
      </c>
      <c r="EV1848" s="27">
        <v>2.7865000000000002</v>
      </c>
      <c r="EW1848" s="27">
        <v>2.6894999999999998</v>
      </c>
      <c r="EX1848" s="27">
        <v>2.6804999999999999</v>
      </c>
      <c r="EY1848" s="27">
        <v>2.7349999999999999</v>
      </c>
      <c r="EZ1848" s="27">
        <v>2.7370000000000001</v>
      </c>
      <c r="FA1848" s="27">
        <v>2.7450000000000001</v>
      </c>
      <c r="FB1848" s="27">
        <v>2.74</v>
      </c>
      <c r="FC1848" s="27">
        <v>2.7629999999999999</v>
      </c>
      <c r="FD1848" s="27">
        <v>2.89</v>
      </c>
      <c r="FE1848" s="27">
        <v>3.01</v>
      </c>
      <c r="FF1848" s="27">
        <v>3.0390000000000001</v>
      </c>
      <c r="FG1848" s="27">
        <v>2.9319999999999999</v>
      </c>
      <c r="FH1848" s="27">
        <v>2.823</v>
      </c>
      <c r="FI1848" s="27">
        <v>2.7290000000000001</v>
      </c>
      <c r="FJ1848" s="27">
        <v>2.7210000000000001</v>
      </c>
      <c r="FK1848" s="27">
        <v>2.7765</v>
      </c>
      <c r="FL1848" s="27">
        <v>2.7785000000000002</v>
      </c>
      <c r="FM1848" s="27">
        <v>2.7865000000000002</v>
      </c>
      <c r="FN1848" s="27">
        <v>2.7805</v>
      </c>
      <c r="FO1848" s="27">
        <v>2.8025000000000002</v>
      </c>
      <c r="FP1848" s="27">
        <v>2.9245000000000001</v>
      </c>
      <c r="FQ1848" s="27">
        <v>3.0415000000000001</v>
      </c>
      <c r="FR1848" s="27">
        <v>3.0785</v>
      </c>
      <c r="FS1848" s="27">
        <v>2.9754999999999998</v>
      </c>
      <c r="FT1848" s="27">
        <v>2.8694999999999999</v>
      </c>
      <c r="FU1848" s="27">
        <v>2.7785000000000002</v>
      </c>
      <c r="FV1848" s="27">
        <v>2.7715000000000001</v>
      </c>
      <c r="FW1848" s="27"/>
      <c r="FX1848" s="27"/>
      <c r="FY1848" s="27"/>
      <c r="FZ1848" s="27"/>
      <c r="GA1848" s="27"/>
      <c r="GB1848" s="27"/>
      <c r="GC1848" s="27"/>
      <c r="GD1848" s="27"/>
      <c r="GE1848" s="27"/>
      <c r="GF1848" s="27"/>
      <c r="GG1848" s="27"/>
      <c r="GH1848" s="27"/>
      <c r="GI1848" s="27"/>
      <c r="GJ1848" s="27"/>
      <c r="GK1848" s="27"/>
      <c r="GL1848" s="27"/>
      <c r="GM1848" s="27"/>
      <c r="GN1848" s="27"/>
      <c r="GO1848" s="27"/>
      <c r="GP1848" s="27"/>
      <c r="GQ1848" s="27"/>
    </row>
    <row r="1849" spans="1:199" customFormat="1" x14ac:dyDescent="0.25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x14ac:dyDescent="0.25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x14ac:dyDescent="0.25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x14ac:dyDescent="0.25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5">
      <c r="A1853" s="31">
        <f t="shared" si="439"/>
        <v>4</v>
      </c>
      <c r="B1853" s="31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19">
        <f t="shared" si="444"/>
        <v>8.1199999999999495E-2</v>
      </c>
      <c r="G1853" s="19">
        <f t="shared" si="431"/>
        <v>-0.25858333333333317</v>
      </c>
      <c r="H1853" s="19">
        <f t="shared" si="432"/>
        <v>-2.925000000000022E-2</v>
      </c>
      <c r="I1853" s="19">
        <f t="shared" si="433"/>
        <v>-0.28783333333333339</v>
      </c>
      <c r="J1853" s="21">
        <f>VLOOKUP(C1853,'Nymex hist.'!A:B,2,0)</f>
        <v>3.3519999999999999</v>
      </c>
      <c r="K1853" s="21">
        <f t="shared" si="443"/>
        <v>3.3768000000000002</v>
      </c>
      <c r="L1853" s="21">
        <f t="shared" si="445"/>
        <v>3.4579999999999997</v>
      </c>
      <c r="M1853" s="21">
        <f t="shared" si="434"/>
        <v>3.1188333333333333</v>
      </c>
      <c r="N1853" s="21">
        <f t="shared" si="435"/>
        <v>2.8602500000000002</v>
      </c>
      <c r="O1853" s="21">
        <f t="shared" si="436"/>
        <v>2.831</v>
      </c>
      <c r="P1853" s="21">
        <f t="shared" si="437"/>
        <v>2.8560000000000003</v>
      </c>
      <c r="Q1853" s="21">
        <f t="shared" si="438"/>
        <v>2.891</v>
      </c>
      <c r="R1853" s="8">
        <v>36657</v>
      </c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9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  <c r="CN1853" s="27"/>
      <c r="CO1853" s="27"/>
      <c r="CP1853" s="27"/>
      <c r="CQ1853" s="27"/>
      <c r="CR1853" s="27"/>
      <c r="CS1853" s="27"/>
      <c r="CT1853" s="27"/>
      <c r="CU1853" s="27"/>
      <c r="CV1853" s="27"/>
      <c r="CW1853" s="27"/>
      <c r="CX1853" s="27"/>
      <c r="CY1853" s="27"/>
      <c r="CZ1853" s="27"/>
      <c r="DA1853" s="27"/>
      <c r="DB1853" s="27"/>
      <c r="DC1853" s="27">
        <v>3.3519999999999999</v>
      </c>
      <c r="DD1853" s="27">
        <v>3.3740000000000001</v>
      </c>
      <c r="DE1853" s="27">
        <v>3.387</v>
      </c>
      <c r="DF1853" s="27">
        <v>3.38</v>
      </c>
      <c r="DG1853" s="27">
        <v>3.391</v>
      </c>
      <c r="DH1853" s="27">
        <v>3.484</v>
      </c>
      <c r="DI1853" s="27">
        <v>3.5750000000000002</v>
      </c>
      <c r="DJ1853" s="27">
        <v>3.5870000000000002</v>
      </c>
      <c r="DK1853" s="27">
        <v>3.4140000000000001</v>
      </c>
      <c r="DL1853" s="27">
        <v>3.23</v>
      </c>
      <c r="DM1853" s="27">
        <v>3.0449999999999999</v>
      </c>
      <c r="DN1853" s="27">
        <v>2.99</v>
      </c>
      <c r="DO1853" s="27">
        <v>2.9750000000000001</v>
      </c>
      <c r="DP1853" s="27">
        <v>2.976</v>
      </c>
      <c r="DQ1853" s="27">
        <v>2.98</v>
      </c>
      <c r="DR1853" s="27">
        <v>2.9740000000000002</v>
      </c>
      <c r="DS1853" s="27">
        <v>2.992</v>
      </c>
      <c r="DT1853" s="27">
        <v>3.0870000000000002</v>
      </c>
      <c r="DU1853" s="27">
        <v>3.1760000000000002</v>
      </c>
      <c r="DV1853" s="27">
        <v>3.1930000000000001</v>
      </c>
      <c r="DW1853" s="27">
        <v>3.0579999999999998</v>
      </c>
      <c r="DX1853" s="27">
        <v>2.9049999999999998</v>
      </c>
      <c r="DY1853" s="27">
        <v>2.78</v>
      </c>
      <c r="DZ1853" s="27">
        <v>2.7450000000000001</v>
      </c>
      <c r="EA1853" s="27">
        <v>2.7370000000000001</v>
      </c>
      <c r="EB1853" s="27">
        <v>2.7370000000000001</v>
      </c>
      <c r="EC1853" s="27">
        <v>2.7450000000000001</v>
      </c>
      <c r="ED1853" s="27">
        <v>2.7410000000000001</v>
      </c>
      <c r="EE1853" s="27">
        <v>2.7650000000000001</v>
      </c>
      <c r="EF1853" s="27">
        <v>2.8969999999999998</v>
      </c>
      <c r="EG1853" s="27">
        <v>3.02</v>
      </c>
      <c r="EH1853" s="27">
        <v>3.0419999999999998</v>
      </c>
      <c r="EI1853" s="27">
        <v>2.927</v>
      </c>
      <c r="EJ1853" s="27">
        <v>2.8119999999999998</v>
      </c>
      <c r="EK1853" s="27">
        <v>2.7120000000000002</v>
      </c>
      <c r="EL1853" s="27">
        <v>2.6970000000000001</v>
      </c>
      <c r="EM1853" s="27">
        <v>2.7570000000000001</v>
      </c>
      <c r="EN1853" s="27">
        <v>2.7570000000000001</v>
      </c>
      <c r="EO1853" s="27">
        <v>2.7650000000000001</v>
      </c>
      <c r="EP1853" s="27">
        <v>2.7610000000000001</v>
      </c>
      <c r="EQ1853" s="27">
        <v>2.7850000000000001</v>
      </c>
      <c r="ER1853" s="27">
        <v>2.9169999999999998</v>
      </c>
      <c r="ES1853" s="27">
        <v>3.04</v>
      </c>
      <c r="ET1853" s="27">
        <v>3.0590000000000002</v>
      </c>
      <c r="EU1853" s="27">
        <v>2.948</v>
      </c>
      <c r="EV1853" s="27">
        <v>2.8359999999999999</v>
      </c>
      <c r="EW1853" s="27">
        <v>2.7389999999999999</v>
      </c>
      <c r="EX1853" s="27">
        <v>2.7250000000000001</v>
      </c>
      <c r="EY1853" s="27">
        <v>2.786</v>
      </c>
      <c r="EZ1853" s="27">
        <v>2.786</v>
      </c>
      <c r="FA1853" s="27">
        <v>2.794</v>
      </c>
      <c r="FB1853" s="27">
        <v>2.7890000000000001</v>
      </c>
      <c r="FC1853" s="27">
        <v>2.8119999999999998</v>
      </c>
      <c r="FD1853" s="27">
        <v>2.9390000000000001</v>
      </c>
      <c r="FE1853" s="27">
        <v>3.0590000000000002</v>
      </c>
      <c r="FF1853" s="27">
        <v>3.0859999999999999</v>
      </c>
      <c r="FG1853" s="27">
        <v>2.9790000000000001</v>
      </c>
      <c r="FH1853" s="27">
        <v>2.87</v>
      </c>
      <c r="FI1853" s="27">
        <v>2.7759999999999998</v>
      </c>
      <c r="FJ1853" s="27">
        <v>2.7629999999999999</v>
      </c>
      <c r="FK1853" s="27">
        <v>2.8250000000000002</v>
      </c>
      <c r="FL1853" s="27">
        <v>2.8250000000000002</v>
      </c>
      <c r="FM1853" s="27">
        <v>2.8330000000000002</v>
      </c>
      <c r="FN1853" s="27">
        <v>2.827</v>
      </c>
      <c r="FO1853" s="27">
        <v>2.8490000000000002</v>
      </c>
      <c r="FP1853" s="27">
        <v>2.9710000000000001</v>
      </c>
      <c r="FQ1853" s="27">
        <v>3.0880000000000001</v>
      </c>
      <c r="FR1853" s="27">
        <v>3.1230000000000002</v>
      </c>
      <c r="FS1853" s="27">
        <v>3.02</v>
      </c>
      <c r="FT1853" s="27">
        <v>2.9140000000000001</v>
      </c>
      <c r="FU1853" s="27">
        <v>2.823</v>
      </c>
      <c r="FV1853" s="27">
        <v>2.8109999999999999</v>
      </c>
      <c r="FW1853" s="27"/>
      <c r="FX1853" s="27"/>
      <c r="FY1853" s="27"/>
      <c r="FZ1853" s="27"/>
      <c r="GA1853" s="27"/>
      <c r="GB1853" s="27"/>
      <c r="GC1853" s="27"/>
      <c r="GD1853" s="27"/>
      <c r="GE1853" s="27"/>
      <c r="GF1853" s="27"/>
      <c r="GG1853" s="27"/>
      <c r="GH1853" s="27"/>
      <c r="GI1853" s="27"/>
      <c r="GJ1853" s="27"/>
      <c r="GK1853" s="27"/>
      <c r="GL1853" s="27"/>
      <c r="GM1853" s="27"/>
      <c r="GN1853" s="27"/>
      <c r="GO1853" s="27"/>
      <c r="GP1853" s="27"/>
      <c r="GQ1853" s="27"/>
    </row>
    <row r="1854" spans="1:199" customFormat="1" x14ac:dyDescent="0.25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x14ac:dyDescent="0.25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x14ac:dyDescent="0.25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x14ac:dyDescent="0.25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5">
      <c r="A1858" s="31">
        <f t="shared" si="439"/>
        <v>4</v>
      </c>
      <c r="B1858" s="31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19">
        <f t="shared" si="444"/>
        <v>9.0199999999999392E-2</v>
      </c>
      <c r="G1858" s="19">
        <f t="shared" si="431"/>
        <v>-0.32558333333333378</v>
      </c>
      <c r="H1858" s="19">
        <f t="shared" si="432"/>
        <v>-9.2166666666666064E-2</v>
      </c>
      <c r="I1858" s="19">
        <f t="shared" si="433"/>
        <v>-0.41774999999999984</v>
      </c>
      <c r="J1858" s="21">
        <f>VLOOKUP(C1858,'Nymex hist.'!A:B,2,0)</f>
        <v>3.71</v>
      </c>
      <c r="K1858" s="21">
        <f t="shared" si="443"/>
        <v>3.7236000000000002</v>
      </c>
      <c r="L1858" s="21">
        <f t="shared" si="445"/>
        <v>3.8137999999999996</v>
      </c>
      <c r="M1858" s="21">
        <f t="shared" si="434"/>
        <v>3.4141666666666666</v>
      </c>
      <c r="N1858" s="21">
        <f t="shared" si="435"/>
        <v>3.0885833333333328</v>
      </c>
      <c r="O1858" s="21">
        <f t="shared" si="436"/>
        <v>2.9964166666666667</v>
      </c>
      <c r="P1858" s="21">
        <f t="shared" si="437"/>
        <v>2.9914166666666664</v>
      </c>
      <c r="Q1858" s="21">
        <f t="shared" si="438"/>
        <v>3.0114166666666669</v>
      </c>
      <c r="R1858" s="8">
        <v>36664</v>
      </c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9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  <c r="CN1858" s="27"/>
      <c r="CO1858" s="27"/>
      <c r="CP1858" s="27"/>
      <c r="CQ1858" s="27"/>
      <c r="CR1858" s="27"/>
      <c r="CS1858" s="27"/>
      <c r="CT1858" s="27"/>
      <c r="CU1858" s="27"/>
      <c r="CV1858" s="27"/>
      <c r="CW1858" s="27"/>
      <c r="CX1858" s="27"/>
      <c r="CY1858" s="27"/>
      <c r="CZ1858" s="27"/>
      <c r="DA1858" s="27"/>
      <c r="DB1858" s="27"/>
      <c r="DC1858" s="27">
        <v>3.71</v>
      </c>
      <c r="DD1858" s="27">
        <v>3.718</v>
      </c>
      <c r="DE1858" s="27">
        <v>3.7280000000000002</v>
      </c>
      <c r="DF1858" s="27">
        <v>3.72</v>
      </c>
      <c r="DG1858" s="27">
        <v>3.742</v>
      </c>
      <c r="DH1858" s="27">
        <v>3.8439999999999999</v>
      </c>
      <c r="DI1858" s="27">
        <v>3.9449999999999998</v>
      </c>
      <c r="DJ1858" s="27">
        <v>3.9550000000000001</v>
      </c>
      <c r="DK1858" s="27">
        <v>3.7629999999999999</v>
      </c>
      <c r="DL1858" s="27">
        <v>3.5619999999999998</v>
      </c>
      <c r="DM1858" s="27">
        <v>3.3479999999999999</v>
      </c>
      <c r="DN1858" s="27">
        <v>3.2629999999999999</v>
      </c>
      <c r="DO1858" s="27">
        <v>3.2410000000000001</v>
      </c>
      <c r="DP1858" s="27">
        <v>3.2450000000000001</v>
      </c>
      <c r="DQ1858" s="27">
        <v>3.2480000000000002</v>
      </c>
      <c r="DR1858" s="27">
        <v>3.25</v>
      </c>
      <c r="DS1858" s="27">
        <v>3.2709999999999999</v>
      </c>
      <c r="DT1858" s="27">
        <v>3.367</v>
      </c>
      <c r="DU1858" s="27">
        <v>3.4569999999999999</v>
      </c>
      <c r="DV1858" s="27">
        <v>3.47</v>
      </c>
      <c r="DW1858" s="27">
        <v>3.3359999999999999</v>
      </c>
      <c r="DX1858" s="27">
        <v>3.1669999999999998</v>
      </c>
      <c r="DY1858" s="27">
        <v>3.02</v>
      </c>
      <c r="DZ1858" s="27">
        <v>2.97</v>
      </c>
      <c r="EA1858" s="27">
        <v>2.95</v>
      </c>
      <c r="EB1858" s="27">
        <v>2.9470000000000001</v>
      </c>
      <c r="EC1858" s="27">
        <v>2.9550000000000001</v>
      </c>
      <c r="ED1858" s="27">
        <v>2.9510000000000001</v>
      </c>
      <c r="EE1858" s="27">
        <v>2.9750000000000001</v>
      </c>
      <c r="EF1858" s="27">
        <v>3.1019999999999999</v>
      </c>
      <c r="EG1858" s="27">
        <v>3.22</v>
      </c>
      <c r="EH1858" s="27">
        <v>3.24</v>
      </c>
      <c r="EI1858" s="27">
        <v>3.1150000000000002</v>
      </c>
      <c r="EJ1858" s="27">
        <v>2.9769999999999999</v>
      </c>
      <c r="EK1858" s="27">
        <v>2.84</v>
      </c>
      <c r="EL1858" s="27">
        <v>2.8250000000000002</v>
      </c>
      <c r="EM1858" s="27">
        <v>2.93</v>
      </c>
      <c r="EN1858" s="27">
        <v>2.927</v>
      </c>
      <c r="EO1858" s="27">
        <v>2.9350000000000001</v>
      </c>
      <c r="EP1858" s="27">
        <v>2.931</v>
      </c>
      <c r="EQ1858" s="27">
        <v>2.9550000000000001</v>
      </c>
      <c r="ER1858" s="27">
        <v>3.0819999999999999</v>
      </c>
      <c r="ES1858" s="27">
        <v>3.2</v>
      </c>
      <c r="ET1858" s="27">
        <v>3.2269999999999999</v>
      </c>
      <c r="EU1858" s="27">
        <v>3.1059999999999999</v>
      </c>
      <c r="EV1858" s="27">
        <v>2.9710000000000001</v>
      </c>
      <c r="EW1858" s="27">
        <v>2.8370000000000002</v>
      </c>
      <c r="EX1858" s="27">
        <v>2.823</v>
      </c>
      <c r="EY1858" s="27">
        <v>2.9289999999999998</v>
      </c>
      <c r="EZ1858" s="27">
        <v>2.9260000000000002</v>
      </c>
      <c r="FA1858" s="27">
        <v>2.9340000000000002</v>
      </c>
      <c r="FB1858" s="27">
        <v>2.9289999999999998</v>
      </c>
      <c r="FC1858" s="27">
        <v>2.952</v>
      </c>
      <c r="FD1858" s="27">
        <v>3.0739999999999998</v>
      </c>
      <c r="FE1858" s="27">
        <v>3.1890000000000001</v>
      </c>
      <c r="FF1858" s="27">
        <v>3.2389999999999999</v>
      </c>
      <c r="FG1858" s="27">
        <v>3.1219999999999999</v>
      </c>
      <c r="FH1858" s="27">
        <v>2.99</v>
      </c>
      <c r="FI1858" s="27">
        <v>2.859</v>
      </c>
      <c r="FJ1858" s="27">
        <v>2.8460000000000001</v>
      </c>
      <c r="FK1858" s="27">
        <v>2.9529999999999998</v>
      </c>
      <c r="FL1858" s="27">
        <v>2.95</v>
      </c>
      <c r="FM1858" s="27">
        <v>2.9580000000000002</v>
      </c>
      <c r="FN1858" s="27">
        <v>2.952</v>
      </c>
      <c r="FO1858" s="27">
        <v>2.9740000000000002</v>
      </c>
      <c r="FP1858" s="27">
        <v>3.0910000000000002</v>
      </c>
      <c r="FQ1858" s="27">
        <v>3.2029999999999998</v>
      </c>
      <c r="FR1858" s="27">
        <v>3.266</v>
      </c>
      <c r="FS1858" s="27">
        <v>3.153</v>
      </c>
      <c r="FT1858" s="27">
        <v>3.024</v>
      </c>
      <c r="FU1858" s="27">
        <v>2.8959999999999999</v>
      </c>
      <c r="FV1858" s="27">
        <v>2.8839999999999999</v>
      </c>
      <c r="FW1858" s="27"/>
      <c r="FX1858" s="27"/>
      <c r="FY1858" s="27"/>
      <c r="FZ1858" s="27"/>
      <c r="GA1858" s="27"/>
      <c r="GB1858" s="27"/>
      <c r="GC1858" s="27"/>
      <c r="GD1858" s="27"/>
      <c r="GE1858" s="27"/>
      <c r="GF1858" s="27"/>
      <c r="GG1858" s="27"/>
      <c r="GH1858" s="27"/>
      <c r="GI1858" s="27"/>
      <c r="GJ1858" s="27"/>
      <c r="GK1858" s="27"/>
      <c r="GL1858" s="27"/>
      <c r="GM1858" s="27"/>
      <c r="GN1858" s="27"/>
      <c r="GO1858" s="27"/>
      <c r="GP1858" s="27"/>
      <c r="GQ1858" s="27"/>
    </row>
    <row r="1859" spans="1:199" customFormat="1" x14ac:dyDescent="0.25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x14ac:dyDescent="0.25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x14ac:dyDescent="0.25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x14ac:dyDescent="0.25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5">
      <c r="A1863" s="31">
        <f t="shared" si="455"/>
        <v>4</v>
      </c>
      <c r="B1863" s="31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19">
        <f t="shared" si="444"/>
        <v>3.9400000000000546E-2</v>
      </c>
      <c r="G1863" s="19">
        <f t="shared" si="447"/>
        <v>-0.37983333333333347</v>
      </c>
      <c r="H1863" s="19">
        <f t="shared" si="448"/>
        <v>-0.18399999999999972</v>
      </c>
      <c r="I1863" s="19">
        <f t="shared" si="449"/>
        <v>-0.56383333333333319</v>
      </c>
      <c r="J1863" s="21">
        <f>VLOOKUP(C1863,'Nymex hist.'!A:B,2,0)</f>
        <v>4.2359999999999998</v>
      </c>
      <c r="K1863" s="21">
        <f t="shared" si="446"/>
        <v>4.2239999999999993</v>
      </c>
      <c r="L1863" s="21">
        <f t="shared" si="445"/>
        <v>4.2633999999999999</v>
      </c>
      <c r="M1863" s="21">
        <f t="shared" si="450"/>
        <v>3.7949166666666669</v>
      </c>
      <c r="N1863" s="21">
        <f t="shared" si="451"/>
        <v>3.4150833333333335</v>
      </c>
      <c r="O1863" s="21">
        <f t="shared" si="452"/>
        <v>3.2310833333333338</v>
      </c>
      <c r="P1863" s="21">
        <f t="shared" si="453"/>
        <v>3.1860833333333338</v>
      </c>
      <c r="Q1863" s="21">
        <f t="shared" si="454"/>
        <v>3.1960833333333327</v>
      </c>
      <c r="R1863" s="8">
        <v>36671</v>
      </c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9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  <c r="CN1863" s="27"/>
      <c r="CO1863" s="27"/>
      <c r="CP1863" s="27"/>
      <c r="CQ1863" s="27"/>
      <c r="CR1863" s="27"/>
      <c r="CS1863" s="27"/>
      <c r="CT1863" s="27"/>
      <c r="CU1863" s="27"/>
      <c r="CV1863" s="27"/>
      <c r="CW1863" s="27"/>
      <c r="CX1863" s="27"/>
      <c r="CY1863" s="27"/>
      <c r="CZ1863" s="27"/>
      <c r="DA1863" s="27"/>
      <c r="DB1863" s="27"/>
      <c r="DC1863" s="27">
        <v>4.2359999999999998</v>
      </c>
      <c r="DD1863" s="27">
        <v>4.2279999999999998</v>
      </c>
      <c r="DE1863" s="27">
        <v>4.2279999999999998</v>
      </c>
      <c r="DF1863" s="27">
        <v>4.2080000000000002</v>
      </c>
      <c r="DG1863" s="27">
        <v>4.22</v>
      </c>
      <c r="DH1863" s="27">
        <v>4.3129999999999997</v>
      </c>
      <c r="DI1863" s="27">
        <v>4.41</v>
      </c>
      <c r="DJ1863" s="27">
        <v>4.4180000000000001</v>
      </c>
      <c r="DK1863" s="27">
        <v>4.1980000000000004</v>
      </c>
      <c r="DL1863" s="27">
        <v>3.9780000000000002</v>
      </c>
      <c r="DM1863" s="27">
        <v>3.7429999999999999</v>
      </c>
      <c r="DN1863" s="27">
        <v>3.62</v>
      </c>
      <c r="DO1863" s="27">
        <v>3.597</v>
      </c>
      <c r="DP1863" s="27">
        <v>3.6</v>
      </c>
      <c r="DQ1863" s="27">
        <v>3.61</v>
      </c>
      <c r="DR1863" s="27">
        <v>3.605</v>
      </c>
      <c r="DS1863" s="27">
        <v>3.625</v>
      </c>
      <c r="DT1863" s="27">
        <v>3.7250000000000001</v>
      </c>
      <c r="DU1863" s="27">
        <v>3.82</v>
      </c>
      <c r="DV1863" s="27">
        <v>3.8330000000000002</v>
      </c>
      <c r="DW1863" s="27">
        <v>3.6960000000000002</v>
      </c>
      <c r="DX1863" s="27">
        <v>3.5259999999999998</v>
      </c>
      <c r="DY1863" s="27">
        <v>3.37</v>
      </c>
      <c r="DZ1863" s="27">
        <v>3.3050000000000002</v>
      </c>
      <c r="EA1863" s="27">
        <v>3.2749999999999999</v>
      </c>
      <c r="EB1863" s="27">
        <v>3.2650000000000001</v>
      </c>
      <c r="EC1863" s="27">
        <v>3.2650000000000001</v>
      </c>
      <c r="ED1863" s="27">
        <v>3.26</v>
      </c>
      <c r="EE1863" s="27">
        <v>3.28</v>
      </c>
      <c r="EF1863" s="27">
        <v>3.3969999999999998</v>
      </c>
      <c r="EG1863" s="27">
        <v>3.5089999999999999</v>
      </c>
      <c r="EH1863" s="27">
        <v>3.5289999999999999</v>
      </c>
      <c r="EI1863" s="27">
        <v>3.4020000000000001</v>
      </c>
      <c r="EJ1863" s="27">
        <v>3.2519999999999998</v>
      </c>
      <c r="EK1863" s="27">
        <v>3.1019999999999999</v>
      </c>
      <c r="EL1863" s="27">
        <v>3.077</v>
      </c>
      <c r="EM1863" s="27">
        <v>3.1549999999999998</v>
      </c>
      <c r="EN1863" s="27">
        <v>3.145</v>
      </c>
      <c r="EO1863" s="27">
        <v>3.145</v>
      </c>
      <c r="EP1863" s="27">
        <v>3.14</v>
      </c>
      <c r="EQ1863" s="27">
        <v>3.16</v>
      </c>
      <c r="ER1863" s="27">
        <v>3.2770000000000001</v>
      </c>
      <c r="ES1863" s="27">
        <v>3.3889999999999998</v>
      </c>
      <c r="ET1863" s="27">
        <v>3.476</v>
      </c>
      <c r="EU1863" s="27">
        <v>3.3530000000000002</v>
      </c>
      <c r="EV1863" s="27">
        <v>3.206</v>
      </c>
      <c r="EW1863" s="27">
        <v>3.0590000000000002</v>
      </c>
      <c r="EX1863" s="27">
        <v>3.0350000000000001</v>
      </c>
      <c r="EY1863" s="27">
        <v>3.1139999999999999</v>
      </c>
      <c r="EZ1863" s="27">
        <v>3.1040000000000001</v>
      </c>
      <c r="FA1863" s="27">
        <v>3.1040000000000001</v>
      </c>
      <c r="FB1863" s="27">
        <v>3.0979999999999999</v>
      </c>
      <c r="FC1863" s="27">
        <v>3.117</v>
      </c>
      <c r="FD1863" s="27">
        <v>3.2290000000000001</v>
      </c>
      <c r="FE1863" s="27">
        <v>3.3380000000000001</v>
      </c>
      <c r="FF1863" s="27">
        <v>3.4780000000000002</v>
      </c>
      <c r="FG1863" s="27">
        <v>3.359</v>
      </c>
      <c r="FH1863" s="27">
        <v>3.2149999999999999</v>
      </c>
      <c r="FI1863" s="27">
        <v>3.0710000000000002</v>
      </c>
      <c r="FJ1863" s="27">
        <v>3.048</v>
      </c>
      <c r="FK1863" s="27">
        <v>3.1280000000000001</v>
      </c>
      <c r="FL1863" s="27">
        <v>3.1179999999999999</v>
      </c>
      <c r="FM1863" s="27">
        <v>3.1179999999999999</v>
      </c>
      <c r="FN1863" s="27">
        <v>3.1110000000000002</v>
      </c>
      <c r="FO1863" s="27">
        <v>3.129</v>
      </c>
      <c r="FP1863" s="27">
        <v>3.2360000000000002</v>
      </c>
      <c r="FQ1863" s="27">
        <v>3.3420000000000001</v>
      </c>
      <c r="FR1863" s="27">
        <v>3.4950000000000001</v>
      </c>
      <c r="FS1863" s="27">
        <v>3.38</v>
      </c>
      <c r="FT1863" s="27">
        <v>3.2389999999999999</v>
      </c>
      <c r="FU1863" s="27">
        <v>3.0979999999999999</v>
      </c>
      <c r="FV1863" s="27">
        <v>3.0760000000000001</v>
      </c>
      <c r="FW1863" s="27"/>
      <c r="FX1863" s="27"/>
      <c r="FY1863" s="27"/>
      <c r="FZ1863" s="27"/>
      <c r="GA1863" s="27"/>
      <c r="GB1863" s="27"/>
      <c r="GC1863" s="27"/>
      <c r="GD1863" s="27"/>
      <c r="GE1863" s="27"/>
      <c r="GF1863" s="27"/>
      <c r="GG1863" s="27"/>
      <c r="GH1863" s="27"/>
      <c r="GI1863" s="27"/>
      <c r="GJ1863" s="27"/>
      <c r="GK1863" s="27"/>
      <c r="GL1863" s="27"/>
      <c r="GM1863" s="27"/>
      <c r="GN1863" s="27"/>
      <c r="GO1863" s="27"/>
      <c r="GP1863" s="27"/>
      <c r="GQ1863" s="27"/>
    </row>
    <row r="1864" spans="1:199" customFormat="1" x14ac:dyDescent="0.25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x14ac:dyDescent="0.25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x14ac:dyDescent="0.25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5">
      <c r="A1867" s="31">
        <f t="shared" si="455"/>
        <v>4</v>
      </c>
      <c r="B1867" s="31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19">
        <f t="shared" si="444"/>
        <v>6.449999999999978E-2</v>
      </c>
      <c r="G1867" s="19">
        <f t="shared" si="447"/>
        <v>-0.37816666666666698</v>
      </c>
      <c r="H1867" s="19">
        <f t="shared" si="448"/>
        <v>-0.24224999999999897</v>
      </c>
      <c r="I1867" s="19">
        <f t="shared" si="449"/>
        <v>-0.62041666666666595</v>
      </c>
      <c r="J1867" s="21">
        <f>VLOOKUP(C1867,'Nymex hist.'!A:B,2,0)</f>
        <v>4.0640000000000001</v>
      </c>
      <c r="K1867" s="21">
        <f t="shared" si="446"/>
        <v>4.0475000000000003</v>
      </c>
      <c r="L1867" s="21">
        <f t="shared" si="445"/>
        <v>4.1120000000000001</v>
      </c>
      <c r="M1867" s="21">
        <f t="shared" si="450"/>
        <v>3.6693333333333329</v>
      </c>
      <c r="N1867" s="21">
        <f t="shared" si="451"/>
        <v>3.2911666666666659</v>
      </c>
      <c r="O1867" s="21">
        <f t="shared" si="452"/>
        <v>3.0489166666666669</v>
      </c>
      <c r="P1867" s="21">
        <f t="shared" si="453"/>
        <v>3.0041666666666669</v>
      </c>
      <c r="Q1867" s="21">
        <f t="shared" si="454"/>
        <v>3.0041666666666669</v>
      </c>
      <c r="R1867" s="8">
        <v>36678</v>
      </c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9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  <c r="CN1867" s="27"/>
      <c r="CO1867" s="27"/>
      <c r="CP1867" s="27"/>
      <c r="CQ1867" s="27"/>
      <c r="CR1867" s="27"/>
      <c r="CS1867" s="27"/>
      <c r="CT1867" s="27"/>
      <c r="CU1867" s="27"/>
      <c r="CV1867" s="27"/>
      <c r="CW1867" s="27"/>
      <c r="CX1867" s="27"/>
      <c r="CY1867" s="27"/>
      <c r="CZ1867" s="27"/>
      <c r="DA1867" s="27"/>
      <c r="DB1867" s="27"/>
      <c r="DC1867" s="27"/>
      <c r="DD1867" s="27">
        <v>4.0640000000000001</v>
      </c>
      <c r="DE1867" s="27">
        <v>4.0430000000000001</v>
      </c>
      <c r="DF1867" s="27">
        <v>4.0330000000000004</v>
      </c>
      <c r="DG1867" s="27">
        <v>4.05</v>
      </c>
      <c r="DH1867" s="27">
        <v>4.1500000000000004</v>
      </c>
      <c r="DI1867" s="27">
        <v>4.25</v>
      </c>
      <c r="DJ1867" s="27">
        <v>4.26</v>
      </c>
      <c r="DK1867" s="27">
        <v>4.0549999999999997</v>
      </c>
      <c r="DL1867" s="27">
        <v>3.8450000000000002</v>
      </c>
      <c r="DM1867" s="27">
        <v>3.62</v>
      </c>
      <c r="DN1867" s="27">
        <v>3.5049999999999999</v>
      </c>
      <c r="DO1867" s="27">
        <v>3.48</v>
      </c>
      <c r="DP1867" s="27">
        <v>3.48</v>
      </c>
      <c r="DQ1867" s="27">
        <v>3.49</v>
      </c>
      <c r="DR1867" s="27">
        <v>3.4849999999999999</v>
      </c>
      <c r="DS1867" s="27">
        <v>3.5049999999999999</v>
      </c>
      <c r="DT1867" s="27">
        <v>3.605</v>
      </c>
      <c r="DU1867" s="27">
        <v>3.702</v>
      </c>
      <c r="DV1867" s="27">
        <v>3.7170000000000001</v>
      </c>
      <c r="DW1867" s="27">
        <v>3.5819999999999999</v>
      </c>
      <c r="DX1867" s="27">
        <v>3.4140000000000001</v>
      </c>
      <c r="DY1867" s="27">
        <v>3.258</v>
      </c>
      <c r="DZ1867" s="27">
        <v>3.1880000000000002</v>
      </c>
      <c r="EA1867" s="27">
        <v>3.1579999999999999</v>
      </c>
      <c r="EB1867" s="27">
        <v>3.1480000000000001</v>
      </c>
      <c r="EC1867" s="27">
        <v>3.1429999999999998</v>
      </c>
      <c r="ED1867" s="27">
        <v>3.133</v>
      </c>
      <c r="EE1867" s="27">
        <v>3.1509999999999998</v>
      </c>
      <c r="EF1867" s="27">
        <v>3.2509999999999999</v>
      </c>
      <c r="EG1867" s="27">
        <v>3.351</v>
      </c>
      <c r="EH1867" s="27">
        <v>3.3660000000000001</v>
      </c>
      <c r="EI1867" s="27">
        <v>3.2360000000000002</v>
      </c>
      <c r="EJ1867" s="27">
        <v>3.093</v>
      </c>
      <c r="EK1867" s="27">
        <v>2.948</v>
      </c>
      <c r="EL1867" s="27">
        <v>2.9260000000000002</v>
      </c>
      <c r="EM1867" s="27">
        <v>2.9209999999999998</v>
      </c>
      <c r="EN1867" s="27">
        <v>2.968</v>
      </c>
      <c r="EO1867" s="27">
        <v>2.9630000000000001</v>
      </c>
      <c r="EP1867" s="27">
        <v>2.9529999999999998</v>
      </c>
      <c r="EQ1867" s="27">
        <v>2.9710000000000001</v>
      </c>
      <c r="ER1867" s="27">
        <v>3.0710000000000002</v>
      </c>
      <c r="ES1867" s="27">
        <v>3.1709999999999998</v>
      </c>
      <c r="ET1867" s="27">
        <v>3.3130000000000002</v>
      </c>
      <c r="EU1867" s="27">
        <v>3.19</v>
      </c>
      <c r="EV1867" s="27">
        <v>3.0470000000000002</v>
      </c>
      <c r="EW1867" s="27">
        <v>2.9049999999999998</v>
      </c>
      <c r="EX1867" s="27">
        <v>2.8839999999999999</v>
      </c>
      <c r="EY1867" s="27">
        <v>2.88</v>
      </c>
      <c r="EZ1867" s="27">
        <v>2.927</v>
      </c>
      <c r="FA1867" s="27">
        <v>2.9220000000000002</v>
      </c>
      <c r="FB1867" s="27">
        <v>2.911</v>
      </c>
      <c r="FC1867" s="27">
        <v>2.9279999999999999</v>
      </c>
      <c r="FD1867" s="27">
        <v>3.0230000000000001</v>
      </c>
      <c r="FE1867" s="27">
        <v>3.12</v>
      </c>
      <c r="FF1867" s="27">
        <v>3.3050000000000002</v>
      </c>
      <c r="FG1867" s="27">
        <v>3.1859999999999999</v>
      </c>
      <c r="FH1867" s="27">
        <v>3.0459999999999998</v>
      </c>
      <c r="FI1867" s="27">
        <v>2.907</v>
      </c>
      <c r="FJ1867" s="27">
        <v>2.887</v>
      </c>
      <c r="FK1867" s="27">
        <v>2.8839999999999999</v>
      </c>
      <c r="FL1867" s="27">
        <v>2.931</v>
      </c>
      <c r="FM1867" s="27">
        <v>2.9260000000000002</v>
      </c>
      <c r="FN1867" s="27">
        <v>2.9140000000000001</v>
      </c>
      <c r="FO1867" s="27">
        <v>2.93</v>
      </c>
      <c r="FP1867" s="27">
        <v>3.02</v>
      </c>
      <c r="FQ1867" s="27">
        <v>3.1139999999999999</v>
      </c>
      <c r="FR1867" s="27">
        <v>3.3119999999999998</v>
      </c>
      <c r="FS1867" s="27">
        <v>3.1970000000000001</v>
      </c>
      <c r="FT1867" s="27">
        <v>3.06</v>
      </c>
      <c r="FU1867" s="27">
        <v>2.9239999999999999</v>
      </c>
      <c r="FV1867" s="27">
        <v>2.9049999999999998</v>
      </c>
      <c r="FW1867" s="27">
        <v>2.903</v>
      </c>
      <c r="FX1867" s="27"/>
      <c r="FY1867" s="27"/>
      <c r="FZ1867" s="27"/>
      <c r="GA1867" s="27"/>
      <c r="GB1867" s="27"/>
      <c r="GC1867" s="27"/>
      <c r="GD1867" s="27"/>
      <c r="GE1867" s="27"/>
      <c r="GF1867" s="27"/>
      <c r="GG1867" s="27"/>
      <c r="GH1867" s="27"/>
      <c r="GI1867" s="27"/>
      <c r="GJ1867" s="27"/>
      <c r="GK1867" s="27"/>
      <c r="GL1867" s="27"/>
      <c r="GM1867" s="27"/>
      <c r="GN1867" s="27"/>
      <c r="GO1867" s="27"/>
      <c r="GP1867" s="27"/>
      <c r="GQ1867" s="27"/>
    </row>
    <row r="1868" spans="1:199" customFormat="1" x14ac:dyDescent="0.25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x14ac:dyDescent="0.25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x14ac:dyDescent="0.25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x14ac:dyDescent="0.25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5">
      <c r="A1872" s="31">
        <f t="shared" si="455"/>
        <v>4</v>
      </c>
      <c r="B1872" s="31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19">
        <f t="shared" si="444"/>
        <v>-3.4899999999999487E-2</v>
      </c>
      <c r="G1872" s="19">
        <f t="shared" si="447"/>
        <v>-0.38850000000000007</v>
      </c>
      <c r="H1872" s="19">
        <f t="shared" si="448"/>
        <v>-0.23041666666666671</v>
      </c>
      <c r="I1872" s="19">
        <f t="shared" si="449"/>
        <v>-0.61891666666666678</v>
      </c>
      <c r="J1872" s="21">
        <f>VLOOKUP(C1872,'Nymex hist.'!A:B,2,0)</f>
        <v>4.133</v>
      </c>
      <c r="K1872" s="21">
        <f t="shared" si="446"/>
        <v>4.0994999999999999</v>
      </c>
      <c r="L1872" s="21">
        <f t="shared" si="445"/>
        <v>4.0646000000000004</v>
      </c>
      <c r="M1872" s="21">
        <f t="shared" si="450"/>
        <v>3.5815000000000001</v>
      </c>
      <c r="N1872" s="21">
        <f t="shared" si="451"/>
        <v>3.1930000000000001</v>
      </c>
      <c r="O1872" s="21">
        <f t="shared" si="452"/>
        <v>2.9625833333333333</v>
      </c>
      <c r="P1872" s="21">
        <f t="shared" si="453"/>
        <v>2.9225833333333333</v>
      </c>
      <c r="Q1872" s="21">
        <f t="shared" si="454"/>
        <v>2.9225833333333333</v>
      </c>
      <c r="R1872" s="8">
        <v>36685</v>
      </c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9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  <c r="CN1872" s="27"/>
      <c r="CO1872" s="27"/>
      <c r="CP1872" s="27"/>
      <c r="CQ1872" s="27"/>
      <c r="CR1872" s="27"/>
      <c r="CS1872" s="27"/>
      <c r="CT1872" s="27"/>
      <c r="CU1872" s="27"/>
      <c r="CV1872" s="27"/>
      <c r="CW1872" s="27"/>
      <c r="CX1872" s="27"/>
      <c r="CY1872" s="27"/>
      <c r="CZ1872" s="27"/>
      <c r="DA1872" s="27"/>
      <c r="DB1872" s="27"/>
      <c r="DC1872" s="27"/>
      <c r="DD1872" s="27">
        <v>4.133</v>
      </c>
      <c r="DE1872" s="27">
        <v>4.1050000000000004</v>
      </c>
      <c r="DF1872" s="27">
        <v>4.085</v>
      </c>
      <c r="DG1872" s="27">
        <v>4.0750000000000002</v>
      </c>
      <c r="DH1872" s="27">
        <v>4.1399999999999997</v>
      </c>
      <c r="DI1872" s="27">
        <v>4.2149999999999999</v>
      </c>
      <c r="DJ1872" s="27">
        <v>4.2050000000000001</v>
      </c>
      <c r="DK1872" s="27">
        <v>3.99</v>
      </c>
      <c r="DL1872" s="27">
        <v>3.7730000000000001</v>
      </c>
      <c r="DM1872" s="27">
        <v>3.5579999999999998</v>
      </c>
      <c r="DN1872" s="27">
        <v>3.423</v>
      </c>
      <c r="DO1872" s="27">
        <v>3.391</v>
      </c>
      <c r="DP1872" s="27">
        <v>3.3860000000000001</v>
      </c>
      <c r="DQ1872" s="27">
        <v>3.391</v>
      </c>
      <c r="DR1872" s="27">
        <v>3.3809999999999998</v>
      </c>
      <c r="DS1872" s="27">
        <v>3.3959999999999999</v>
      </c>
      <c r="DT1872" s="27">
        <v>3.4929999999999999</v>
      </c>
      <c r="DU1872" s="27">
        <v>3.5910000000000002</v>
      </c>
      <c r="DV1872" s="27">
        <v>3.601</v>
      </c>
      <c r="DW1872" s="27">
        <v>3.4689999999999999</v>
      </c>
      <c r="DX1872" s="27">
        <v>3.3239999999999998</v>
      </c>
      <c r="DY1872" s="27">
        <v>3.1640000000000001</v>
      </c>
      <c r="DZ1872" s="27">
        <v>3.093</v>
      </c>
      <c r="EA1872" s="27">
        <v>3.0630000000000002</v>
      </c>
      <c r="EB1872" s="27">
        <v>3.0529999999999999</v>
      </c>
      <c r="EC1872" s="27">
        <v>3.048</v>
      </c>
      <c r="ED1872" s="27">
        <v>3.0379999999999998</v>
      </c>
      <c r="EE1872" s="27">
        <v>3.056</v>
      </c>
      <c r="EF1872" s="27">
        <v>3.1509999999999998</v>
      </c>
      <c r="EG1872" s="27">
        <v>3.2559999999999998</v>
      </c>
      <c r="EH1872" s="27">
        <v>3.2709999999999999</v>
      </c>
      <c r="EI1872" s="27">
        <v>3.1360000000000001</v>
      </c>
      <c r="EJ1872" s="27">
        <v>2.9940000000000002</v>
      </c>
      <c r="EK1872" s="27">
        <v>2.851</v>
      </c>
      <c r="EL1872" s="27">
        <v>2.8260000000000001</v>
      </c>
      <c r="EM1872" s="27">
        <v>2.831</v>
      </c>
      <c r="EN1872" s="27">
        <v>2.8929999999999998</v>
      </c>
      <c r="EO1872" s="27">
        <v>2.8879999999999999</v>
      </c>
      <c r="EP1872" s="27">
        <v>2.8780000000000001</v>
      </c>
      <c r="EQ1872" s="27">
        <v>2.8959999999999999</v>
      </c>
      <c r="ER1872" s="27">
        <v>2.9910000000000001</v>
      </c>
      <c r="ES1872" s="27">
        <v>3.0960000000000001</v>
      </c>
      <c r="ET1872" s="27">
        <v>3.2229999999999999</v>
      </c>
      <c r="EU1872" s="27">
        <v>3.0920000000000001</v>
      </c>
      <c r="EV1872" s="27">
        <v>2.9529999999999998</v>
      </c>
      <c r="EW1872" s="27">
        <v>2.8130000000000002</v>
      </c>
      <c r="EX1872" s="27">
        <v>2.7890000000000001</v>
      </c>
      <c r="EY1872" s="27">
        <v>2.7949999999999999</v>
      </c>
      <c r="EZ1872" s="27">
        <v>2.8570000000000002</v>
      </c>
      <c r="FA1872" s="27">
        <v>2.8519999999999999</v>
      </c>
      <c r="FB1872" s="27">
        <v>2.8410000000000002</v>
      </c>
      <c r="FC1872" s="27">
        <v>2.8580000000000001</v>
      </c>
      <c r="FD1872" s="27">
        <v>2.948</v>
      </c>
      <c r="FE1872" s="27">
        <v>3.05</v>
      </c>
      <c r="FF1872" s="27">
        <v>3.2149999999999999</v>
      </c>
      <c r="FG1872" s="27">
        <v>3.0880000000000001</v>
      </c>
      <c r="FH1872" s="27">
        <v>2.952</v>
      </c>
      <c r="FI1872" s="27">
        <v>2.8149999999999999</v>
      </c>
      <c r="FJ1872" s="27">
        <v>2.7919999999999998</v>
      </c>
      <c r="FK1872" s="27">
        <v>2.7989999999999999</v>
      </c>
      <c r="FL1872" s="27">
        <v>2.8610000000000002</v>
      </c>
      <c r="FM1872" s="27">
        <v>2.8559999999999999</v>
      </c>
      <c r="FN1872" s="27">
        <v>2.8439999999999999</v>
      </c>
      <c r="FO1872" s="27">
        <v>2.86</v>
      </c>
      <c r="FP1872" s="27">
        <v>2.9449999999999998</v>
      </c>
      <c r="FQ1872" s="27">
        <v>3.044</v>
      </c>
      <c r="FR1872" s="27">
        <v>3.222</v>
      </c>
      <c r="FS1872" s="27">
        <v>3.0990000000000002</v>
      </c>
      <c r="FT1872" s="27">
        <v>2.9660000000000002</v>
      </c>
      <c r="FU1872" s="27">
        <v>2.8319999999999999</v>
      </c>
      <c r="FV1872" s="27">
        <v>2.81</v>
      </c>
      <c r="FW1872" s="27">
        <v>2.8180000000000001</v>
      </c>
      <c r="FX1872" s="27"/>
      <c r="FY1872" s="27"/>
      <c r="FZ1872" s="27"/>
      <c r="GA1872" s="27"/>
      <c r="GB1872" s="27"/>
      <c r="GC1872" s="27"/>
      <c r="GD1872" s="27"/>
      <c r="GE1872" s="27"/>
      <c r="GF1872" s="27"/>
      <c r="GG1872" s="27"/>
      <c r="GH1872" s="27"/>
      <c r="GI1872" s="27"/>
      <c r="GJ1872" s="27"/>
      <c r="GK1872" s="27"/>
      <c r="GL1872" s="27"/>
      <c r="GM1872" s="27"/>
      <c r="GN1872" s="27"/>
      <c r="GO1872" s="27"/>
      <c r="GP1872" s="27"/>
      <c r="GQ1872" s="27"/>
    </row>
    <row r="1873" spans="1:199" customFormat="1" x14ac:dyDescent="0.25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x14ac:dyDescent="0.25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x14ac:dyDescent="0.25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x14ac:dyDescent="0.25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5">
      <c r="A1877" s="31">
        <f t="shared" si="455"/>
        <v>4</v>
      </c>
      <c r="B1877" s="31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19">
        <f t="shared" si="444"/>
        <v>-0.1012499999999994</v>
      </c>
      <c r="G1877" s="19">
        <f t="shared" si="447"/>
        <v>-0.45708333333333284</v>
      </c>
      <c r="H1877" s="19">
        <f t="shared" si="448"/>
        <v>-0.22449999999999992</v>
      </c>
      <c r="I1877" s="19">
        <f t="shared" si="449"/>
        <v>-0.68158333333333276</v>
      </c>
      <c r="J1877" s="21">
        <f>VLOOKUP(C1877,'Nymex hist.'!A:B,2,0)</f>
        <v>4.4630000000000001</v>
      </c>
      <c r="K1877" s="21">
        <f t="shared" si="446"/>
        <v>4.4052499999999997</v>
      </c>
      <c r="L1877" s="21">
        <f t="shared" si="445"/>
        <v>4.3040000000000003</v>
      </c>
      <c r="M1877" s="21">
        <f t="shared" si="450"/>
        <v>3.7526666666666664</v>
      </c>
      <c r="N1877" s="21">
        <f t="shared" si="451"/>
        <v>3.2955833333333335</v>
      </c>
      <c r="O1877" s="21">
        <f t="shared" si="452"/>
        <v>3.0710833333333336</v>
      </c>
      <c r="P1877" s="21">
        <f t="shared" si="453"/>
        <v>3.0210833333333333</v>
      </c>
      <c r="Q1877" s="21">
        <f t="shared" si="454"/>
        <v>3.0135833333333335</v>
      </c>
      <c r="R1877" s="8">
        <v>36692</v>
      </c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9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  <c r="CN1877" s="27"/>
      <c r="CO1877" s="27"/>
      <c r="CP1877" s="27"/>
      <c r="CQ1877" s="27"/>
      <c r="CR1877" s="27"/>
      <c r="CS1877" s="27"/>
      <c r="CT1877" s="27"/>
      <c r="CU1877" s="27"/>
      <c r="CV1877" s="27"/>
      <c r="CW1877" s="27"/>
      <c r="CX1877" s="27"/>
      <c r="CY1877" s="27"/>
      <c r="CZ1877" s="27"/>
      <c r="DA1877" s="27"/>
      <c r="DB1877" s="27"/>
      <c r="DC1877" s="27"/>
      <c r="DD1877" s="27">
        <v>4.4630000000000001</v>
      </c>
      <c r="DE1877" s="27">
        <v>4.4219999999999997</v>
      </c>
      <c r="DF1877" s="27">
        <v>4.3819999999999997</v>
      </c>
      <c r="DG1877" s="27">
        <v>4.3540000000000001</v>
      </c>
      <c r="DH1877" s="27">
        <v>4.4039999999999999</v>
      </c>
      <c r="DI1877" s="27">
        <v>4.47</v>
      </c>
      <c r="DJ1877" s="27">
        <v>4.4539999999999997</v>
      </c>
      <c r="DK1877" s="27">
        <v>4.2160000000000002</v>
      </c>
      <c r="DL1877" s="27">
        <v>3.976</v>
      </c>
      <c r="DM1877" s="27">
        <v>3.7389999999999999</v>
      </c>
      <c r="DN1877" s="27">
        <v>3.593</v>
      </c>
      <c r="DO1877" s="27">
        <v>3.56</v>
      </c>
      <c r="DP1877" s="27">
        <v>3.552</v>
      </c>
      <c r="DQ1877" s="27">
        <v>3.5510000000000002</v>
      </c>
      <c r="DR1877" s="27">
        <v>3.5310000000000001</v>
      </c>
      <c r="DS1877" s="27">
        <v>3.54</v>
      </c>
      <c r="DT1877" s="27">
        <v>3.6150000000000002</v>
      </c>
      <c r="DU1877" s="27">
        <v>3.7050000000000001</v>
      </c>
      <c r="DV1877" s="27">
        <v>3.7130000000000001</v>
      </c>
      <c r="DW1877" s="27">
        <v>3.5779999999999998</v>
      </c>
      <c r="DX1877" s="27">
        <v>3.4279999999999999</v>
      </c>
      <c r="DY1877" s="27">
        <v>3.2669999999999999</v>
      </c>
      <c r="DZ1877" s="27">
        <v>3.1920000000000002</v>
      </c>
      <c r="EA1877" s="27">
        <v>3.1640000000000001</v>
      </c>
      <c r="EB1877" s="27">
        <v>3.1549999999999998</v>
      </c>
      <c r="EC1877" s="27">
        <v>3.1520000000000001</v>
      </c>
      <c r="ED1877" s="27">
        <v>3.137</v>
      </c>
      <c r="EE1877" s="27">
        <v>3.1539999999999999</v>
      </c>
      <c r="EF1877" s="27">
        <v>3.2530000000000001</v>
      </c>
      <c r="EG1877" s="27">
        <v>3.3540000000000001</v>
      </c>
      <c r="EH1877" s="27">
        <v>3.37</v>
      </c>
      <c r="EI1877" s="27">
        <v>3.24</v>
      </c>
      <c r="EJ1877" s="27">
        <v>3.1030000000000002</v>
      </c>
      <c r="EK1877" s="27">
        <v>2.96</v>
      </c>
      <c r="EL1877" s="27">
        <v>2.9350000000000001</v>
      </c>
      <c r="EM1877" s="27">
        <v>2.94</v>
      </c>
      <c r="EN1877" s="27">
        <v>3.0049999999999999</v>
      </c>
      <c r="EO1877" s="27">
        <v>3.0019999999999998</v>
      </c>
      <c r="EP1877" s="27">
        <v>2.9870000000000001</v>
      </c>
      <c r="EQ1877" s="27">
        <v>3.004</v>
      </c>
      <c r="ER1877" s="27">
        <v>3.1030000000000002</v>
      </c>
      <c r="ES1877" s="27">
        <v>3.2040000000000002</v>
      </c>
      <c r="ET1877" s="27">
        <v>3.3119999999999998</v>
      </c>
      <c r="EU1877" s="27">
        <v>3.1859999999999999</v>
      </c>
      <c r="EV1877" s="27">
        <v>3.052</v>
      </c>
      <c r="EW1877" s="27">
        <v>2.9119999999999999</v>
      </c>
      <c r="EX1877" s="27">
        <v>2.8879999999999999</v>
      </c>
      <c r="EY1877" s="27">
        <v>2.8940000000000001</v>
      </c>
      <c r="EZ1877" s="27">
        <v>2.9590000000000001</v>
      </c>
      <c r="FA1877" s="27">
        <v>2.956</v>
      </c>
      <c r="FB1877" s="27">
        <v>2.94</v>
      </c>
      <c r="FC1877" s="27">
        <v>2.956</v>
      </c>
      <c r="FD1877" s="27">
        <v>3.05</v>
      </c>
      <c r="FE1877" s="27">
        <v>3.1480000000000001</v>
      </c>
      <c r="FF1877" s="27">
        <v>3.2965</v>
      </c>
      <c r="FG1877" s="27">
        <v>3.1745000000000001</v>
      </c>
      <c r="FH1877" s="27">
        <v>3.0434999999999999</v>
      </c>
      <c r="FI1877" s="27">
        <v>2.9064999999999999</v>
      </c>
      <c r="FJ1877" s="27">
        <v>2.8835000000000002</v>
      </c>
      <c r="FK1877" s="27">
        <v>2.8904999999999998</v>
      </c>
      <c r="FL1877" s="27">
        <v>2.9554999999999998</v>
      </c>
      <c r="FM1877" s="27">
        <v>2.9525000000000001</v>
      </c>
      <c r="FN1877" s="27">
        <v>2.9355000000000002</v>
      </c>
      <c r="FO1877" s="27">
        <v>2.9504999999999999</v>
      </c>
      <c r="FP1877" s="27">
        <v>3.0394999999999999</v>
      </c>
      <c r="FQ1877" s="27">
        <v>3.1345000000000001</v>
      </c>
      <c r="FR1877" s="27">
        <v>3.2959999999999998</v>
      </c>
      <c r="FS1877" s="27">
        <v>3.1779999999999999</v>
      </c>
      <c r="FT1877" s="27">
        <v>3.05</v>
      </c>
      <c r="FU1877" s="27">
        <v>2.9159999999999999</v>
      </c>
      <c r="FV1877" s="27">
        <v>2.8940000000000001</v>
      </c>
      <c r="FW1877" s="27">
        <v>2.9020000000000001</v>
      </c>
      <c r="FX1877" s="27"/>
      <c r="FY1877" s="27"/>
      <c r="FZ1877" s="27"/>
      <c r="GA1877" s="27"/>
      <c r="GB1877" s="27"/>
      <c r="GC1877" s="27"/>
      <c r="GD1877" s="27"/>
      <c r="GE1877" s="27"/>
      <c r="GF1877" s="27"/>
      <c r="GG1877" s="27"/>
      <c r="GH1877" s="27"/>
      <c r="GI1877" s="27"/>
      <c r="GJ1877" s="27"/>
      <c r="GK1877" s="27"/>
      <c r="GL1877" s="27"/>
      <c r="GM1877" s="27"/>
      <c r="GN1877" s="27"/>
      <c r="GO1877" s="27"/>
      <c r="GP1877" s="27"/>
      <c r="GQ1877" s="27"/>
    </row>
    <row r="1878" spans="1:199" customFormat="1" x14ac:dyDescent="0.25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x14ac:dyDescent="0.25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x14ac:dyDescent="0.25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x14ac:dyDescent="0.25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5">
      <c r="A1882" s="31">
        <f t="shared" si="455"/>
        <v>4</v>
      </c>
      <c r="B1882" s="31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19">
        <f t="shared" si="444"/>
        <v>-7.0899999999999963E-2</v>
      </c>
      <c r="G1882" s="19">
        <f t="shared" si="447"/>
        <v>-0.57724999999999937</v>
      </c>
      <c r="H1882" s="19">
        <f t="shared" si="448"/>
        <v>-0.2404166666666665</v>
      </c>
      <c r="I1882" s="19">
        <f t="shared" si="449"/>
        <v>-0.81766666666666588</v>
      </c>
      <c r="J1882" s="21">
        <f>VLOOKUP(C1882,'Nymex hist.'!A:B,2,0)</f>
        <v>4.5510000000000002</v>
      </c>
      <c r="K1882" s="21">
        <f t="shared" si="446"/>
        <v>4.5075000000000003</v>
      </c>
      <c r="L1882" s="21">
        <f t="shared" si="445"/>
        <v>4.4366000000000003</v>
      </c>
      <c r="M1882" s="21">
        <f t="shared" si="450"/>
        <v>3.8027499999999996</v>
      </c>
      <c r="N1882" s="21">
        <f t="shared" si="451"/>
        <v>3.2255000000000003</v>
      </c>
      <c r="O1882" s="21">
        <f t="shared" si="452"/>
        <v>2.9850833333333338</v>
      </c>
      <c r="P1882" s="21">
        <f t="shared" si="453"/>
        <v>2.9250833333333333</v>
      </c>
      <c r="Q1882" s="21">
        <f t="shared" si="454"/>
        <v>2.9150833333333335</v>
      </c>
      <c r="R1882" s="8">
        <v>36699</v>
      </c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9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  <c r="DD1882" s="27">
        <v>4.5510000000000002</v>
      </c>
      <c r="DE1882" s="27">
        <v>4.5129999999999999</v>
      </c>
      <c r="DF1882" s="27">
        <v>4.4930000000000003</v>
      </c>
      <c r="DG1882" s="27">
        <v>4.4729999999999999</v>
      </c>
      <c r="DH1882" s="27">
        <v>4.5430000000000001</v>
      </c>
      <c r="DI1882" s="27">
        <v>4.62</v>
      </c>
      <c r="DJ1882" s="27">
        <v>4.5999999999999996</v>
      </c>
      <c r="DK1882" s="27">
        <v>4.3419999999999996</v>
      </c>
      <c r="DL1882" s="27">
        <v>4.0780000000000003</v>
      </c>
      <c r="DM1882" s="27">
        <v>3.8159999999999998</v>
      </c>
      <c r="DN1882" s="27">
        <v>3.6560000000000001</v>
      </c>
      <c r="DO1882" s="27">
        <v>3.601</v>
      </c>
      <c r="DP1882" s="27">
        <v>3.581</v>
      </c>
      <c r="DQ1882" s="27">
        <v>3.5609999999999999</v>
      </c>
      <c r="DR1882" s="27">
        <v>3.536</v>
      </c>
      <c r="DS1882" s="27">
        <v>3.544</v>
      </c>
      <c r="DT1882" s="27">
        <v>3.6179999999999999</v>
      </c>
      <c r="DU1882" s="27">
        <v>3.7</v>
      </c>
      <c r="DV1882" s="27">
        <v>3.6949999999999998</v>
      </c>
      <c r="DW1882" s="27">
        <v>3.5350000000000001</v>
      </c>
      <c r="DX1882" s="27">
        <v>3.3639999999999999</v>
      </c>
      <c r="DY1882" s="27">
        <v>3.1989999999999998</v>
      </c>
      <c r="DZ1882" s="27">
        <v>3.121</v>
      </c>
      <c r="EA1882" s="27">
        <v>3.085</v>
      </c>
      <c r="EB1882" s="27">
        <v>3.0710000000000002</v>
      </c>
      <c r="EC1882" s="27">
        <v>3.0680000000000001</v>
      </c>
      <c r="ED1882" s="27">
        <v>3.0529999999999999</v>
      </c>
      <c r="EE1882" s="27">
        <v>3.07</v>
      </c>
      <c r="EF1882" s="27">
        <v>3.1709999999999998</v>
      </c>
      <c r="EG1882" s="27">
        <v>3.274</v>
      </c>
      <c r="EH1882" s="27">
        <v>3.29</v>
      </c>
      <c r="EI1882" s="27">
        <v>3.1549999999999998</v>
      </c>
      <c r="EJ1882" s="27">
        <v>3.0150000000000001</v>
      </c>
      <c r="EK1882" s="27">
        <v>2.8690000000000002</v>
      </c>
      <c r="EL1882" s="27">
        <v>2.8410000000000002</v>
      </c>
      <c r="EM1882" s="27">
        <v>2.8439999999999999</v>
      </c>
      <c r="EN1882" s="27">
        <v>2.9209999999999998</v>
      </c>
      <c r="EO1882" s="27">
        <v>2.9180000000000001</v>
      </c>
      <c r="EP1882" s="27">
        <v>2.903</v>
      </c>
      <c r="EQ1882" s="27">
        <v>2.92</v>
      </c>
      <c r="ER1882" s="27">
        <v>3.0209999999999999</v>
      </c>
      <c r="ES1882" s="27">
        <v>3.1240000000000001</v>
      </c>
      <c r="ET1882" s="27">
        <v>3.222</v>
      </c>
      <c r="EU1882" s="27">
        <v>3.0910000000000002</v>
      </c>
      <c r="EV1882" s="27">
        <v>2.9540000000000002</v>
      </c>
      <c r="EW1882" s="27">
        <v>2.8109999999999999</v>
      </c>
      <c r="EX1882" s="27">
        <v>2.7839999999999998</v>
      </c>
      <c r="EY1882" s="27">
        <v>2.7879999999999998</v>
      </c>
      <c r="EZ1882" s="27">
        <v>2.8650000000000002</v>
      </c>
      <c r="FA1882" s="27">
        <v>2.8620000000000001</v>
      </c>
      <c r="FB1882" s="27">
        <v>2.8460000000000001</v>
      </c>
      <c r="FC1882" s="27">
        <v>2.8620000000000001</v>
      </c>
      <c r="FD1882" s="27">
        <v>2.9580000000000002</v>
      </c>
      <c r="FE1882" s="27">
        <v>3.0579999999999998</v>
      </c>
      <c r="FF1882" s="27">
        <v>3.2040000000000002</v>
      </c>
      <c r="FG1882" s="27">
        <v>3.077</v>
      </c>
      <c r="FH1882" s="27">
        <v>2.9430000000000001</v>
      </c>
      <c r="FI1882" s="27">
        <v>2.8029999999999999</v>
      </c>
      <c r="FJ1882" s="27">
        <v>2.7770000000000001</v>
      </c>
      <c r="FK1882" s="27">
        <v>2.782</v>
      </c>
      <c r="FL1882" s="27">
        <v>2.859</v>
      </c>
      <c r="FM1882" s="27">
        <v>2.8559999999999999</v>
      </c>
      <c r="FN1882" s="27">
        <v>2.839</v>
      </c>
      <c r="FO1882" s="27">
        <v>2.8540000000000001</v>
      </c>
      <c r="FP1882" s="27">
        <v>2.9449999999999998</v>
      </c>
      <c r="FQ1882" s="27">
        <v>3.0419999999999998</v>
      </c>
      <c r="FR1882" s="27">
        <v>3.2010000000000001</v>
      </c>
      <c r="FS1882" s="27">
        <v>3.0779999999999998</v>
      </c>
      <c r="FT1882" s="27">
        <v>2.9470000000000001</v>
      </c>
      <c r="FU1882" s="27">
        <v>2.81</v>
      </c>
      <c r="FV1882" s="27">
        <v>2.7850000000000001</v>
      </c>
      <c r="FW1882" s="27">
        <v>2.7909999999999999</v>
      </c>
      <c r="FX1882" s="27"/>
      <c r="FY1882" s="27"/>
      <c r="FZ1882" s="27"/>
      <c r="GA1882" s="27"/>
      <c r="GB1882" s="27"/>
      <c r="GC1882" s="27"/>
      <c r="GD1882" s="27"/>
      <c r="GE1882" s="27"/>
      <c r="GF1882" s="27"/>
      <c r="GG1882" s="27"/>
      <c r="GH1882" s="27"/>
      <c r="GI1882" s="27"/>
      <c r="GJ1882" s="27"/>
      <c r="GK1882" s="27"/>
      <c r="GL1882" s="27"/>
      <c r="GM1882" s="27"/>
      <c r="GN1882" s="27"/>
      <c r="GO1882" s="27"/>
      <c r="GP1882" s="27"/>
      <c r="GQ1882" s="27"/>
    </row>
    <row r="1883" spans="1:199" customFormat="1" x14ac:dyDescent="0.25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x14ac:dyDescent="0.25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x14ac:dyDescent="0.25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x14ac:dyDescent="0.25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5">
      <c r="A1887" s="31">
        <f t="shared" si="455"/>
        <v>4</v>
      </c>
      <c r="B1887" s="31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19">
        <f t="shared" si="444"/>
        <v>-8.4099999999999397E-2</v>
      </c>
      <c r="G1887" s="19">
        <f t="shared" si="447"/>
        <v>-0.5825833333333339</v>
      </c>
      <c r="H1887" s="19">
        <f t="shared" si="448"/>
        <v>-0.25741666666666596</v>
      </c>
      <c r="I1887" s="19">
        <f t="shared" si="449"/>
        <v>-0.83999999999999986</v>
      </c>
      <c r="J1887" s="21">
        <f>VLOOKUP(C1887,'Nymex hist.'!A:B,2,0)</f>
        <v>4.423</v>
      </c>
      <c r="K1887" s="21">
        <f t="shared" si="446"/>
        <v>4.3874999999999993</v>
      </c>
      <c r="L1887" s="21">
        <f t="shared" si="445"/>
        <v>4.3033999999999999</v>
      </c>
      <c r="M1887" s="21">
        <f t="shared" si="450"/>
        <v>3.6440833333333331</v>
      </c>
      <c r="N1887" s="21">
        <f t="shared" si="451"/>
        <v>3.0614999999999992</v>
      </c>
      <c r="O1887" s="21">
        <f t="shared" si="452"/>
        <v>2.8040833333333333</v>
      </c>
      <c r="P1887" s="21">
        <f t="shared" si="453"/>
        <v>2.7290833333333331</v>
      </c>
      <c r="Q1887" s="21">
        <f t="shared" si="454"/>
        <v>2.7040833333333336</v>
      </c>
      <c r="R1887" s="8">
        <v>36706</v>
      </c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9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  <c r="CN1887" s="27"/>
      <c r="CO1887" s="27"/>
      <c r="CP1887" s="27"/>
      <c r="CQ1887" s="27"/>
      <c r="CR1887" s="27"/>
      <c r="CS1887" s="27"/>
      <c r="CT1887" s="27"/>
      <c r="CU1887" s="27"/>
      <c r="CV1887" s="27"/>
      <c r="CW1887" s="27"/>
      <c r="CX1887" s="27"/>
      <c r="CY1887" s="27"/>
      <c r="CZ1887" s="27"/>
      <c r="DA1887" s="27"/>
      <c r="DB1887" s="27"/>
      <c r="DC1887" s="27"/>
      <c r="DD1887" s="27">
        <v>4.3689999999999998</v>
      </c>
      <c r="DE1887" s="27">
        <v>4.423</v>
      </c>
      <c r="DF1887" s="27">
        <v>4.3899999999999997</v>
      </c>
      <c r="DG1887" s="27">
        <v>4.3680000000000003</v>
      </c>
      <c r="DH1887" s="27">
        <v>4.423</v>
      </c>
      <c r="DI1887" s="27">
        <v>4.4930000000000003</v>
      </c>
      <c r="DJ1887" s="27">
        <v>4.4710000000000001</v>
      </c>
      <c r="DK1887" s="27">
        <v>4.2</v>
      </c>
      <c r="DL1887" s="27">
        <v>3.93</v>
      </c>
      <c r="DM1887" s="27">
        <v>3.645</v>
      </c>
      <c r="DN1887" s="27">
        <v>3.488</v>
      </c>
      <c r="DO1887" s="27">
        <v>3.4329999999999998</v>
      </c>
      <c r="DP1887" s="27">
        <v>3.41</v>
      </c>
      <c r="DQ1887" s="27">
        <v>3.39</v>
      </c>
      <c r="DR1887" s="27">
        <v>3.37</v>
      </c>
      <c r="DS1887" s="27">
        <v>3.38</v>
      </c>
      <c r="DT1887" s="27">
        <v>3.4609999999999999</v>
      </c>
      <c r="DU1887" s="27">
        <v>3.5510000000000002</v>
      </c>
      <c r="DV1887" s="27">
        <v>3.5459999999999998</v>
      </c>
      <c r="DW1887" s="27">
        <v>3.379</v>
      </c>
      <c r="DX1887" s="27">
        <v>3.2050000000000001</v>
      </c>
      <c r="DY1887" s="27">
        <v>3.0379999999999998</v>
      </c>
      <c r="DZ1887" s="27">
        <v>2.9580000000000002</v>
      </c>
      <c r="EA1887" s="27">
        <v>2.919</v>
      </c>
      <c r="EB1887" s="27">
        <v>2.903</v>
      </c>
      <c r="EC1887" s="27">
        <v>2.9</v>
      </c>
      <c r="ED1887" s="27">
        <v>2.8849999999999998</v>
      </c>
      <c r="EE1887" s="27">
        <v>2.9020000000000001</v>
      </c>
      <c r="EF1887" s="27">
        <v>3.0009999999999999</v>
      </c>
      <c r="EG1887" s="27">
        <v>3.1019999999999999</v>
      </c>
      <c r="EH1887" s="27">
        <v>3.1179999999999999</v>
      </c>
      <c r="EI1887" s="27">
        <v>2.9830000000000001</v>
      </c>
      <c r="EJ1887" s="27">
        <v>2.843</v>
      </c>
      <c r="EK1887" s="27">
        <v>2.6970000000000001</v>
      </c>
      <c r="EL1887" s="27">
        <v>2.669</v>
      </c>
      <c r="EM1887" s="27">
        <v>2.6720000000000002</v>
      </c>
      <c r="EN1887" s="27">
        <v>2.677</v>
      </c>
      <c r="EO1887" s="27">
        <v>2.74</v>
      </c>
      <c r="EP1887" s="27">
        <v>2.7250000000000001</v>
      </c>
      <c r="EQ1887" s="27">
        <v>2.742</v>
      </c>
      <c r="ER1887" s="27">
        <v>2.8410000000000002</v>
      </c>
      <c r="ES1887" s="27">
        <v>2.9420000000000002</v>
      </c>
      <c r="ET1887" s="27">
        <v>3.0350000000000001</v>
      </c>
      <c r="EU1887" s="27">
        <v>2.9039999999999999</v>
      </c>
      <c r="EV1887" s="27">
        <v>2.7669999999999999</v>
      </c>
      <c r="EW1887" s="27">
        <v>2.6240000000000001</v>
      </c>
      <c r="EX1887" s="27">
        <v>2.597</v>
      </c>
      <c r="EY1887" s="27">
        <v>2.601</v>
      </c>
      <c r="EZ1887" s="27">
        <v>2.6059999999999999</v>
      </c>
      <c r="FA1887" s="27">
        <v>2.669</v>
      </c>
      <c r="FB1887" s="27">
        <v>2.653</v>
      </c>
      <c r="FC1887" s="27">
        <v>2.669</v>
      </c>
      <c r="FD1887" s="27">
        <v>2.7629999999999999</v>
      </c>
      <c r="FE1887" s="27">
        <v>2.8610000000000002</v>
      </c>
      <c r="FF1887" s="27">
        <v>3.0019999999999998</v>
      </c>
      <c r="FG1887" s="27">
        <v>2.875</v>
      </c>
      <c r="FH1887" s="27">
        <v>2.7410000000000001</v>
      </c>
      <c r="FI1887" s="27">
        <v>2.601</v>
      </c>
      <c r="FJ1887" s="27">
        <v>2.5750000000000002</v>
      </c>
      <c r="FK1887" s="27">
        <v>2.58</v>
      </c>
      <c r="FL1887" s="27">
        <v>2.585</v>
      </c>
      <c r="FM1887" s="27">
        <v>2.6480000000000001</v>
      </c>
      <c r="FN1887" s="27">
        <v>2.6309999999999998</v>
      </c>
      <c r="FO1887" s="27">
        <v>2.6459999999999999</v>
      </c>
      <c r="FP1887" s="27">
        <v>2.7349999999999999</v>
      </c>
      <c r="FQ1887" s="27">
        <v>2.83</v>
      </c>
      <c r="FR1887" s="27">
        <v>2.9940000000000002</v>
      </c>
      <c r="FS1887" s="27">
        <v>2.871</v>
      </c>
      <c r="FT1887" s="27">
        <v>2.74</v>
      </c>
      <c r="FU1887" s="27">
        <v>2.6030000000000002</v>
      </c>
      <c r="FV1887" s="27">
        <v>2.5779999999999998</v>
      </c>
      <c r="FW1887" s="27">
        <v>2.5840000000000001</v>
      </c>
      <c r="FX1887" s="27"/>
      <c r="FY1887" s="27"/>
      <c r="FZ1887" s="27"/>
      <c r="GA1887" s="27"/>
      <c r="GB1887" s="27"/>
      <c r="GC1887" s="27"/>
      <c r="GD1887" s="27"/>
      <c r="GE1887" s="27"/>
      <c r="GF1887" s="27"/>
      <c r="GG1887" s="27"/>
      <c r="GH1887" s="27"/>
      <c r="GI1887" s="27"/>
      <c r="GJ1887" s="27"/>
      <c r="GK1887" s="27"/>
      <c r="GL1887" s="27"/>
      <c r="GM1887" s="27"/>
      <c r="GN1887" s="27"/>
      <c r="GO1887" s="27"/>
      <c r="GP1887" s="27"/>
      <c r="GQ1887" s="27"/>
    </row>
    <row r="1888" spans="1:199" customFormat="1" x14ac:dyDescent="0.25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x14ac:dyDescent="0.25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x14ac:dyDescent="0.25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5">
      <c r="A1891" s="31">
        <f t="shared" si="455"/>
        <v>4</v>
      </c>
      <c r="B1891" s="31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19">
        <f t="shared" si="444"/>
        <v>-2.4000000000000021E-2</v>
      </c>
      <c r="G1891" s="19">
        <f t="shared" si="447"/>
        <v>-0.51441666666666652</v>
      </c>
      <c r="H1891" s="19">
        <f t="shared" si="448"/>
        <v>-0.2407499999999998</v>
      </c>
      <c r="I1891" s="19">
        <f t="shared" si="449"/>
        <v>-0.75516666666666632</v>
      </c>
      <c r="J1891" s="21">
        <f>VLOOKUP(C1891,'Nymex hist.'!A:B,2,0)</f>
        <v>4.0659999999999998</v>
      </c>
      <c r="K1891" s="21">
        <f t="shared" ref="K1891:K1922" si="459">AVERAGE(DA1891:DG1891)</f>
        <v>4.0470000000000006</v>
      </c>
      <c r="L1891" s="21">
        <f t="shared" si="445"/>
        <v>4.0230000000000006</v>
      </c>
      <c r="M1891" s="21">
        <f t="shared" si="450"/>
        <v>3.468083333333333</v>
      </c>
      <c r="N1891" s="21">
        <f t="shared" si="451"/>
        <v>2.9536666666666664</v>
      </c>
      <c r="O1891" s="21">
        <f t="shared" si="452"/>
        <v>2.7129166666666666</v>
      </c>
      <c r="P1891" s="21">
        <f t="shared" si="453"/>
        <v>2.6529166666666666</v>
      </c>
      <c r="Q1891" s="21">
        <f t="shared" si="454"/>
        <v>2.6429166666666664</v>
      </c>
      <c r="R1891" s="8">
        <v>36713</v>
      </c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9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  <c r="CN1891" s="27"/>
      <c r="CO1891" s="27"/>
      <c r="CP1891" s="27"/>
      <c r="CQ1891" s="27"/>
      <c r="CR1891" s="27"/>
      <c r="CS1891" s="27"/>
      <c r="CT1891" s="27"/>
      <c r="CU1891" s="27"/>
      <c r="CV1891" s="27"/>
      <c r="CW1891" s="27"/>
      <c r="CX1891" s="27"/>
      <c r="CY1891" s="27"/>
      <c r="CZ1891" s="27"/>
      <c r="DA1891" s="27"/>
      <c r="DB1891" s="27"/>
      <c r="DC1891" s="27"/>
      <c r="DD1891" s="27"/>
      <c r="DE1891" s="27">
        <v>4.0659999999999998</v>
      </c>
      <c r="DF1891" s="27">
        <v>4.0449999999999999</v>
      </c>
      <c r="DG1891" s="27">
        <v>4.03</v>
      </c>
      <c r="DH1891" s="27">
        <v>4.0999999999999996</v>
      </c>
      <c r="DI1891" s="27">
        <v>4.1849999999999996</v>
      </c>
      <c r="DJ1891" s="27">
        <v>4.18</v>
      </c>
      <c r="DK1891" s="27">
        <v>3.9449999999999998</v>
      </c>
      <c r="DL1891" s="27">
        <v>3.7050000000000001</v>
      </c>
      <c r="DM1891" s="27">
        <v>3.44</v>
      </c>
      <c r="DN1891" s="27">
        <v>3.33</v>
      </c>
      <c r="DO1891" s="27">
        <v>3.2829999999999999</v>
      </c>
      <c r="DP1891" s="27">
        <v>3.2629999999999999</v>
      </c>
      <c r="DQ1891" s="27">
        <v>3.2450000000000001</v>
      </c>
      <c r="DR1891" s="27">
        <v>3.2349999999999999</v>
      </c>
      <c r="DS1891" s="27">
        <v>3.2450000000000001</v>
      </c>
      <c r="DT1891" s="27">
        <v>3.33</v>
      </c>
      <c r="DU1891" s="27">
        <v>3.4159999999999999</v>
      </c>
      <c r="DV1891" s="27">
        <v>3.4209999999999998</v>
      </c>
      <c r="DW1891" s="27">
        <v>3.254</v>
      </c>
      <c r="DX1891" s="27">
        <v>3.08</v>
      </c>
      <c r="DY1891" s="27">
        <v>2.92</v>
      </c>
      <c r="DZ1891" s="27">
        <v>2.8450000000000002</v>
      </c>
      <c r="EA1891" s="27">
        <v>2.8079999999999998</v>
      </c>
      <c r="EB1891" s="27">
        <v>2.8079999999999998</v>
      </c>
      <c r="EC1891" s="27">
        <v>2.8050000000000002</v>
      </c>
      <c r="ED1891" s="27">
        <v>2.79</v>
      </c>
      <c r="EE1891" s="27">
        <v>2.8069999999999999</v>
      </c>
      <c r="EF1891" s="27">
        <v>2.9039999999999999</v>
      </c>
      <c r="EG1891" s="27">
        <v>3.0019999999999998</v>
      </c>
      <c r="EH1891" s="27">
        <v>3.0169999999999999</v>
      </c>
      <c r="EI1891" s="27">
        <v>2.8820000000000001</v>
      </c>
      <c r="EJ1891" s="27">
        <v>2.742</v>
      </c>
      <c r="EK1891" s="27">
        <v>2.5960000000000001</v>
      </c>
      <c r="EL1891" s="27">
        <v>2.5680000000000001</v>
      </c>
      <c r="EM1891" s="27">
        <v>2.5710000000000002</v>
      </c>
      <c r="EN1891" s="27">
        <v>2.5710000000000002</v>
      </c>
      <c r="EO1891" s="27">
        <v>2.665</v>
      </c>
      <c r="EP1891" s="27">
        <v>2.65</v>
      </c>
      <c r="EQ1891" s="27">
        <v>2.6669999999999998</v>
      </c>
      <c r="ER1891" s="27">
        <v>2.7639999999999998</v>
      </c>
      <c r="ES1891" s="27">
        <v>2.8620000000000001</v>
      </c>
      <c r="ET1891" s="27">
        <v>2.9489999999999998</v>
      </c>
      <c r="EU1891" s="27">
        <v>2.8180000000000001</v>
      </c>
      <c r="EV1891" s="27">
        <v>2.681</v>
      </c>
      <c r="EW1891" s="27">
        <v>2.5379999999999998</v>
      </c>
      <c r="EX1891" s="27">
        <v>2.5110000000000001</v>
      </c>
      <c r="EY1891" s="27">
        <v>2.5150000000000001</v>
      </c>
      <c r="EZ1891" s="27">
        <v>2.5150000000000001</v>
      </c>
      <c r="FA1891" s="27">
        <v>2.609</v>
      </c>
      <c r="FB1891" s="27">
        <v>2.593</v>
      </c>
      <c r="FC1891" s="27">
        <v>2.609</v>
      </c>
      <c r="FD1891" s="27">
        <v>2.7010000000000001</v>
      </c>
      <c r="FE1891" s="27">
        <v>2.7959999999999998</v>
      </c>
      <c r="FF1891" s="27">
        <v>2.931</v>
      </c>
      <c r="FG1891" s="27">
        <v>2.8039999999999998</v>
      </c>
      <c r="FH1891" s="27">
        <v>2.67</v>
      </c>
      <c r="FI1891" s="27">
        <v>2.5299999999999998</v>
      </c>
      <c r="FJ1891" s="27">
        <v>2.504</v>
      </c>
      <c r="FK1891" s="27">
        <v>2.5089999999999999</v>
      </c>
      <c r="FL1891" s="27">
        <v>2.5089999999999999</v>
      </c>
      <c r="FM1891" s="27">
        <v>2.6030000000000002</v>
      </c>
      <c r="FN1891" s="27">
        <v>2.5859999999999999</v>
      </c>
      <c r="FO1891" s="27">
        <v>2.601</v>
      </c>
      <c r="FP1891" s="27">
        <v>2.6880000000000002</v>
      </c>
      <c r="FQ1891" s="27">
        <v>2.78</v>
      </c>
      <c r="FR1891" s="27">
        <v>2.9329999999999998</v>
      </c>
      <c r="FS1891" s="27">
        <v>2.81</v>
      </c>
      <c r="FT1891" s="27">
        <v>2.6789999999999998</v>
      </c>
      <c r="FU1891" s="27">
        <v>2.5419999999999998</v>
      </c>
      <c r="FV1891" s="27">
        <v>2.5169999999999999</v>
      </c>
      <c r="FW1891" s="27">
        <v>2.5230000000000001</v>
      </c>
      <c r="FX1891" s="27">
        <v>2.5230000000000001</v>
      </c>
      <c r="FY1891" s="27"/>
      <c r="FZ1891" s="27"/>
      <c r="GA1891" s="27"/>
      <c r="GB1891" s="27"/>
      <c r="GC1891" s="27"/>
      <c r="GD1891" s="27"/>
      <c r="GE1891" s="27"/>
      <c r="GF1891" s="27"/>
      <c r="GG1891" s="27"/>
      <c r="GH1891" s="27"/>
      <c r="GI1891" s="27"/>
      <c r="GJ1891" s="27"/>
      <c r="GK1891" s="27"/>
      <c r="GL1891" s="27"/>
      <c r="GM1891" s="27"/>
      <c r="GN1891" s="27"/>
      <c r="GO1891" s="27"/>
      <c r="GP1891" s="27"/>
      <c r="GQ1891" s="27"/>
    </row>
    <row r="1892" spans="1:199" customFormat="1" x14ac:dyDescent="0.25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x14ac:dyDescent="0.25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x14ac:dyDescent="0.25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x14ac:dyDescent="0.25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5">
      <c r="A1896" s="31">
        <f t="shared" si="455"/>
        <v>4</v>
      </c>
      <c r="B1896" s="31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19">
        <f t="shared" si="460"/>
        <v>2.2666666666673052E-3</v>
      </c>
      <c r="G1896" s="19">
        <f t="shared" si="447"/>
        <v>-0.44208333333333316</v>
      </c>
      <c r="H1896" s="19">
        <f t="shared" si="448"/>
        <v>-0.23499999999999988</v>
      </c>
      <c r="I1896" s="19">
        <f t="shared" si="449"/>
        <v>-0.67708333333333304</v>
      </c>
      <c r="J1896" s="21">
        <f>VLOOKUP(C1896,'Nymex hist.'!A:B,2,0)</f>
        <v>4.1660000000000004</v>
      </c>
      <c r="K1896" s="21">
        <f t="shared" si="459"/>
        <v>4.1583333333333332</v>
      </c>
      <c r="L1896" s="21">
        <f t="shared" si="461"/>
        <v>4.1606000000000005</v>
      </c>
      <c r="M1896" s="21">
        <f t="shared" si="450"/>
        <v>3.7410000000000001</v>
      </c>
      <c r="N1896" s="21">
        <f t="shared" si="451"/>
        <v>3.2989166666666669</v>
      </c>
      <c r="O1896" s="21">
        <f t="shared" si="452"/>
        <v>3.0639166666666671</v>
      </c>
      <c r="P1896" s="21">
        <f t="shared" si="453"/>
        <v>3.0089166666666665</v>
      </c>
      <c r="Q1896" s="21">
        <f t="shared" si="454"/>
        <v>3.0039166666666666</v>
      </c>
      <c r="R1896" s="8">
        <v>36720</v>
      </c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9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  <c r="DD1896" s="27"/>
      <c r="DE1896" s="27">
        <v>4.1660000000000004</v>
      </c>
      <c r="DF1896" s="27">
        <v>4.1619999999999999</v>
      </c>
      <c r="DG1896" s="27">
        <v>4.1470000000000002</v>
      </c>
      <c r="DH1896" s="27">
        <v>4.218</v>
      </c>
      <c r="DI1896" s="27">
        <v>4.3049999999999997</v>
      </c>
      <c r="DJ1896" s="27">
        <v>4.2949999999999999</v>
      </c>
      <c r="DK1896" s="27">
        <v>4.09</v>
      </c>
      <c r="DL1896" s="27">
        <v>3.895</v>
      </c>
      <c r="DM1896" s="27">
        <v>3.7</v>
      </c>
      <c r="DN1896" s="27">
        <v>3.625</v>
      </c>
      <c r="DO1896" s="27">
        <v>3.6</v>
      </c>
      <c r="DP1896" s="27">
        <v>3.5830000000000002</v>
      </c>
      <c r="DQ1896" s="27">
        <v>3.5710000000000002</v>
      </c>
      <c r="DR1896" s="27">
        <v>3.5609999999999999</v>
      </c>
      <c r="DS1896" s="27">
        <v>3.5659999999999998</v>
      </c>
      <c r="DT1896" s="27">
        <v>3.6589999999999998</v>
      </c>
      <c r="DU1896" s="27">
        <v>3.7469999999999999</v>
      </c>
      <c r="DV1896" s="27">
        <v>3.7610000000000001</v>
      </c>
      <c r="DW1896" s="27">
        <v>3.593</v>
      </c>
      <c r="DX1896" s="27">
        <v>3.419</v>
      </c>
      <c r="DY1896" s="27">
        <v>3.254</v>
      </c>
      <c r="DZ1896" s="27">
        <v>3.1789999999999998</v>
      </c>
      <c r="EA1896" s="27">
        <v>3.1589999999999998</v>
      </c>
      <c r="EB1896" s="27">
        <v>3.1589999999999998</v>
      </c>
      <c r="EC1896" s="27">
        <v>3.1560000000000001</v>
      </c>
      <c r="ED1896" s="27">
        <v>3.141</v>
      </c>
      <c r="EE1896" s="27">
        <v>3.1579999999999999</v>
      </c>
      <c r="EF1896" s="27">
        <v>3.2549999999999999</v>
      </c>
      <c r="EG1896" s="27">
        <v>3.3530000000000002</v>
      </c>
      <c r="EH1896" s="27">
        <v>3.3679999999999999</v>
      </c>
      <c r="EI1896" s="27">
        <v>3.2330000000000001</v>
      </c>
      <c r="EJ1896" s="27">
        <v>3.093</v>
      </c>
      <c r="EK1896" s="27">
        <v>2.9470000000000001</v>
      </c>
      <c r="EL1896" s="27">
        <v>2.919</v>
      </c>
      <c r="EM1896" s="27">
        <v>2.9220000000000002</v>
      </c>
      <c r="EN1896" s="27">
        <v>2.9220000000000002</v>
      </c>
      <c r="EO1896" s="27">
        <v>3.016</v>
      </c>
      <c r="EP1896" s="27">
        <v>3.0009999999999999</v>
      </c>
      <c r="EQ1896" s="27">
        <v>3.0179999999999998</v>
      </c>
      <c r="ER1896" s="27">
        <v>3.1150000000000002</v>
      </c>
      <c r="ES1896" s="27">
        <v>3.2130000000000001</v>
      </c>
      <c r="ET1896" s="27">
        <v>3.3050000000000002</v>
      </c>
      <c r="EU1896" s="27">
        <v>3.1739999999999999</v>
      </c>
      <c r="EV1896" s="27">
        <v>3.0369999999999999</v>
      </c>
      <c r="EW1896" s="27">
        <v>2.8940000000000001</v>
      </c>
      <c r="EX1896" s="27">
        <v>2.867</v>
      </c>
      <c r="EY1896" s="27">
        <v>2.871</v>
      </c>
      <c r="EZ1896" s="27">
        <v>2.871</v>
      </c>
      <c r="FA1896" s="27">
        <v>2.9649999999999999</v>
      </c>
      <c r="FB1896" s="27">
        <v>2.9489999999999998</v>
      </c>
      <c r="FC1896" s="27">
        <v>2.9649999999999999</v>
      </c>
      <c r="FD1896" s="27">
        <v>3.0569999999999999</v>
      </c>
      <c r="FE1896" s="27">
        <v>3.1520000000000001</v>
      </c>
      <c r="FF1896" s="27">
        <v>3.2919999999999998</v>
      </c>
      <c r="FG1896" s="27">
        <v>3.165</v>
      </c>
      <c r="FH1896" s="27">
        <v>3.0310000000000001</v>
      </c>
      <c r="FI1896" s="27">
        <v>2.891</v>
      </c>
      <c r="FJ1896" s="27">
        <v>2.8650000000000002</v>
      </c>
      <c r="FK1896" s="27">
        <v>2.87</v>
      </c>
      <c r="FL1896" s="27">
        <v>2.87</v>
      </c>
      <c r="FM1896" s="27">
        <v>2.964</v>
      </c>
      <c r="FN1896" s="27">
        <v>2.9470000000000001</v>
      </c>
      <c r="FO1896" s="27">
        <v>2.9620000000000002</v>
      </c>
      <c r="FP1896" s="27">
        <v>3.0489999999999999</v>
      </c>
      <c r="FQ1896" s="27">
        <v>3.141</v>
      </c>
      <c r="FR1896" s="27">
        <v>3.2989999999999999</v>
      </c>
      <c r="FS1896" s="27">
        <v>3.1760000000000002</v>
      </c>
      <c r="FT1896" s="27">
        <v>3.0449999999999999</v>
      </c>
      <c r="FU1896" s="27">
        <v>2.9079999999999999</v>
      </c>
      <c r="FV1896" s="27">
        <v>2.883</v>
      </c>
      <c r="FW1896" s="27">
        <v>2.8889999999999998</v>
      </c>
      <c r="FX1896" s="27">
        <v>2.8889999999999998</v>
      </c>
      <c r="FY1896" s="27"/>
      <c r="FZ1896" s="27"/>
      <c r="GA1896" s="27"/>
      <c r="GB1896" s="27"/>
      <c r="GC1896" s="27"/>
      <c r="GD1896" s="27"/>
      <c r="GE1896" s="27"/>
      <c r="GF1896" s="27"/>
      <c r="GG1896" s="27"/>
      <c r="GH1896" s="27"/>
      <c r="GI1896" s="27"/>
      <c r="GJ1896" s="27"/>
      <c r="GK1896" s="27"/>
      <c r="GL1896" s="27"/>
      <c r="GM1896" s="27"/>
      <c r="GN1896" s="27"/>
      <c r="GO1896" s="27"/>
      <c r="GP1896" s="27"/>
      <c r="GQ1896" s="27"/>
    </row>
    <row r="1897" spans="1:199" customFormat="1" x14ac:dyDescent="0.25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x14ac:dyDescent="0.25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x14ac:dyDescent="0.25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x14ac:dyDescent="0.25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5">
      <c r="A1901" s="31">
        <f t="shared" si="455"/>
        <v>4</v>
      </c>
      <c r="B1901" s="31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19">
        <f t="shared" si="460"/>
        <v>3.4199999999999786E-2</v>
      </c>
      <c r="G1901" s="19">
        <f t="shared" si="447"/>
        <v>-0.28316666666666634</v>
      </c>
      <c r="H1901" s="19">
        <f t="shared" si="448"/>
        <v>-0.18066666666666631</v>
      </c>
      <c r="I1901" s="19">
        <f t="shared" si="449"/>
        <v>-0.46383333333333265</v>
      </c>
      <c r="J1901" s="21">
        <f>VLOOKUP(C1901,'Nymex hist.'!A:B,2,0)</f>
        <v>3.86</v>
      </c>
      <c r="K1901" s="21">
        <f t="shared" si="459"/>
        <v>3.8610000000000002</v>
      </c>
      <c r="L1901" s="21">
        <f t="shared" si="461"/>
        <v>3.8952</v>
      </c>
      <c r="M1901" s="21">
        <f t="shared" si="450"/>
        <v>3.5960833333333331</v>
      </c>
      <c r="N1901" s="21">
        <f t="shared" si="451"/>
        <v>3.3129166666666667</v>
      </c>
      <c r="O1901" s="21">
        <f t="shared" si="452"/>
        <v>3.1322500000000004</v>
      </c>
      <c r="P1901" s="21">
        <f t="shared" si="453"/>
        <v>3.1022500000000002</v>
      </c>
      <c r="Q1901" s="21">
        <f t="shared" si="454"/>
        <v>3.1072500000000001</v>
      </c>
      <c r="R1901" s="8">
        <v>36727</v>
      </c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9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  <c r="CN1901" s="27"/>
      <c r="CO1901" s="27"/>
      <c r="CP1901" s="27"/>
      <c r="CQ1901" s="27"/>
      <c r="CR1901" s="27"/>
      <c r="CS1901" s="27"/>
      <c r="CT1901" s="27"/>
      <c r="CU1901" s="27"/>
      <c r="CV1901" s="27"/>
      <c r="CW1901" s="27"/>
      <c r="CX1901" s="27"/>
      <c r="CY1901" s="27"/>
      <c r="CZ1901" s="27"/>
      <c r="DA1901" s="27"/>
      <c r="DB1901" s="27"/>
      <c r="DC1901" s="27"/>
      <c r="DD1901" s="27"/>
      <c r="DE1901" s="27">
        <v>3.86</v>
      </c>
      <c r="DF1901" s="27">
        <v>3.863</v>
      </c>
      <c r="DG1901" s="27">
        <v>3.86</v>
      </c>
      <c r="DH1901" s="27">
        <v>3.9319999999999999</v>
      </c>
      <c r="DI1901" s="27">
        <v>4.0149999999999997</v>
      </c>
      <c r="DJ1901" s="27">
        <v>4.0049999999999999</v>
      </c>
      <c r="DK1901" s="27">
        <v>3.8420000000000001</v>
      </c>
      <c r="DL1901" s="27">
        <v>3.6819999999999999</v>
      </c>
      <c r="DM1901" s="27">
        <v>3.53</v>
      </c>
      <c r="DN1901" s="27">
        <v>3.4929999999999999</v>
      </c>
      <c r="DO1901" s="27">
        <v>3.4809999999999999</v>
      </c>
      <c r="DP1901" s="27">
        <v>3.47</v>
      </c>
      <c r="DQ1901" s="27">
        <v>3.4649999999999999</v>
      </c>
      <c r="DR1901" s="27">
        <v>3.4550000000000001</v>
      </c>
      <c r="DS1901" s="27">
        <v>3.4750000000000001</v>
      </c>
      <c r="DT1901" s="27">
        <v>3.58</v>
      </c>
      <c r="DU1901" s="27">
        <v>3.6749999999999998</v>
      </c>
      <c r="DV1901" s="27">
        <v>3.69</v>
      </c>
      <c r="DW1901" s="27">
        <v>3.55</v>
      </c>
      <c r="DX1901" s="27">
        <v>3.4129999999999998</v>
      </c>
      <c r="DY1901" s="27">
        <v>3.2650000000000001</v>
      </c>
      <c r="DZ1901" s="27">
        <v>3.21</v>
      </c>
      <c r="EA1901" s="27">
        <v>3.2</v>
      </c>
      <c r="EB1901" s="27">
        <v>3.1949999999999998</v>
      </c>
      <c r="EC1901" s="27">
        <v>3.19</v>
      </c>
      <c r="ED1901" s="27">
        <v>3.173</v>
      </c>
      <c r="EE1901" s="27">
        <v>3.19</v>
      </c>
      <c r="EF1901" s="27">
        <v>3.29</v>
      </c>
      <c r="EG1901" s="27">
        <v>3.3889999999999998</v>
      </c>
      <c r="EH1901" s="27">
        <v>3.41</v>
      </c>
      <c r="EI1901" s="27">
        <v>3.28</v>
      </c>
      <c r="EJ1901" s="27">
        <v>3.14</v>
      </c>
      <c r="EK1901" s="27">
        <v>3</v>
      </c>
      <c r="EL1901" s="27">
        <v>2.9849999999999999</v>
      </c>
      <c r="EM1901" s="27">
        <v>3.02</v>
      </c>
      <c r="EN1901" s="27">
        <v>3.02</v>
      </c>
      <c r="EO1901" s="27">
        <v>3.09</v>
      </c>
      <c r="EP1901" s="27">
        <v>3.073</v>
      </c>
      <c r="EQ1901" s="27">
        <v>3.09</v>
      </c>
      <c r="ER1901" s="27">
        <v>3.19</v>
      </c>
      <c r="ES1901" s="27">
        <v>3.2890000000000001</v>
      </c>
      <c r="ET1901" s="27">
        <v>3.3719999999999999</v>
      </c>
      <c r="EU1901" s="27">
        <v>3.246</v>
      </c>
      <c r="EV1901" s="27">
        <v>3.109</v>
      </c>
      <c r="EW1901" s="27">
        <v>2.972</v>
      </c>
      <c r="EX1901" s="27">
        <v>2.9580000000000002</v>
      </c>
      <c r="EY1901" s="27">
        <v>2.9940000000000002</v>
      </c>
      <c r="EZ1901" s="27">
        <v>2.9940000000000002</v>
      </c>
      <c r="FA1901" s="27">
        <v>3.0640000000000001</v>
      </c>
      <c r="FB1901" s="27">
        <v>3.0459999999999998</v>
      </c>
      <c r="FC1901" s="27">
        <v>3.0619999999999998</v>
      </c>
      <c r="FD1901" s="27">
        <v>3.157</v>
      </c>
      <c r="FE1901" s="27">
        <v>3.2530000000000001</v>
      </c>
      <c r="FF1901" s="27">
        <v>3.3690000000000002</v>
      </c>
      <c r="FG1901" s="27">
        <v>3.2469999999999999</v>
      </c>
      <c r="FH1901" s="27">
        <v>3.113</v>
      </c>
      <c r="FI1901" s="27">
        <v>2.9790000000000001</v>
      </c>
      <c r="FJ1901" s="27">
        <v>2.9660000000000002</v>
      </c>
      <c r="FK1901" s="27">
        <v>3.0030000000000001</v>
      </c>
      <c r="FL1901" s="27">
        <v>3.0030000000000001</v>
      </c>
      <c r="FM1901" s="27">
        <v>3.073</v>
      </c>
      <c r="FN1901" s="27">
        <v>3.0539999999999998</v>
      </c>
      <c r="FO1901" s="27">
        <v>3.069</v>
      </c>
      <c r="FP1901" s="27">
        <v>3.1589999999999998</v>
      </c>
      <c r="FQ1901" s="27">
        <v>3.2519999999999998</v>
      </c>
      <c r="FR1901" s="27">
        <v>3.3809999999999998</v>
      </c>
      <c r="FS1901" s="27">
        <v>3.2629999999999999</v>
      </c>
      <c r="FT1901" s="27">
        <v>3.1320000000000001</v>
      </c>
      <c r="FU1901" s="27">
        <v>3.0009999999999999</v>
      </c>
      <c r="FV1901" s="27">
        <v>2.9889999999999999</v>
      </c>
      <c r="FW1901" s="27">
        <v>3.0270000000000001</v>
      </c>
      <c r="FX1901" s="27">
        <v>3.0270000000000001</v>
      </c>
      <c r="FY1901" s="27"/>
      <c r="FZ1901" s="27"/>
      <c r="GA1901" s="27"/>
      <c r="GB1901" s="27"/>
      <c r="GC1901" s="27"/>
      <c r="GD1901" s="27"/>
      <c r="GE1901" s="27"/>
      <c r="GF1901" s="27"/>
      <c r="GG1901" s="27"/>
      <c r="GH1901" s="27"/>
      <c r="GI1901" s="27"/>
      <c r="GJ1901" s="27"/>
      <c r="GK1901" s="27"/>
      <c r="GL1901" s="27"/>
      <c r="GM1901" s="27"/>
      <c r="GN1901" s="27"/>
      <c r="GO1901" s="27"/>
      <c r="GP1901" s="27"/>
      <c r="GQ1901" s="27"/>
    </row>
    <row r="1902" spans="1:199" customFormat="1" x14ac:dyDescent="0.25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x14ac:dyDescent="0.25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x14ac:dyDescent="0.25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x14ac:dyDescent="0.25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5">
      <c r="A1906" s="31">
        <f t="shared" si="455"/>
        <v>4</v>
      </c>
      <c r="B1906" s="31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19">
        <f t="shared" si="460"/>
        <v>9.3666666666666565E-2</v>
      </c>
      <c r="G1906" s="19">
        <f t="shared" si="447"/>
        <v>-0.22024999999999917</v>
      </c>
      <c r="H1906" s="19">
        <f t="shared" si="448"/>
        <v>-0.1379999999999999</v>
      </c>
      <c r="I1906" s="19">
        <f t="shared" si="449"/>
        <v>-0.35824999999999907</v>
      </c>
      <c r="J1906" s="21">
        <f>VLOOKUP(C1906,'Nymex hist.'!A:B,2,0)</f>
        <v>3.82</v>
      </c>
      <c r="K1906" s="21">
        <f t="shared" si="459"/>
        <v>3.8413333333333335</v>
      </c>
      <c r="L1906" s="21">
        <f t="shared" si="461"/>
        <v>3.9350000000000001</v>
      </c>
      <c r="M1906" s="21">
        <f t="shared" si="450"/>
        <v>3.6640833333333327</v>
      </c>
      <c r="N1906" s="21">
        <f t="shared" si="451"/>
        <v>3.4438333333333335</v>
      </c>
      <c r="O1906" s="21">
        <f t="shared" si="452"/>
        <v>3.3058333333333336</v>
      </c>
      <c r="P1906" s="21">
        <f t="shared" si="453"/>
        <v>3.2908333333333331</v>
      </c>
      <c r="Q1906" s="21">
        <f t="shared" si="454"/>
        <v>3.3008333333333333</v>
      </c>
      <c r="R1906" s="8">
        <v>36734</v>
      </c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9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  <c r="CN1906" s="27"/>
      <c r="CO1906" s="27"/>
      <c r="CP1906" s="27"/>
      <c r="CQ1906" s="27"/>
      <c r="CR1906" s="27"/>
      <c r="CS1906" s="27"/>
      <c r="CT1906" s="27"/>
      <c r="CU1906" s="27"/>
      <c r="CV1906" s="27"/>
      <c r="CW1906" s="27"/>
      <c r="CX1906" s="27"/>
      <c r="CY1906" s="27"/>
      <c r="CZ1906" s="27"/>
      <c r="DA1906" s="27"/>
      <c r="DB1906" s="27"/>
      <c r="DC1906" s="27"/>
      <c r="DD1906" s="27"/>
      <c r="DE1906" s="27">
        <v>3.82</v>
      </c>
      <c r="DF1906" s="27">
        <v>3.843</v>
      </c>
      <c r="DG1906" s="27">
        <v>3.8610000000000002</v>
      </c>
      <c r="DH1906" s="27">
        <v>3.9510000000000001</v>
      </c>
      <c r="DI1906" s="27">
        <v>4.05</v>
      </c>
      <c r="DJ1906" s="27">
        <v>4.048</v>
      </c>
      <c r="DK1906" s="27">
        <v>3.8879999999999999</v>
      </c>
      <c r="DL1906" s="27">
        <v>3.738</v>
      </c>
      <c r="DM1906" s="27">
        <v>3.593</v>
      </c>
      <c r="DN1906" s="27">
        <v>3.5579999999999998</v>
      </c>
      <c r="DO1906" s="27">
        <v>3.5550000000000002</v>
      </c>
      <c r="DP1906" s="27">
        <v>3.5459999999999998</v>
      </c>
      <c r="DQ1906" s="27">
        <v>3.5579999999999998</v>
      </c>
      <c r="DR1906" s="27">
        <v>3.5409999999999999</v>
      </c>
      <c r="DS1906" s="27">
        <v>3.544</v>
      </c>
      <c r="DT1906" s="27">
        <v>3.65</v>
      </c>
      <c r="DU1906" s="27">
        <v>3.75</v>
      </c>
      <c r="DV1906" s="27">
        <v>3.7669999999999999</v>
      </c>
      <c r="DW1906" s="27">
        <v>3.621</v>
      </c>
      <c r="DX1906" s="27">
        <v>3.496</v>
      </c>
      <c r="DY1906" s="27">
        <v>3.3660000000000001</v>
      </c>
      <c r="DZ1906" s="27">
        <v>3.3460000000000001</v>
      </c>
      <c r="EA1906" s="27">
        <v>3.3410000000000002</v>
      </c>
      <c r="EB1906" s="27">
        <v>3.3410000000000002</v>
      </c>
      <c r="EC1906" s="27">
        <v>3.3410000000000002</v>
      </c>
      <c r="ED1906" s="27">
        <v>3.331</v>
      </c>
      <c r="EE1906" s="27">
        <v>3.351</v>
      </c>
      <c r="EF1906" s="27">
        <v>3.46</v>
      </c>
      <c r="EG1906" s="27">
        <v>3.5649999999999999</v>
      </c>
      <c r="EH1906" s="27">
        <v>3.5859999999999999</v>
      </c>
      <c r="EI1906" s="27">
        <v>3.456</v>
      </c>
      <c r="EJ1906" s="27">
        <v>3.3159999999999998</v>
      </c>
      <c r="EK1906" s="27">
        <v>3.1760000000000002</v>
      </c>
      <c r="EL1906" s="27">
        <v>3.161</v>
      </c>
      <c r="EM1906" s="27">
        <v>3.1859999999999999</v>
      </c>
      <c r="EN1906" s="27">
        <v>3.1909999999999998</v>
      </c>
      <c r="EO1906" s="27">
        <v>3.2509999999999999</v>
      </c>
      <c r="EP1906" s="27">
        <v>3.2410000000000001</v>
      </c>
      <c r="EQ1906" s="27">
        <v>3.2610000000000001</v>
      </c>
      <c r="ER1906" s="27">
        <v>3.37</v>
      </c>
      <c r="ES1906" s="27">
        <v>3.4750000000000001</v>
      </c>
      <c r="ET1906" s="27">
        <v>3.5630000000000002</v>
      </c>
      <c r="EU1906" s="27">
        <v>3.4369999999999998</v>
      </c>
      <c r="EV1906" s="27">
        <v>3.3</v>
      </c>
      <c r="EW1906" s="27">
        <v>3.1629999999999998</v>
      </c>
      <c r="EX1906" s="27">
        <v>3.149</v>
      </c>
      <c r="EY1906" s="27">
        <v>3.1749999999999998</v>
      </c>
      <c r="EZ1906" s="27">
        <v>3.18</v>
      </c>
      <c r="FA1906" s="27">
        <v>3.24</v>
      </c>
      <c r="FB1906" s="27">
        <v>3.2290000000000001</v>
      </c>
      <c r="FC1906" s="27">
        <v>3.2480000000000002</v>
      </c>
      <c r="FD1906" s="27">
        <v>3.3519999999999999</v>
      </c>
      <c r="FE1906" s="27">
        <v>3.4540000000000002</v>
      </c>
      <c r="FF1906" s="27">
        <v>3.5649999999999999</v>
      </c>
      <c r="FG1906" s="27">
        <v>3.4430000000000001</v>
      </c>
      <c r="FH1906" s="27">
        <v>3.3090000000000002</v>
      </c>
      <c r="FI1906" s="27">
        <v>3.1749999999999998</v>
      </c>
      <c r="FJ1906" s="27">
        <v>3.1619999999999999</v>
      </c>
      <c r="FK1906" s="27">
        <v>3.1890000000000001</v>
      </c>
      <c r="FL1906" s="27">
        <v>3.194</v>
      </c>
      <c r="FM1906" s="27">
        <v>3.254</v>
      </c>
      <c r="FN1906" s="27">
        <v>3.242</v>
      </c>
      <c r="FO1906" s="27">
        <v>3.26</v>
      </c>
      <c r="FP1906" s="27">
        <v>3.359</v>
      </c>
      <c r="FQ1906" s="27">
        <v>3.4580000000000002</v>
      </c>
      <c r="FR1906" s="27">
        <v>3.5819999999999999</v>
      </c>
      <c r="FS1906" s="27">
        <v>3.464</v>
      </c>
      <c r="FT1906" s="27">
        <v>3.3330000000000002</v>
      </c>
      <c r="FU1906" s="27">
        <v>3.202</v>
      </c>
      <c r="FV1906" s="27">
        <v>3.19</v>
      </c>
      <c r="FW1906" s="27">
        <v>3.218</v>
      </c>
      <c r="FX1906" s="27">
        <v>3.2229999999999999</v>
      </c>
      <c r="FY1906" s="27"/>
      <c r="FZ1906" s="27"/>
      <c r="GA1906" s="27"/>
      <c r="GB1906" s="27"/>
      <c r="GC1906" s="27"/>
      <c r="GD1906" s="27"/>
      <c r="GE1906" s="27"/>
      <c r="GF1906" s="27"/>
      <c r="GG1906" s="27"/>
      <c r="GH1906" s="27"/>
      <c r="GI1906" s="27"/>
      <c r="GJ1906" s="27"/>
      <c r="GK1906" s="27"/>
      <c r="GL1906" s="27"/>
      <c r="GM1906" s="27"/>
      <c r="GN1906" s="27"/>
      <c r="GO1906" s="27"/>
      <c r="GP1906" s="27"/>
      <c r="GQ1906" s="27"/>
    </row>
    <row r="1907" spans="1:199" customFormat="1" x14ac:dyDescent="0.25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x14ac:dyDescent="0.25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x14ac:dyDescent="0.25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x14ac:dyDescent="0.25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5">
      <c r="A1911" s="31">
        <f t="shared" si="455"/>
        <v>4</v>
      </c>
      <c r="B1911" s="31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19">
        <f t="shared" si="460"/>
        <v>4.1999999999999815E-2</v>
      </c>
      <c r="G1911" s="19">
        <f t="shared" si="447"/>
        <v>-0.35841666666666594</v>
      </c>
      <c r="H1911" s="19">
        <f t="shared" si="448"/>
        <v>-0.19808333333333428</v>
      </c>
      <c r="I1911" s="19">
        <f t="shared" si="449"/>
        <v>-0.55650000000000022</v>
      </c>
      <c r="J1911" s="21">
        <f>VLOOKUP(C1911,'Nymex hist.'!A:B,2,0)</f>
        <v>4.25</v>
      </c>
      <c r="K1911" s="21">
        <f t="shared" si="459"/>
        <v>4.2509999999999994</v>
      </c>
      <c r="L1911" s="21">
        <f t="shared" si="461"/>
        <v>4.2929999999999993</v>
      </c>
      <c r="M1911" s="21">
        <f t="shared" si="450"/>
        <v>3.8880833333333329</v>
      </c>
      <c r="N1911" s="21">
        <f t="shared" si="451"/>
        <v>3.529666666666667</v>
      </c>
      <c r="O1911" s="21">
        <f t="shared" si="452"/>
        <v>3.3315833333333327</v>
      </c>
      <c r="P1911" s="21">
        <f t="shared" si="453"/>
        <v>3.3065833333333337</v>
      </c>
      <c r="Q1911" s="21">
        <f t="shared" si="454"/>
        <v>3.3065833333333328</v>
      </c>
      <c r="R1911" s="8">
        <v>36741</v>
      </c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9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  <c r="DD1911" s="27"/>
      <c r="DE1911" s="27"/>
      <c r="DF1911" s="27">
        <v>4.25</v>
      </c>
      <c r="DG1911" s="27">
        <v>4.2519999999999998</v>
      </c>
      <c r="DH1911" s="27">
        <v>4.3419999999999996</v>
      </c>
      <c r="DI1911" s="27">
        <v>4.4420000000000002</v>
      </c>
      <c r="DJ1911" s="27">
        <v>4.4320000000000004</v>
      </c>
      <c r="DK1911" s="27">
        <v>4.2270000000000003</v>
      </c>
      <c r="DL1911" s="27">
        <v>4.0220000000000002</v>
      </c>
      <c r="DM1911" s="27">
        <v>3.8420000000000001</v>
      </c>
      <c r="DN1911" s="27">
        <v>3.7789999999999999</v>
      </c>
      <c r="DO1911" s="27">
        <v>3.7639999999999998</v>
      </c>
      <c r="DP1911" s="27">
        <v>3.7440000000000002</v>
      </c>
      <c r="DQ1911" s="27">
        <v>3.7450000000000001</v>
      </c>
      <c r="DR1911" s="27">
        <v>3.7149999999999999</v>
      </c>
      <c r="DS1911" s="27">
        <v>3.7050000000000001</v>
      </c>
      <c r="DT1911" s="27">
        <v>3.802</v>
      </c>
      <c r="DU1911" s="27">
        <v>3.88</v>
      </c>
      <c r="DV1911" s="27">
        <v>3.895</v>
      </c>
      <c r="DW1911" s="27">
        <v>3.742</v>
      </c>
      <c r="DX1911" s="27">
        <v>3.6070000000000002</v>
      </c>
      <c r="DY1911" s="27">
        <v>3.472</v>
      </c>
      <c r="DZ1911" s="27">
        <v>3.4420000000000002</v>
      </c>
      <c r="EA1911" s="27">
        <v>3.427</v>
      </c>
      <c r="EB1911" s="27">
        <v>3.4220000000000002</v>
      </c>
      <c r="EC1911" s="27">
        <v>3.4169999999999998</v>
      </c>
      <c r="ED1911" s="27">
        <v>3.4020000000000001</v>
      </c>
      <c r="EE1911" s="27">
        <v>3.4169999999999998</v>
      </c>
      <c r="EF1911" s="27">
        <v>3.5110000000000001</v>
      </c>
      <c r="EG1911" s="27">
        <v>3.6019999999999999</v>
      </c>
      <c r="EH1911" s="27">
        <v>3.6120000000000001</v>
      </c>
      <c r="EI1911" s="27">
        <v>3.4820000000000002</v>
      </c>
      <c r="EJ1911" s="27">
        <v>3.3420000000000001</v>
      </c>
      <c r="EK1911" s="27">
        <v>3.202</v>
      </c>
      <c r="EL1911" s="27">
        <v>3.1869999999999998</v>
      </c>
      <c r="EM1911" s="27">
        <v>3.2189999999999999</v>
      </c>
      <c r="EN1911" s="27">
        <v>3.2309999999999999</v>
      </c>
      <c r="EO1911" s="27">
        <v>3.2519999999999998</v>
      </c>
      <c r="EP1911" s="27">
        <v>3.282</v>
      </c>
      <c r="EQ1911" s="27">
        <v>3.2970000000000002</v>
      </c>
      <c r="ER1911" s="27">
        <v>3.391</v>
      </c>
      <c r="ES1911" s="27">
        <v>3.4820000000000002</v>
      </c>
      <c r="ET1911" s="27">
        <v>3.5790000000000002</v>
      </c>
      <c r="EU1911" s="27">
        <v>3.4529999999999998</v>
      </c>
      <c r="EV1911" s="27">
        <v>3.3159999999999998</v>
      </c>
      <c r="EW1911" s="27">
        <v>3.1789999999999998</v>
      </c>
      <c r="EX1911" s="27">
        <v>3.165</v>
      </c>
      <c r="EY1911" s="27">
        <v>3.198</v>
      </c>
      <c r="EZ1911" s="27">
        <v>3.21</v>
      </c>
      <c r="FA1911" s="27">
        <v>3.2309999999999999</v>
      </c>
      <c r="FB1911" s="27">
        <v>3.26</v>
      </c>
      <c r="FC1911" s="27">
        <v>3.274</v>
      </c>
      <c r="FD1911" s="27">
        <v>3.363</v>
      </c>
      <c r="FE1911" s="27">
        <v>3.4510000000000001</v>
      </c>
      <c r="FF1911" s="27">
        <v>3.5710000000000002</v>
      </c>
      <c r="FG1911" s="27">
        <v>3.4489999999999998</v>
      </c>
      <c r="FH1911" s="27">
        <v>3.3149999999999999</v>
      </c>
      <c r="FI1911" s="27">
        <v>3.181</v>
      </c>
      <c r="FJ1911" s="27">
        <v>3.1680000000000001</v>
      </c>
      <c r="FK1911" s="27">
        <v>3.202</v>
      </c>
      <c r="FL1911" s="27">
        <v>3.214</v>
      </c>
      <c r="FM1911" s="27">
        <v>3.2349999999999999</v>
      </c>
      <c r="FN1911" s="27">
        <v>3.2629999999999999</v>
      </c>
      <c r="FO1911" s="27">
        <v>3.2759999999999998</v>
      </c>
      <c r="FP1911" s="27">
        <v>3.36</v>
      </c>
      <c r="FQ1911" s="27">
        <v>3.4449999999999998</v>
      </c>
      <c r="FR1911" s="27">
        <v>3.5779999999999998</v>
      </c>
      <c r="FS1911" s="27">
        <v>3.46</v>
      </c>
      <c r="FT1911" s="27">
        <v>3.3290000000000002</v>
      </c>
      <c r="FU1911" s="27">
        <v>3.198</v>
      </c>
      <c r="FV1911" s="27">
        <v>3.1859999999999999</v>
      </c>
      <c r="FW1911" s="27">
        <v>3.2210000000000001</v>
      </c>
      <c r="FX1911" s="27">
        <v>3.2330000000000001</v>
      </c>
      <c r="FY1911" s="27">
        <v>3.254</v>
      </c>
      <c r="FZ1911" s="27"/>
      <c r="GA1911" s="27"/>
      <c r="GB1911" s="27"/>
      <c r="GC1911" s="27"/>
      <c r="GD1911" s="27"/>
      <c r="GE1911" s="27"/>
      <c r="GF1911" s="27"/>
      <c r="GG1911" s="27"/>
      <c r="GH1911" s="27"/>
      <c r="GI1911" s="27"/>
      <c r="GJ1911" s="27"/>
      <c r="GK1911" s="27"/>
      <c r="GL1911" s="27"/>
      <c r="GM1911" s="27"/>
      <c r="GN1911" s="27"/>
      <c r="GO1911" s="27"/>
      <c r="GP1911" s="27"/>
      <c r="GQ1911" s="27"/>
    </row>
    <row r="1912" spans="1:199" customFormat="1" x14ac:dyDescent="0.25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x14ac:dyDescent="0.25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x14ac:dyDescent="0.25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x14ac:dyDescent="0.25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5">
      <c r="A1916" s="31">
        <f t="shared" si="455"/>
        <v>4</v>
      </c>
      <c r="B1916" s="31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19">
        <f t="shared" si="460"/>
        <v>-0.10709999999999997</v>
      </c>
      <c r="G1916" s="19">
        <f t="shared" si="447"/>
        <v>-0.47858333333333336</v>
      </c>
      <c r="H1916" s="19">
        <f t="shared" si="448"/>
        <v>-0.21766666666666623</v>
      </c>
      <c r="I1916" s="19">
        <f t="shared" si="449"/>
        <v>-0.69624999999999959</v>
      </c>
      <c r="J1916" s="21">
        <f>VLOOKUP(C1916,'Nymex hist.'!A:B,2,0)</f>
        <v>4.468</v>
      </c>
      <c r="K1916" s="21">
        <f t="shared" si="459"/>
        <v>4.4604999999999997</v>
      </c>
      <c r="L1916" s="21">
        <f t="shared" si="461"/>
        <v>4.3533999999999997</v>
      </c>
      <c r="M1916" s="21">
        <f t="shared" si="450"/>
        <v>3.7850833333333331</v>
      </c>
      <c r="N1916" s="21">
        <f t="shared" si="451"/>
        <v>3.3064999999999998</v>
      </c>
      <c r="O1916" s="21">
        <f t="shared" si="452"/>
        <v>3.0888333333333335</v>
      </c>
      <c r="P1916" s="21">
        <f t="shared" si="453"/>
        <v>3.0588333333333328</v>
      </c>
      <c r="Q1916" s="21">
        <f t="shared" si="454"/>
        <v>3.053833333333333</v>
      </c>
      <c r="R1916" s="8">
        <v>36748</v>
      </c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9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  <c r="CN1916" s="27"/>
      <c r="CO1916" s="27"/>
      <c r="CP1916" s="27"/>
      <c r="CQ1916" s="27"/>
      <c r="CR1916" s="27"/>
      <c r="CS1916" s="27"/>
      <c r="CT1916" s="27"/>
      <c r="CU1916" s="27"/>
      <c r="CV1916" s="27"/>
      <c r="CW1916" s="27"/>
      <c r="CX1916" s="27"/>
      <c r="CY1916" s="27"/>
      <c r="CZ1916" s="27"/>
      <c r="DA1916" s="27"/>
      <c r="DB1916" s="27"/>
      <c r="DC1916" s="27"/>
      <c r="DD1916" s="27"/>
      <c r="DE1916" s="27"/>
      <c r="DF1916" s="27">
        <v>4.468</v>
      </c>
      <c r="DG1916" s="27">
        <v>4.4530000000000003</v>
      </c>
      <c r="DH1916" s="27">
        <v>4.4880000000000004</v>
      </c>
      <c r="DI1916" s="27">
        <v>4.5380000000000003</v>
      </c>
      <c r="DJ1916" s="27">
        <v>4.51</v>
      </c>
      <c r="DK1916" s="27">
        <v>4.2450000000000001</v>
      </c>
      <c r="DL1916" s="27">
        <v>3.9860000000000002</v>
      </c>
      <c r="DM1916" s="27">
        <v>3.7330000000000001</v>
      </c>
      <c r="DN1916" s="27">
        <v>3.6379999999999999</v>
      </c>
      <c r="DO1916" s="27">
        <v>3.6179999999999999</v>
      </c>
      <c r="DP1916" s="27">
        <v>3.6</v>
      </c>
      <c r="DQ1916" s="27">
        <v>3.5950000000000002</v>
      </c>
      <c r="DR1916" s="27">
        <v>3.5720000000000001</v>
      </c>
      <c r="DS1916" s="27">
        <v>3.5550000000000002</v>
      </c>
      <c r="DT1916" s="27">
        <v>3.6459999999999999</v>
      </c>
      <c r="DU1916" s="27">
        <v>3.7229999999999999</v>
      </c>
      <c r="DV1916" s="27">
        <v>3.718</v>
      </c>
      <c r="DW1916" s="27">
        <v>3.5550000000000002</v>
      </c>
      <c r="DX1916" s="27">
        <v>3.403</v>
      </c>
      <c r="DY1916" s="27">
        <v>3.2530000000000001</v>
      </c>
      <c r="DZ1916" s="27">
        <v>3.2080000000000002</v>
      </c>
      <c r="EA1916" s="27">
        <v>3.1880000000000002</v>
      </c>
      <c r="EB1916" s="27">
        <v>3.1829999999999998</v>
      </c>
      <c r="EC1916" s="27">
        <v>3.1829999999999998</v>
      </c>
      <c r="ED1916" s="27">
        <v>3.1680000000000001</v>
      </c>
      <c r="EE1916" s="27">
        <v>3.1829999999999998</v>
      </c>
      <c r="EF1916" s="27">
        <v>3.2749999999999999</v>
      </c>
      <c r="EG1916" s="27">
        <v>3.3610000000000002</v>
      </c>
      <c r="EH1916" s="27">
        <v>3.371</v>
      </c>
      <c r="EI1916" s="27">
        <v>3.2410000000000001</v>
      </c>
      <c r="EJ1916" s="27">
        <v>3.101</v>
      </c>
      <c r="EK1916" s="27">
        <v>2.9609999999999999</v>
      </c>
      <c r="EL1916" s="27">
        <v>2.9460000000000002</v>
      </c>
      <c r="EM1916" s="27">
        <v>2.9780000000000002</v>
      </c>
      <c r="EN1916" s="27">
        <v>2.99</v>
      </c>
      <c r="EO1916" s="27">
        <v>3.0110000000000001</v>
      </c>
      <c r="EP1916" s="27">
        <v>3.0379999999999998</v>
      </c>
      <c r="EQ1916" s="27">
        <v>3.0529999999999999</v>
      </c>
      <c r="ER1916" s="27">
        <v>3.145</v>
      </c>
      <c r="ES1916" s="27">
        <v>3.2309999999999999</v>
      </c>
      <c r="ET1916" s="27">
        <v>3.3330000000000002</v>
      </c>
      <c r="EU1916" s="27">
        <v>3.2069999999999999</v>
      </c>
      <c r="EV1916" s="27">
        <v>3.07</v>
      </c>
      <c r="EW1916" s="27">
        <v>2.9329999999999998</v>
      </c>
      <c r="EX1916" s="27">
        <v>2.919</v>
      </c>
      <c r="EY1916" s="27">
        <v>2.952</v>
      </c>
      <c r="EZ1916" s="27">
        <v>2.964</v>
      </c>
      <c r="FA1916" s="27">
        <v>2.9849999999999999</v>
      </c>
      <c r="FB1916" s="27">
        <v>3.0110000000000001</v>
      </c>
      <c r="FC1916" s="27">
        <v>3.0249999999999999</v>
      </c>
      <c r="FD1916" s="27">
        <v>3.1120000000000001</v>
      </c>
      <c r="FE1916" s="27">
        <v>3.1949999999999998</v>
      </c>
      <c r="FF1916" s="27">
        <v>3.32</v>
      </c>
      <c r="FG1916" s="27">
        <v>3.198</v>
      </c>
      <c r="FH1916" s="27">
        <v>3.0640000000000001</v>
      </c>
      <c r="FI1916" s="27">
        <v>2.93</v>
      </c>
      <c r="FJ1916" s="27">
        <v>2.9169999999999998</v>
      </c>
      <c r="FK1916" s="27">
        <v>2.9510000000000001</v>
      </c>
      <c r="FL1916" s="27">
        <v>2.9630000000000001</v>
      </c>
      <c r="FM1916" s="27">
        <v>2.984</v>
      </c>
      <c r="FN1916" s="27">
        <v>3.0089999999999999</v>
      </c>
      <c r="FO1916" s="27">
        <v>3.0219999999999998</v>
      </c>
      <c r="FP1916" s="27">
        <v>3.1040000000000001</v>
      </c>
      <c r="FQ1916" s="27">
        <v>3.1840000000000002</v>
      </c>
      <c r="FR1916" s="27">
        <v>3.3220000000000001</v>
      </c>
      <c r="FS1916" s="27">
        <v>3.2040000000000002</v>
      </c>
      <c r="FT1916" s="27">
        <v>3.073</v>
      </c>
      <c r="FU1916" s="27">
        <v>2.9420000000000002</v>
      </c>
      <c r="FV1916" s="27">
        <v>2.93</v>
      </c>
      <c r="FW1916" s="27">
        <v>2.9649999999999999</v>
      </c>
      <c r="FX1916" s="27">
        <v>2.9769999999999999</v>
      </c>
      <c r="FY1916" s="27">
        <v>2.9980000000000002</v>
      </c>
      <c r="FZ1916" s="27"/>
      <c r="GA1916" s="27"/>
      <c r="GB1916" s="27"/>
      <c r="GC1916" s="27"/>
      <c r="GD1916" s="27"/>
      <c r="GE1916" s="27"/>
      <c r="GF1916" s="27"/>
      <c r="GG1916" s="27"/>
      <c r="GH1916" s="27"/>
      <c r="GI1916" s="27"/>
      <c r="GJ1916" s="27"/>
      <c r="GK1916" s="27"/>
      <c r="GL1916" s="27"/>
      <c r="GM1916" s="27"/>
      <c r="GN1916" s="27"/>
      <c r="GO1916" s="27"/>
      <c r="GP1916" s="27"/>
      <c r="GQ1916" s="27"/>
    </row>
    <row r="1917" spans="1:199" customFormat="1" x14ac:dyDescent="0.25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x14ac:dyDescent="0.25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x14ac:dyDescent="0.25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x14ac:dyDescent="0.25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5">
      <c r="A1921" s="31">
        <f t="shared" si="455"/>
        <v>4</v>
      </c>
      <c r="B1921" s="31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19">
        <f t="shared" si="460"/>
        <v>-2.8500000000000192E-2</v>
      </c>
      <c r="G1921" s="19">
        <f t="shared" si="447"/>
        <v>-0.46133333333333404</v>
      </c>
      <c r="H1921" s="19">
        <f t="shared" si="448"/>
        <v>-0.25049999999999883</v>
      </c>
      <c r="I1921" s="19">
        <f t="shared" si="449"/>
        <v>-0.71183333333333287</v>
      </c>
      <c r="J1921" s="21">
        <f>VLOOKUP(C1921,'Nymex hist.'!A:B,2,0)</f>
        <v>4.4059999999999997</v>
      </c>
      <c r="K1921" s="21">
        <f t="shared" si="459"/>
        <v>4.4135</v>
      </c>
      <c r="L1921" s="21">
        <f t="shared" si="461"/>
        <v>4.3849999999999998</v>
      </c>
      <c r="M1921" s="21">
        <f t="shared" si="450"/>
        <v>3.8383333333333329</v>
      </c>
      <c r="N1921" s="21">
        <f t="shared" si="451"/>
        <v>3.3769999999999989</v>
      </c>
      <c r="O1921" s="21">
        <f t="shared" si="452"/>
        <v>3.1265000000000001</v>
      </c>
      <c r="P1921" s="21">
        <f t="shared" si="453"/>
        <v>3.0764999999999998</v>
      </c>
      <c r="Q1921" s="21">
        <f t="shared" si="454"/>
        <v>3.0665</v>
      </c>
      <c r="R1921" s="8">
        <v>36755</v>
      </c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9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  <c r="CN1921" s="27"/>
      <c r="CO1921" s="27"/>
      <c r="CP1921" s="27"/>
      <c r="CQ1921" s="27"/>
      <c r="CR1921" s="27"/>
      <c r="CS1921" s="27"/>
      <c r="CT1921" s="27"/>
      <c r="CU1921" s="27"/>
      <c r="CV1921" s="27"/>
      <c r="CW1921" s="27"/>
      <c r="CX1921" s="27"/>
      <c r="CY1921" s="27"/>
      <c r="CZ1921" s="27"/>
      <c r="DA1921" s="27"/>
      <c r="DB1921" s="27"/>
      <c r="DC1921" s="27"/>
      <c r="DD1921" s="27"/>
      <c r="DE1921" s="27"/>
      <c r="DF1921" s="27">
        <v>4.4059999999999997</v>
      </c>
      <c r="DG1921" s="27">
        <v>4.4210000000000003</v>
      </c>
      <c r="DH1921" s="27">
        <v>4.4909999999999997</v>
      </c>
      <c r="DI1921" s="27">
        <v>4.5750000000000002</v>
      </c>
      <c r="DJ1921" s="27">
        <v>4.54</v>
      </c>
      <c r="DK1921" s="27">
        <v>4.2839999999999998</v>
      </c>
      <c r="DL1921" s="27">
        <v>4.0350000000000001</v>
      </c>
      <c r="DM1921" s="27">
        <v>3.7869999999999999</v>
      </c>
      <c r="DN1921" s="27">
        <v>3.6920000000000002</v>
      </c>
      <c r="DO1921" s="27">
        <v>3.6669999999999998</v>
      </c>
      <c r="DP1921" s="27">
        <v>3.6469999999999998</v>
      </c>
      <c r="DQ1921" s="27">
        <v>3.6469999999999998</v>
      </c>
      <c r="DR1921" s="27">
        <v>3.6269999999999998</v>
      </c>
      <c r="DS1921" s="27">
        <v>3.617</v>
      </c>
      <c r="DT1921" s="27">
        <v>3.7170000000000001</v>
      </c>
      <c r="DU1921" s="27">
        <v>3.8</v>
      </c>
      <c r="DV1921" s="27">
        <v>3.7949999999999999</v>
      </c>
      <c r="DW1921" s="27">
        <v>3.6349999999999998</v>
      </c>
      <c r="DX1921" s="27">
        <v>3.48</v>
      </c>
      <c r="DY1921" s="27">
        <v>3.33</v>
      </c>
      <c r="DZ1921" s="27">
        <v>3.2759999999999998</v>
      </c>
      <c r="EA1921" s="27">
        <v>3.2549999999999999</v>
      </c>
      <c r="EB1921" s="27">
        <v>3.2490000000000001</v>
      </c>
      <c r="EC1921" s="27">
        <v>3.2490000000000001</v>
      </c>
      <c r="ED1921" s="27">
        <v>3.2349999999999999</v>
      </c>
      <c r="EE1921" s="27">
        <v>3.25</v>
      </c>
      <c r="EF1921" s="27">
        <v>3.3420000000000001</v>
      </c>
      <c r="EG1921" s="27">
        <v>3.4279999999999999</v>
      </c>
      <c r="EH1921" s="27">
        <v>3.4329999999999998</v>
      </c>
      <c r="EI1921" s="27">
        <v>3.3029999999999999</v>
      </c>
      <c r="EJ1921" s="27">
        <v>3.157</v>
      </c>
      <c r="EK1921" s="27">
        <v>3.0089999999999999</v>
      </c>
      <c r="EL1921" s="27">
        <v>2.9940000000000002</v>
      </c>
      <c r="EM1921" s="27">
        <v>3.0139999999999998</v>
      </c>
      <c r="EN1921" s="27">
        <v>3.0259999999999998</v>
      </c>
      <c r="EO1921" s="27">
        <v>3.0470000000000002</v>
      </c>
      <c r="EP1921" s="27">
        <v>3.0550000000000002</v>
      </c>
      <c r="EQ1921" s="27">
        <v>3.07</v>
      </c>
      <c r="ER1921" s="27">
        <v>3.1619999999999999</v>
      </c>
      <c r="ES1921" s="27">
        <v>3.2480000000000002</v>
      </c>
      <c r="ET1921" s="27">
        <v>3.375</v>
      </c>
      <c r="EU1921" s="27">
        <v>3.2490000000000001</v>
      </c>
      <c r="EV1921" s="27">
        <v>3.1059999999999999</v>
      </c>
      <c r="EW1921" s="27">
        <v>2.9609999999999999</v>
      </c>
      <c r="EX1921" s="27">
        <v>2.9470000000000001</v>
      </c>
      <c r="EY1921" s="27">
        <v>2.968</v>
      </c>
      <c r="EZ1921" s="27">
        <v>2.98</v>
      </c>
      <c r="FA1921" s="27">
        <v>3.0009999999999999</v>
      </c>
      <c r="FB1921" s="27">
        <v>3.008</v>
      </c>
      <c r="FC1921" s="27">
        <v>3.0219999999999998</v>
      </c>
      <c r="FD1921" s="27">
        <v>3.109</v>
      </c>
      <c r="FE1921" s="27">
        <v>3.1920000000000002</v>
      </c>
      <c r="FF1921" s="27">
        <v>3.3570000000000002</v>
      </c>
      <c r="FG1921" s="27">
        <v>3.2349999999999999</v>
      </c>
      <c r="FH1921" s="27">
        <v>3.0950000000000002</v>
      </c>
      <c r="FI1921" s="27">
        <v>2.9529999999999998</v>
      </c>
      <c r="FJ1921" s="27">
        <v>2.94</v>
      </c>
      <c r="FK1921" s="27">
        <v>2.9620000000000002</v>
      </c>
      <c r="FL1921" s="27">
        <v>2.9740000000000002</v>
      </c>
      <c r="FM1921" s="27">
        <v>2.9950000000000001</v>
      </c>
      <c r="FN1921" s="27">
        <v>3.0009999999999999</v>
      </c>
      <c r="FO1921" s="27">
        <v>3.0139999999999998</v>
      </c>
      <c r="FP1921" s="27">
        <v>3.0960000000000001</v>
      </c>
      <c r="FQ1921" s="27">
        <v>3.1760000000000002</v>
      </c>
      <c r="FR1921" s="27">
        <v>3.3540000000000001</v>
      </c>
      <c r="FS1921" s="27">
        <v>3.2360000000000002</v>
      </c>
      <c r="FT1921" s="27">
        <v>3.0990000000000002</v>
      </c>
      <c r="FU1921" s="27">
        <v>2.96</v>
      </c>
      <c r="FV1921" s="27">
        <v>2.948</v>
      </c>
      <c r="FW1921" s="27">
        <v>2.9710000000000001</v>
      </c>
      <c r="FX1921" s="27">
        <v>2.9830000000000001</v>
      </c>
      <c r="FY1921" s="27">
        <v>3.004</v>
      </c>
      <c r="FZ1921" s="27"/>
      <c r="GA1921" s="27"/>
      <c r="GB1921" s="27"/>
      <c r="GC1921" s="27"/>
      <c r="GD1921" s="27"/>
      <c r="GE1921" s="27"/>
      <c r="GF1921" s="27"/>
      <c r="GG1921" s="27"/>
      <c r="GH1921" s="27"/>
      <c r="GI1921" s="27"/>
      <c r="GJ1921" s="27"/>
      <c r="GK1921" s="27"/>
      <c r="GL1921" s="27"/>
      <c r="GM1921" s="27"/>
      <c r="GN1921" s="27"/>
      <c r="GO1921" s="27"/>
      <c r="GP1921" s="27"/>
      <c r="GQ1921" s="27"/>
    </row>
    <row r="1922" spans="1:199" customFormat="1" x14ac:dyDescent="0.25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x14ac:dyDescent="0.25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x14ac:dyDescent="0.25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x14ac:dyDescent="0.25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5">
      <c r="A1926" s="31">
        <f t="shared" ref="A1926:A1989" si="471">WEEKDAY(C1926,2)</f>
        <v>4</v>
      </c>
      <c r="B1926" s="31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19">
        <f t="shared" si="460"/>
        <v>-7.9900000000000304E-2</v>
      </c>
      <c r="G1926" s="19">
        <f t="shared" si="463"/>
        <v>-0.49433333333333396</v>
      </c>
      <c r="H1926" s="19">
        <f t="shared" si="464"/>
        <v>-0.31383333333333319</v>
      </c>
      <c r="I1926" s="19">
        <f t="shared" si="465"/>
        <v>-0.80816666666666714</v>
      </c>
      <c r="J1926" s="21">
        <f>VLOOKUP(C1926,'Nymex hist.'!A:B,2,0)</f>
        <v>4.54</v>
      </c>
      <c r="K1926" s="21">
        <f t="shared" si="462"/>
        <v>4.5465</v>
      </c>
      <c r="L1926" s="21">
        <f t="shared" si="461"/>
        <v>4.4665999999999997</v>
      </c>
      <c r="M1926" s="21">
        <f t="shared" si="466"/>
        <v>3.8885000000000005</v>
      </c>
      <c r="N1926" s="21">
        <f t="shared" si="467"/>
        <v>3.3941666666666666</v>
      </c>
      <c r="O1926" s="21">
        <f t="shared" si="468"/>
        <v>3.0803333333333334</v>
      </c>
      <c r="P1926" s="21">
        <f t="shared" si="469"/>
        <v>2.9703333333333339</v>
      </c>
      <c r="Q1926" s="21">
        <f t="shared" si="470"/>
        <v>2.9203333333333337</v>
      </c>
      <c r="R1926" s="8">
        <v>36762</v>
      </c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9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  <c r="CN1926" s="27"/>
      <c r="CO1926" s="27"/>
      <c r="CP1926" s="27"/>
      <c r="CQ1926" s="27"/>
      <c r="CR1926" s="27"/>
      <c r="CS1926" s="27"/>
      <c r="CT1926" s="27"/>
      <c r="CU1926" s="27"/>
      <c r="CV1926" s="27"/>
      <c r="CW1926" s="27"/>
      <c r="CX1926" s="27"/>
      <c r="CY1926" s="27"/>
      <c r="CZ1926" s="27"/>
      <c r="DA1926" s="27"/>
      <c r="DB1926" s="27"/>
      <c r="DC1926" s="27"/>
      <c r="DD1926" s="27"/>
      <c r="DE1926" s="27"/>
      <c r="DF1926" s="27">
        <v>4.54</v>
      </c>
      <c r="DG1926" s="27">
        <v>4.5529999999999999</v>
      </c>
      <c r="DH1926" s="27">
        <v>4.6020000000000003</v>
      </c>
      <c r="DI1926" s="27">
        <v>4.67</v>
      </c>
      <c r="DJ1926" s="27">
        <v>4.62</v>
      </c>
      <c r="DK1926" s="27">
        <v>4.3520000000000003</v>
      </c>
      <c r="DL1926" s="27">
        <v>4.0890000000000004</v>
      </c>
      <c r="DM1926" s="27">
        <v>3.8340000000000001</v>
      </c>
      <c r="DN1926" s="27">
        <v>3.7290000000000001</v>
      </c>
      <c r="DO1926" s="27">
        <v>3.7040000000000002</v>
      </c>
      <c r="DP1926" s="27">
        <v>3.6890000000000001</v>
      </c>
      <c r="DQ1926" s="27">
        <v>3.694</v>
      </c>
      <c r="DR1926" s="27">
        <v>3.6739999999999999</v>
      </c>
      <c r="DS1926" s="27">
        <v>3.6589999999999998</v>
      </c>
      <c r="DT1926" s="27">
        <v>3.7639999999999998</v>
      </c>
      <c r="DU1926" s="27">
        <v>3.8540000000000001</v>
      </c>
      <c r="DV1926" s="27">
        <v>3.839</v>
      </c>
      <c r="DW1926" s="27">
        <v>3.6789999999999998</v>
      </c>
      <c r="DX1926" s="27">
        <v>3.5169999999999999</v>
      </c>
      <c r="DY1926" s="27">
        <v>3.36</v>
      </c>
      <c r="DZ1926" s="27">
        <v>3.282</v>
      </c>
      <c r="EA1926" s="27">
        <v>3.2589999999999999</v>
      </c>
      <c r="EB1926" s="27">
        <v>3.2469999999999999</v>
      </c>
      <c r="EC1926" s="27">
        <v>3.2519999999999998</v>
      </c>
      <c r="ED1926" s="27">
        <v>3.2450000000000001</v>
      </c>
      <c r="EE1926" s="27">
        <v>3.26</v>
      </c>
      <c r="EF1926" s="27">
        <v>3.3519999999999999</v>
      </c>
      <c r="EG1926" s="27">
        <v>3.4380000000000002</v>
      </c>
      <c r="EH1926" s="27">
        <v>3.4329999999999998</v>
      </c>
      <c r="EI1926" s="27">
        <v>3.2909999999999999</v>
      </c>
      <c r="EJ1926" s="27">
        <v>3.125</v>
      </c>
      <c r="EK1926" s="27">
        <v>2.9510000000000001</v>
      </c>
      <c r="EL1926" s="27">
        <v>2.9359999999999999</v>
      </c>
      <c r="EM1926" s="27">
        <v>2.956</v>
      </c>
      <c r="EN1926" s="27">
        <v>2.9780000000000002</v>
      </c>
      <c r="EO1926" s="27">
        <v>2.9990000000000001</v>
      </c>
      <c r="EP1926" s="27">
        <v>2.9950000000000001</v>
      </c>
      <c r="EQ1926" s="27">
        <v>3.01</v>
      </c>
      <c r="ER1926" s="27">
        <v>3.1019999999999999</v>
      </c>
      <c r="ES1926" s="27">
        <v>3.1880000000000002</v>
      </c>
      <c r="ET1926" s="27">
        <v>3.3149999999999999</v>
      </c>
      <c r="EU1926" s="27">
        <v>3.177</v>
      </c>
      <c r="EV1926" s="27">
        <v>3.0139999999999998</v>
      </c>
      <c r="EW1926" s="27">
        <v>2.843</v>
      </c>
      <c r="EX1926" s="27">
        <v>2.8290000000000002</v>
      </c>
      <c r="EY1926" s="27">
        <v>2.85</v>
      </c>
      <c r="EZ1926" s="27">
        <v>2.8719999999999999</v>
      </c>
      <c r="FA1926" s="27">
        <v>2.8929999999999998</v>
      </c>
      <c r="FB1926" s="27">
        <v>2.8879999999999999</v>
      </c>
      <c r="FC1926" s="27">
        <v>2.9020000000000001</v>
      </c>
      <c r="FD1926" s="27">
        <v>2.9889999999999999</v>
      </c>
      <c r="FE1926" s="27">
        <v>3.0720000000000001</v>
      </c>
      <c r="FF1926" s="27">
        <v>3.2570000000000001</v>
      </c>
      <c r="FG1926" s="27">
        <v>3.1230000000000002</v>
      </c>
      <c r="FH1926" s="27">
        <v>2.9630000000000001</v>
      </c>
      <c r="FI1926" s="27">
        <v>2.7949999999999999</v>
      </c>
      <c r="FJ1926" s="27">
        <v>2.782</v>
      </c>
      <c r="FK1926" s="27">
        <v>2.8039999999999998</v>
      </c>
      <c r="FL1926" s="27">
        <v>2.8260000000000001</v>
      </c>
      <c r="FM1926" s="27">
        <v>2.847</v>
      </c>
      <c r="FN1926" s="27">
        <v>2.8410000000000002</v>
      </c>
      <c r="FO1926" s="27">
        <v>2.8540000000000001</v>
      </c>
      <c r="FP1926" s="27">
        <v>2.9359999999999999</v>
      </c>
      <c r="FQ1926" s="27">
        <v>3.016</v>
      </c>
      <c r="FR1926" s="27">
        <v>3.2440000000000002</v>
      </c>
      <c r="FS1926" s="27">
        <v>3.1139999999999999</v>
      </c>
      <c r="FT1926" s="27">
        <v>2.9569999999999999</v>
      </c>
      <c r="FU1926" s="27">
        <v>2.7919999999999998</v>
      </c>
      <c r="FV1926" s="27">
        <v>2.78</v>
      </c>
      <c r="FW1926" s="27">
        <v>2.8029999999999999</v>
      </c>
      <c r="FX1926" s="27">
        <v>2.8250000000000002</v>
      </c>
      <c r="FY1926" s="27">
        <v>2.8460000000000001</v>
      </c>
      <c r="FZ1926" s="27"/>
      <c r="GA1926" s="27"/>
      <c r="GB1926" s="27"/>
      <c r="GC1926" s="27"/>
      <c r="GD1926" s="27"/>
      <c r="GE1926" s="27"/>
      <c r="GF1926" s="27"/>
      <c r="GG1926" s="27"/>
      <c r="GH1926" s="27"/>
      <c r="GI1926" s="27"/>
      <c r="GJ1926" s="27"/>
      <c r="GK1926" s="27"/>
      <c r="GL1926" s="27"/>
      <c r="GM1926" s="27"/>
      <c r="GN1926" s="27"/>
      <c r="GO1926" s="27"/>
      <c r="GP1926" s="27"/>
      <c r="GQ1926" s="27"/>
    </row>
    <row r="1927" spans="1:199" customFormat="1" x14ac:dyDescent="0.25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x14ac:dyDescent="0.25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x14ac:dyDescent="0.25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x14ac:dyDescent="0.25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5">
      <c r="A1931" s="31">
        <f t="shared" si="471"/>
        <v>4</v>
      </c>
      <c r="B1931" s="31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19">
        <f t="shared" si="460"/>
        <v>-1.000000000000334E-3</v>
      </c>
      <c r="G1931" s="19">
        <f t="shared" si="463"/>
        <v>-0.54208333333333281</v>
      </c>
      <c r="H1931" s="19">
        <f t="shared" si="464"/>
        <v>-0.33433333333333382</v>
      </c>
      <c r="I1931" s="19">
        <f t="shared" si="465"/>
        <v>-0.87641666666666662</v>
      </c>
      <c r="J1931" s="21">
        <f>VLOOKUP(C1931,'Nymex hist.'!A:B,2,0)</f>
        <v>4.782</v>
      </c>
      <c r="K1931" s="21">
        <f t="shared" si="462"/>
        <v>4.7</v>
      </c>
      <c r="L1931" s="21">
        <f t="shared" si="461"/>
        <v>4.6989999999999998</v>
      </c>
      <c r="M1931" s="21">
        <f t="shared" si="466"/>
        <v>4.114583333333333</v>
      </c>
      <c r="N1931" s="21">
        <f t="shared" si="467"/>
        <v>3.5725000000000002</v>
      </c>
      <c r="O1931" s="21">
        <f t="shared" si="468"/>
        <v>3.2381666666666664</v>
      </c>
      <c r="P1931" s="21">
        <f t="shared" si="469"/>
        <v>3.1181666666666672</v>
      </c>
      <c r="Q1931" s="21">
        <f t="shared" si="470"/>
        <v>3.0681666666666665</v>
      </c>
      <c r="R1931" s="8">
        <v>36769</v>
      </c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9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  <c r="CN1931" s="27"/>
      <c r="CO1931" s="27"/>
      <c r="CP1931" s="27"/>
      <c r="CQ1931" s="27"/>
      <c r="CR1931" s="27"/>
      <c r="CS1931" s="27"/>
      <c r="CT1931" s="27"/>
      <c r="CU1931" s="27"/>
      <c r="CV1931" s="27"/>
      <c r="CW1931" s="27"/>
      <c r="CX1931" s="27"/>
      <c r="CY1931" s="27"/>
      <c r="CZ1931" s="27"/>
      <c r="DA1931" s="27"/>
      <c r="DB1931" s="27"/>
      <c r="DC1931" s="27"/>
      <c r="DD1931" s="27"/>
      <c r="DE1931" s="27"/>
      <c r="DF1931" s="27">
        <v>4.6180000000000003</v>
      </c>
      <c r="DG1931" s="27">
        <v>4.782</v>
      </c>
      <c r="DH1931" s="27">
        <v>4.84</v>
      </c>
      <c r="DI1931" s="27">
        <v>4.91</v>
      </c>
      <c r="DJ1931" s="27">
        <v>4.8499999999999996</v>
      </c>
      <c r="DK1931" s="27">
        <v>4.58</v>
      </c>
      <c r="DL1931" s="27">
        <v>4.3150000000000004</v>
      </c>
      <c r="DM1931" s="27">
        <v>4.0549999999999997</v>
      </c>
      <c r="DN1931" s="27">
        <v>3.95</v>
      </c>
      <c r="DO1931" s="27">
        <v>3.9350000000000001</v>
      </c>
      <c r="DP1931" s="27">
        <v>3.92</v>
      </c>
      <c r="DQ1931" s="27">
        <v>3.92</v>
      </c>
      <c r="DR1931" s="27">
        <v>3.9</v>
      </c>
      <c r="DS1931" s="27">
        <v>3.8849999999999998</v>
      </c>
      <c r="DT1931" s="27">
        <v>3.99</v>
      </c>
      <c r="DU1931" s="27">
        <v>4.0750000000000002</v>
      </c>
      <c r="DV1931" s="27">
        <v>4.0449999999999999</v>
      </c>
      <c r="DW1931" s="27">
        <v>3.8740000000000001</v>
      </c>
      <c r="DX1931" s="27">
        <v>3.7090000000000001</v>
      </c>
      <c r="DY1931" s="27">
        <v>3.532</v>
      </c>
      <c r="DZ1931" s="27">
        <v>3.4470000000000001</v>
      </c>
      <c r="EA1931" s="27">
        <v>3.427</v>
      </c>
      <c r="EB1931" s="27">
        <v>3.42</v>
      </c>
      <c r="EC1931" s="27">
        <v>3.4249999999999998</v>
      </c>
      <c r="ED1931" s="27">
        <v>3.42</v>
      </c>
      <c r="EE1931" s="27">
        <v>3.4350000000000001</v>
      </c>
      <c r="EF1931" s="27">
        <v>3.5270000000000001</v>
      </c>
      <c r="EG1931" s="27">
        <v>3.609</v>
      </c>
      <c r="EH1931" s="27">
        <v>3.6019999999999999</v>
      </c>
      <c r="EI1931" s="27">
        <v>3.46</v>
      </c>
      <c r="EJ1931" s="27">
        <v>3.29</v>
      </c>
      <c r="EK1931" s="27">
        <v>3.1120000000000001</v>
      </c>
      <c r="EL1931" s="27">
        <v>3.097</v>
      </c>
      <c r="EM1931" s="27">
        <v>3.117</v>
      </c>
      <c r="EN1931" s="27">
        <v>3.1389999999999998</v>
      </c>
      <c r="EO1931" s="27">
        <v>3.16</v>
      </c>
      <c r="EP1931" s="27">
        <v>3.15</v>
      </c>
      <c r="EQ1931" s="27">
        <v>3.1549999999999998</v>
      </c>
      <c r="ER1931" s="27">
        <v>3.2469999999999999</v>
      </c>
      <c r="ES1931" s="27">
        <v>3.3290000000000002</v>
      </c>
      <c r="ET1931" s="27">
        <v>3.4740000000000002</v>
      </c>
      <c r="EU1931" s="27">
        <v>3.3359999999999999</v>
      </c>
      <c r="EV1931" s="27">
        <v>3.169</v>
      </c>
      <c r="EW1931" s="27">
        <v>2.9940000000000002</v>
      </c>
      <c r="EX1931" s="27">
        <v>2.98</v>
      </c>
      <c r="EY1931" s="27">
        <v>3.0009999999999999</v>
      </c>
      <c r="EZ1931" s="27">
        <v>3.0230000000000001</v>
      </c>
      <c r="FA1931" s="27">
        <v>3.044</v>
      </c>
      <c r="FB1931" s="27">
        <v>3.0329999999999999</v>
      </c>
      <c r="FC1931" s="27">
        <v>3.0369999999999999</v>
      </c>
      <c r="FD1931" s="27">
        <v>3.1240000000000001</v>
      </c>
      <c r="FE1931" s="27">
        <v>3.2029999999999998</v>
      </c>
      <c r="FF1931" s="27">
        <v>3.4159999999999999</v>
      </c>
      <c r="FG1931" s="27">
        <v>3.282</v>
      </c>
      <c r="FH1931" s="27">
        <v>3.1179999999999999</v>
      </c>
      <c r="FI1931" s="27">
        <v>2.9460000000000002</v>
      </c>
      <c r="FJ1931" s="27">
        <v>2.9329999999999998</v>
      </c>
      <c r="FK1931" s="27">
        <v>2.9550000000000001</v>
      </c>
      <c r="FL1931" s="27">
        <v>2.9769999999999999</v>
      </c>
      <c r="FM1931" s="27">
        <v>2.9980000000000002</v>
      </c>
      <c r="FN1931" s="27">
        <v>2.9860000000000002</v>
      </c>
      <c r="FO1931" s="27">
        <v>2.9889999999999999</v>
      </c>
      <c r="FP1931" s="27">
        <v>3.0710000000000002</v>
      </c>
      <c r="FQ1931" s="27">
        <v>3.1469999999999998</v>
      </c>
      <c r="FR1931" s="27">
        <v>3.403</v>
      </c>
      <c r="FS1931" s="27">
        <v>3.2730000000000001</v>
      </c>
      <c r="FT1931" s="27">
        <v>3.1120000000000001</v>
      </c>
      <c r="FU1931" s="27">
        <v>2.9430000000000001</v>
      </c>
      <c r="FV1931" s="27">
        <v>2.931</v>
      </c>
      <c r="FW1931" s="27">
        <v>2.9540000000000002</v>
      </c>
      <c r="FX1931" s="27">
        <v>2.976</v>
      </c>
      <c r="FY1931" s="27">
        <v>2.9969999999999999</v>
      </c>
      <c r="FZ1931" s="27"/>
      <c r="GA1931" s="27"/>
      <c r="GB1931" s="27"/>
      <c r="GC1931" s="27"/>
      <c r="GD1931" s="27"/>
      <c r="GE1931" s="27"/>
      <c r="GF1931" s="27"/>
      <c r="GG1931" s="27"/>
      <c r="GH1931" s="27"/>
      <c r="GI1931" s="27"/>
      <c r="GJ1931" s="27"/>
      <c r="GK1931" s="27"/>
      <c r="GL1931" s="27"/>
      <c r="GM1931" s="27"/>
      <c r="GN1931" s="27"/>
      <c r="GO1931" s="27"/>
      <c r="GP1931" s="27"/>
      <c r="GQ1931" s="27"/>
    </row>
    <row r="1932" spans="1:199" customFormat="1" x14ac:dyDescent="0.25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x14ac:dyDescent="0.25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x14ac:dyDescent="0.25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5">
      <c r="A1935" s="31">
        <f t="shared" si="471"/>
        <v>4</v>
      </c>
      <c r="B1935" s="31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19">
        <f t="shared" si="460"/>
        <v>-2.3600000000000065E-2</v>
      </c>
      <c r="G1935" s="19">
        <f t="shared" si="463"/>
        <v>-0.65949999999999953</v>
      </c>
      <c r="H1935" s="19">
        <f t="shared" si="464"/>
        <v>-0.35775000000000068</v>
      </c>
      <c r="I1935" s="19">
        <f t="shared" si="465"/>
        <v>-1.0172500000000002</v>
      </c>
      <c r="J1935" s="21">
        <f>VLOOKUP(C1935,'Nymex hist.'!A:B,2,0)</f>
        <v>4.9980000000000002</v>
      </c>
      <c r="K1935" s="21">
        <f t="shared" si="462"/>
        <v>4.9980000000000002</v>
      </c>
      <c r="L1935" s="21">
        <f t="shared" si="461"/>
        <v>4.9744000000000002</v>
      </c>
      <c r="M1935" s="21">
        <f t="shared" si="466"/>
        <v>4.3605833333333326</v>
      </c>
      <c r="N1935" s="21">
        <f t="shared" si="467"/>
        <v>3.7010833333333331</v>
      </c>
      <c r="O1935" s="21">
        <f t="shared" si="468"/>
        <v>3.3433333333333324</v>
      </c>
      <c r="P1935" s="21">
        <f t="shared" si="469"/>
        <v>3.2083333333333326</v>
      </c>
      <c r="Q1935" s="21">
        <f t="shared" si="470"/>
        <v>3.1533333333333338</v>
      </c>
      <c r="R1935" s="8">
        <v>36776</v>
      </c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9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  <c r="CN1935" s="27"/>
      <c r="CO1935" s="27"/>
      <c r="CP1935" s="27"/>
      <c r="CQ1935" s="27"/>
      <c r="CR1935" s="27"/>
      <c r="CS1935" s="27"/>
      <c r="CT1935" s="27"/>
      <c r="CU1935" s="27"/>
      <c r="CV1935" s="27"/>
      <c r="CW1935" s="27"/>
      <c r="CX1935" s="27"/>
      <c r="CY1935" s="27"/>
      <c r="CZ1935" s="27"/>
      <c r="DA1935" s="27"/>
      <c r="DB1935" s="27"/>
      <c r="DC1935" s="27"/>
      <c r="DD1935" s="27"/>
      <c r="DE1935" s="27"/>
      <c r="DF1935" s="27"/>
      <c r="DG1935" s="27">
        <v>4.9980000000000002</v>
      </c>
      <c r="DH1935" s="27">
        <v>5.0999999999999996</v>
      </c>
      <c r="DI1935" s="27">
        <v>5.1870000000000003</v>
      </c>
      <c r="DJ1935" s="27">
        <v>5.14</v>
      </c>
      <c r="DK1935" s="27">
        <v>4.8650000000000002</v>
      </c>
      <c r="DL1935" s="27">
        <v>4.58</v>
      </c>
      <c r="DM1935" s="27">
        <v>4.2850000000000001</v>
      </c>
      <c r="DN1935" s="27">
        <v>4.1849999999999996</v>
      </c>
      <c r="DO1935" s="27">
        <v>4.18</v>
      </c>
      <c r="DP1935" s="27">
        <v>4.165</v>
      </c>
      <c r="DQ1935" s="27">
        <v>4.16</v>
      </c>
      <c r="DR1935" s="27">
        <v>4.1319999999999997</v>
      </c>
      <c r="DS1935" s="27">
        <v>4.1150000000000002</v>
      </c>
      <c r="DT1935" s="27">
        <v>4.22</v>
      </c>
      <c r="DU1935" s="27">
        <v>4.3</v>
      </c>
      <c r="DV1935" s="27">
        <v>4.2649999999999997</v>
      </c>
      <c r="DW1935" s="27">
        <v>4.05</v>
      </c>
      <c r="DX1935" s="27">
        <v>3.8650000000000002</v>
      </c>
      <c r="DY1935" s="27">
        <v>3.6429999999999998</v>
      </c>
      <c r="DZ1935" s="27">
        <v>3.5550000000000002</v>
      </c>
      <c r="EA1935" s="27">
        <v>3.5329999999999999</v>
      </c>
      <c r="EB1935" s="27">
        <v>3.5310000000000001</v>
      </c>
      <c r="EC1935" s="27">
        <v>3.536</v>
      </c>
      <c r="ED1935" s="27">
        <v>3.5310000000000001</v>
      </c>
      <c r="EE1935" s="27">
        <v>3.5459999999999998</v>
      </c>
      <c r="EF1935" s="27">
        <v>3.6379999999999999</v>
      </c>
      <c r="EG1935" s="27">
        <v>3.72</v>
      </c>
      <c r="EH1935" s="27">
        <v>3.7080000000000002</v>
      </c>
      <c r="EI1935" s="27">
        <v>3.5659999999999998</v>
      </c>
      <c r="EJ1935" s="27">
        <v>3.3959999999999999</v>
      </c>
      <c r="EK1935" s="27">
        <v>3.218</v>
      </c>
      <c r="EL1935" s="27">
        <v>3.198</v>
      </c>
      <c r="EM1935" s="27">
        <v>3.218</v>
      </c>
      <c r="EN1935" s="27">
        <v>3.24</v>
      </c>
      <c r="EO1935" s="27">
        <v>3.2610000000000001</v>
      </c>
      <c r="EP1935" s="27">
        <v>3.2509999999999999</v>
      </c>
      <c r="EQ1935" s="27">
        <v>3.266</v>
      </c>
      <c r="ER1935" s="27">
        <v>3.3580000000000001</v>
      </c>
      <c r="ES1935" s="27">
        <v>3.44</v>
      </c>
      <c r="ET1935" s="27">
        <v>3.5649999999999999</v>
      </c>
      <c r="EU1935" s="27">
        <v>3.427</v>
      </c>
      <c r="EV1935" s="27">
        <v>3.26</v>
      </c>
      <c r="EW1935" s="27">
        <v>3.085</v>
      </c>
      <c r="EX1935" s="27">
        <v>3.0659999999999998</v>
      </c>
      <c r="EY1935" s="27">
        <v>3.0870000000000002</v>
      </c>
      <c r="EZ1935" s="27">
        <v>3.109</v>
      </c>
      <c r="FA1935" s="27">
        <v>3.13</v>
      </c>
      <c r="FB1935" s="27">
        <v>3.1190000000000002</v>
      </c>
      <c r="FC1935" s="27">
        <v>3.133</v>
      </c>
      <c r="FD1935" s="27">
        <v>3.22</v>
      </c>
      <c r="FE1935" s="27">
        <v>3.2989999999999999</v>
      </c>
      <c r="FF1935" s="27">
        <v>3.5019999999999998</v>
      </c>
      <c r="FG1935" s="27">
        <v>3.3679999999999999</v>
      </c>
      <c r="FH1935" s="27">
        <v>3.2040000000000002</v>
      </c>
      <c r="FI1935" s="27">
        <v>3.032</v>
      </c>
      <c r="FJ1935" s="27">
        <v>3.0139999999999998</v>
      </c>
      <c r="FK1935" s="27">
        <v>3.036</v>
      </c>
      <c r="FL1935" s="27">
        <v>3.0579999999999998</v>
      </c>
      <c r="FM1935" s="27">
        <v>3.0790000000000002</v>
      </c>
      <c r="FN1935" s="27">
        <v>3.0670000000000002</v>
      </c>
      <c r="FO1935" s="27">
        <v>3.08</v>
      </c>
      <c r="FP1935" s="27">
        <v>3.1619999999999999</v>
      </c>
      <c r="FQ1935" s="27">
        <v>3.238</v>
      </c>
      <c r="FR1935" s="27">
        <v>3.484</v>
      </c>
      <c r="FS1935" s="27">
        <v>3.3540000000000001</v>
      </c>
      <c r="FT1935" s="27">
        <v>3.1930000000000001</v>
      </c>
      <c r="FU1935" s="27">
        <v>3.024</v>
      </c>
      <c r="FV1935" s="27">
        <v>3.0070000000000001</v>
      </c>
      <c r="FW1935" s="27">
        <v>3.03</v>
      </c>
      <c r="FX1935" s="27">
        <v>3.052</v>
      </c>
      <c r="FY1935" s="27">
        <v>3.073</v>
      </c>
      <c r="FZ1935" s="27">
        <v>3.06</v>
      </c>
      <c r="GA1935" s="27"/>
      <c r="GB1935" s="27"/>
      <c r="GC1935" s="27"/>
      <c r="GD1935" s="27"/>
      <c r="GE1935" s="27"/>
      <c r="GF1935" s="27"/>
      <c r="GG1935" s="27"/>
      <c r="GH1935" s="27"/>
      <c r="GI1935" s="27"/>
      <c r="GJ1935" s="27"/>
      <c r="GK1935" s="27"/>
      <c r="GL1935" s="27"/>
      <c r="GM1935" s="27"/>
      <c r="GN1935" s="27"/>
      <c r="GO1935" s="27"/>
      <c r="GP1935" s="27"/>
      <c r="GQ1935" s="27"/>
    </row>
    <row r="1936" spans="1:199" customFormat="1" x14ac:dyDescent="0.25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x14ac:dyDescent="0.25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x14ac:dyDescent="0.25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x14ac:dyDescent="0.25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5">
      <c r="A1940" s="31">
        <f t="shared" si="471"/>
        <v>4</v>
      </c>
      <c r="B1940" s="31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19">
        <f t="shared" si="460"/>
        <v>6.0000000000037801E-4</v>
      </c>
      <c r="G1940" s="19">
        <f t="shared" si="463"/>
        <v>-0.71258333333333335</v>
      </c>
      <c r="H1940" s="19">
        <f t="shared" si="464"/>
        <v>-0.44525000000000059</v>
      </c>
      <c r="I1940" s="19">
        <f t="shared" si="465"/>
        <v>-1.1578333333333339</v>
      </c>
      <c r="J1940" s="21">
        <f>VLOOKUP(C1940,'Nymex hist.'!A:B,2,0)</f>
        <v>5.1950000000000003</v>
      </c>
      <c r="K1940" s="21">
        <f t="shared" si="462"/>
        <v>5.1950000000000003</v>
      </c>
      <c r="L1940" s="21">
        <f t="shared" si="461"/>
        <v>5.1956000000000007</v>
      </c>
      <c r="M1940" s="21">
        <f t="shared" si="466"/>
        <v>4.5641666666666669</v>
      </c>
      <c r="N1940" s="21">
        <f t="shared" si="467"/>
        <v>3.8515833333333336</v>
      </c>
      <c r="O1940" s="21">
        <f t="shared" si="468"/>
        <v>3.406333333333333</v>
      </c>
      <c r="P1940" s="21">
        <f t="shared" si="469"/>
        <v>3.241333333333333</v>
      </c>
      <c r="Q1940" s="21">
        <f t="shared" si="470"/>
        <v>3.1763333333333335</v>
      </c>
      <c r="R1940" s="8">
        <v>36783</v>
      </c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9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  <c r="CN1940" s="27"/>
      <c r="CO1940" s="27"/>
      <c r="CP1940" s="27"/>
      <c r="CQ1940" s="27"/>
      <c r="CR1940" s="27"/>
      <c r="CS1940" s="27"/>
      <c r="CT1940" s="27"/>
      <c r="CU1940" s="27"/>
      <c r="CV1940" s="27"/>
      <c r="CW1940" s="27"/>
      <c r="CX1940" s="27"/>
      <c r="CY1940" s="27"/>
      <c r="CZ1940" s="27"/>
      <c r="DA1940" s="27"/>
      <c r="DB1940" s="27"/>
      <c r="DC1940" s="27"/>
      <c r="DD1940" s="27"/>
      <c r="DE1940" s="27"/>
      <c r="DF1940" s="27"/>
      <c r="DG1940" s="27">
        <v>5.1950000000000003</v>
      </c>
      <c r="DH1940" s="27">
        <v>5.3120000000000003</v>
      </c>
      <c r="DI1940" s="27">
        <v>5.4119999999999999</v>
      </c>
      <c r="DJ1940" s="27">
        <v>5.367</v>
      </c>
      <c r="DK1940" s="27">
        <v>5.0880000000000001</v>
      </c>
      <c r="DL1940" s="27">
        <v>4.7990000000000004</v>
      </c>
      <c r="DM1940" s="27">
        <v>4.4939999999999998</v>
      </c>
      <c r="DN1940" s="27">
        <v>4.3890000000000002</v>
      </c>
      <c r="DO1940" s="27">
        <v>4.3689999999999998</v>
      </c>
      <c r="DP1940" s="27">
        <v>4.3490000000000002</v>
      </c>
      <c r="DQ1940" s="27">
        <v>4.3419999999999996</v>
      </c>
      <c r="DR1940" s="27">
        <v>4.327</v>
      </c>
      <c r="DS1940" s="27">
        <v>4.3170000000000002</v>
      </c>
      <c r="DT1940" s="27">
        <v>4.4169999999999998</v>
      </c>
      <c r="DU1940" s="27">
        <v>4.5119999999999996</v>
      </c>
      <c r="DV1940" s="27">
        <v>4.4820000000000002</v>
      </c>
      <c r="DW1940" s="27">
        <v>4.2619999999999996</v>
      </c>
      <c r="DX1940" s="27">
        <v>4.0419999999999998</v>
      </c>
      <c r="DY1940" s="27">
        <v>3.7869999999999999</v>
      </c>
      <c r="DZ1940" s="27">
        <v>3.6869999999999998</v>
      </c>
      <c r="EA1940" s="27">
        <v>3.665</v>
      </c>
      <c r="EB1940" s="27">
        <v>3.67</v>
      </c>
      <c r="EC1940" s="27">
        <v>3.6749999999999998</v>
      </c>
      <c r="ED1940" s="27">
        <v>3.67</v>
      </c>
      <c r="EE1940" s="27">
        <v>3.673</v>
      </c>
      <c r="EF1940" s="27">
        <v>3.7650000000000001</v>
      </c>
      <c r="EG1940" s="27">
        <v>3.8410000000000002</v>
      </c>
      <c r="EH1940" s="27">
        <v>3.8220000000000001</v>
      </c>
      <c r="EI1940" s="27">
        <v>3.6619999999999999</v>
      </c>
      <c r="EJ1940" s="27">
        <v>3.4820000000000002</v>
      </c>
      <c r="EK1940" s="27">
        <v>3.294</v>
      </c>
      <c r="EL1940" s="27">
        <v>3.2440000000000002</v>
      </c>
      <c r="EM1940" s="27">
        <v>3.2629999999999999</v>
      </c>
      <c r="EN1940" s="27">
        <v>3.282</v>
      </c>
      <c r="EO1940" s="27">
        <v>3.2890000000000001</v>
      </c>
      <c r="EP1940" s="27">
        <v>3.2789999999999999</v>
      </c>
      <c r="EQ1940" s="27">
        <v>3.3330000000000002</v>
      </c>
      <c r="ER1940" s="27">
        <v>3.4249999999999998</v>
      </c>
      <c r="ES1940" s="27">
        <v>3.5009999999999999</v>
      </c>
      <c r="ET1940" s="27">
        <v>3.649</v>
      </c>
      <c r="EU1940" s="27">
        <v>3.4929999999999999</v>
      </c>
      <c r="EV1940" s="27">
        <v>3.3159999999999998</v>
      </c>
      <c r="EW1940" s="27">
        <v>3.1309999999999998</v>
      </c>
      <c r="EX1940" s="27">
        <v>3.0819999999999999</v>
      </c>
      <c r="EY1940" s="27">
        <v>3.1019999999999999</v>
      </c>
      <c r="EZ1940" s="27">
        <v>3.121</v>
      </c>
      <c r="FA1940" s="27">
        <v>3.1280000000000001</v>
      </c>
      <c r="FB1940" s="27">
        <v>3.117</v>
      </c>
      <c r="FC1940" s="27">
        <v>3.17</v>
      </c>
      <c r="FD1940" s="27">
        <v>3.2570000000000001</v>
      </c>
      <c r="FE1940" s="27">
        <v>3.33</v>
      </c>
      <c r="FF1940" s="27">
        <v>3.5760000000000001</v>
      </c>
      <c r="FG1940" s="27">
        <v>3.4239999999999999</v>
      </c>
      <c r="FH1940" s="27">
        <v>3.25</v>
      </c>
      <c r="FI1940" s="27">
        <v>3.0680000000000001</v>
      </c>
      <c r="FJ1940" s="27">
        <v>3.02</v>
      </c>
      <c r="FK1940" s="27">
        <v>3.0409999999999999</v>
      </c>
      <c r="FL1940" s="27">
        <v>3.06</v>
      </c>
      <c r="FM1940" s="27">
        <v>3.0670000000000002</v>
      </c>
      <c r="FN1940" s="27">
        <v>3.0550000000000002</v>
      </c>
      <c r="FO1940" s="27">
        <v>3.1070000000000002</v>
      </c>
      <c r="FP1940" s="27">
        <v>3.1890000000000001</v>
      </c>
      <c r="FQ1940" s="27">
        <v>3.2589999999999999</v>
      </c>
      <c r="FR1940" s="27">
        <v>3.5579999999999998</v>
      </c>
      <c r="FS1940" s="27">
        <v>3.41</v>
      </c>
      <c r="FT1940" s="27">
        <v>3.2389999999999999</v>
      </c>
      <c r="FU1940" s="27">
        <v>3.06</v>
      </c>
      <c r="FV1940" s="27">
        <v>3.0129999999999999</v>
      </c>
      <c r="FW1940" s="27">
        <v>3.0350000000000001</v>
      </c>
      <c r="FX1940" s="27">
        <v>3.0539999999999998</v>
      </c>
      <c r="FY1940" s="27">
        <v>3.0609999999999999</v>
      </c>
      <c r="FZ1940" s="27">
        <v>3.048</v>
      </c>
      <c r="GA1940" s="27"/>
      <c r="GB1940" s="27"/>
      <c r="GC1940" s="27"/>
      <c r="GD1940" s="27"/>
      <c r="GE1940" s="27"/>
      <c r="GF1940" s="27"/>
      <c r="GG1940" s="27"/>
      <c r="GH1940" s="27"/>
      <c r="GI1940" s="27"/>
      <c r="GJ1940" s="27"/>
      <c r="GK1940" s="27"/>
      <c r="GL1940" s="27"/>
      <c r="GM1940" s="27"/>
      <c r="GN1940" s="27"/>
      <c r="GO1940" s="27"/>
      <c r="GP1940" s="27"/>
      <c r="GQ1940" s="27"/>
    </row>
    <row r="1941" spans="1:199" customFormat="1" x14ac:dyDescent="0.25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x14ac:dyDescent="0.25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x14ac:dyDescent="0.25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x14ac:dyDescent="0.25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5">
      <c r="A1945" s="31">
        <f t="shared" si="471"/>
        <v>4</v>
      </c>
      <c r="B1945" s="31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19">
        <f t="shared" si="460"/>
        <v>1.6000000000000014E-2</v>
      </c>
      <c r="G1945" s="19">
        <f t="shared" si="463"/>
        <v>-0.69225000000000048</v>
      </c>
      <c r="H1945" s="19">
        <f t="shared" si="464"/>
        <v>-0.47891666666666666</v>
      </c>
      <c r="I1945" s="19">
        <f t="shared" si="465"/>
        <v>-1.1711666666666671</v>
      </c>
      <c r="J1945" s="21">
        <f>VLOOKUP(C1945,'Nymex hist.'!A:B,2,0)</f>
        <v>5.2869999999999999</v>
      </c>
      <c r="K1945" s="21">
        <f t="shared" si="462"/>
        <v>5.2869999999999999</v>
      </c>
      <c r="L1945" s="21">
        <f t="shared" si="461"/>
        <v>5.3029999999999999</v>
      </c>
      <c r="M1945" s="21">
        <f t="shared" si="466"/>
        <v>4.7031666666666672</v>
      </c>
      <c r="N1945" s="21">
        <f t="shared" si="467"/>
        <v>4.0109166666666667</v>
      </c>
      <c r="O1945" s="21">
        <f t="shared" si="468"/>
        <v>3.532</v>
      </c>
      <c r="P1945" s="21">
        <f t="shared" si="469"/>
        <v>3.3420000000000001</v>
      </c>
      <c r="Q1945" s="21">
        <f t="shared" si="470"/>
        <v>3.2519999999999993</v>
      </c>
      <c r="R1945" s="8">
        <v>36790</v>
      </c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9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  <c r="DD1945" s="27"/>
      <c r="DE1945" s="27"/>
      <c r="DF1945" s="27"/>
      <c r="DG1945" s="27">
        <v>5.2869999999999999</v>
      </c>
      <c r="DH1945" s="27">
        <v>5.4020000000000001</v>
      </c>
      <c r="DI1945" s="27">
        <v>5.5170000000000003</v>
      </c>
      <c r="DJ1945" s="27">
        <v>5.47</v>
      </c>
      <c r="DK1945" s="27">
        <v>5.2030000000000003</v>
      </c>
      <c r="DL1945" s="27">
        <v>4.923</v>
      </c>
      <c r="DM1945" s="27">
        <v>4.633</v>
      </c>
      <c r="DN1945" s="27">
        <v>4.5330000000000004</v>
      </c>
      <c r="DO1945" s="27">
        <v>4.5129999999999999</v>
      </c>
      <c r="DP1945" s="27">
        <v>4.4930000000000003</v>
      </c>
      <c r="DQ1945" s="27">
        <v>4.4880000000000004</v>
      </c>
      <c r="DR1945" s="27">
        <v>4.4729999999999999</v>
      </c>
      <c r="DS1945" s="27">
        <v>4.4630000000000001</v>
      </c>
      <c r="DT1945" s="27">
        <v>4.5730000000000004</v>
      </c>
      <c r="DU1945" s="27">
        <v>4.673</v>
      </c>
      <c r="DV1945" s="27">
        <v>4.6399999999999997</v>
      </c>
      <c r="DW1945" s="27">
        <v>4.4130000000000003</v>
      </c>
      <c r="DX1945" s="27">
        <v>4.1879999999999997</v>
      </c>
      <c r="DY1945" s="27">
        <v>3.948</v>
      </c>
      <c r="DZ1945" s="27">
        <v>3.843</v>
      </c>
      <c r="EA1945" s="27">
        <v>3.8210000000000002</v>
      </c>
      <c r="EB1945" s="27">
        <v>3.83</v>
      </c>
      <c r="EC1945" s="27">
        <v>3.84</v>
      </c>
      <c r="ED1945" s="27">
        <v>3.835</v>
      </c>
      <c r="EE1945" s="27">
        <v>3.8380000000000001</v>
      </c>
      <c r="EF1945" s="27">
        <v>3.93</v>
      </c>
      <c r="EG1945" s="27">
        <v>4.0049999999999999</v>
      </c>
      <c r="EH1945" s="27">
        <v>3.9849999999999999</v>
      </c>
      <c r="EI1945" s="27">
        <v>3.8220000000000001</v>
      </c>
      <c r="EJ1945" s="27">
        <v>3.633</v>
      </c>
      <c r="EK1945" s="27">
        <v>3.4449999999999998</v>
      </c>
      <c r="EL1945" s="27">
        <v>3.3889999999999998</v>
      </c>
      <c r="EM1945" s="27">
        <v>3.3940000000000001</v>
      </c>
      <c r="EN1945" s="27">
        <v>3.4020000000000001</v>
      </c>
      <c r="EO1945" s="27">
        <v>3.4060000000000001</v>
      </c>
      <c r="EP1945" s="27">
        <v>3.395</v>
      </c>
      <c r="EQ1945" s="27">
        <v>3.4180000000000001</v>
      </c>
      <c r="ER1945" s="27">
        <v>3.51</v>
      </c>
      <c r="ES1945" s="27">
        <v>3.585</v>
      </c>
      <c r="ET1945" s="27">
        <v>3.7869999999999999</v>
      </c>
      <c r="EU1945" s="27">
        <v>3.6280000000000001</v>
      </c>
      <c r="EV1945" s="27">
        <v>3.4420000000000002</v>
      </c>
      <c r="EW1945" s="27">
        <v>3.2570000000000001</v>
      </c>
      <c r="EX1945" s="27">
        <v>3.202</v>
      </c>
      <c r="EY1945" s="27">
        <v>3.2080000000000002</v>
      </c>
      <c r="EZ1945" s="27">
        <v>3.2160000000000002</v>
      </c>
      <c r="FA1945" s="27">
        <v>3.22</v>
      </c>
      <c r="FB1945" s="27">
        <v>3.2080000000000002</v>
      </c>
      <c r="FC1945" s="27">
        <v>3.23</v>
      </c>
      <c r="FD1945" s="27">
        <v>3.3170000000000002</v>
      </c>
      <c r="FE1945" s="27">
        <v>3.3889999999999998</v>
      </c>
      <c r="FF1945" s="27">
        <v>3.6890000000000001</v>
      </c>
      <c r="FG1945" s="27">
        <v>3.5339999999999998</v>
      </c>
      <c r="FH1945" s="27">
        <v>3.351</v>
      </c>
      <c r="FI1945" s="27">
        <v>3.169</v>
      </c>
      <c r="FJ1945" s="27">
        <v>3.1150000000000002</v>
      </c>
      <c r="FK1945" s="27">
        <v>3.1219999999999999</v>
      </c>
      <c r="FL1945" s="27">
        <v>3.13</v>
      </c>
      <c r="FM1945" s="27">
        <v>3.1339999999999999</v>
      </c>
      <c r="FN1945" s="27">
        <v>3.121</v>
      </c>
      <c r="FO1945" s="27">
        <v>3.1419999999999999</v>
      </c>
      <c r="FP1945" s="27">
        <v>3.2240000000000002</v>
      </c>
      <c r="FQ1945" s="27">
        <v>3.2930000000000001</v>
      </c>
      <c r="FR1945" s="27">
        <v>3.6560000000000001</v>
      </c>
      <c r="FS1945" s="27">
        <v>3.5049999999999999</v>
      </c>
      <c r="FT1945" s="27">
        <v>3.3250000000000002</v>
      </c>
      <c r="FU1945" s="27">
        <v>3.1459999999999999</v>
      </c>
      <c r="FV1945" s="27">
        <v>3.093</v>
      </c>
      <c r="FW1945" s="27">
        <v>3.101</v>
      </c>
      <c r="FX1945" s="27">
        <v>3.109</v>
      </c>
      <c r="FY1945" s="27">
        <v>3.113</v>
      </c>
      <c r="FZ1945" s="27">
        <v>3.0990000000000002</v>
      </c>
      <c r="GA1945" s="27"/>
      <c r="GB1945" s="27"/>
      <c r="GC1945" s="27"/>
      <c r="GD1945" s="27"/>
      <c r="GE1945" s="27"/>
      <c r="GF1945" s="27"/>
      <c r="GG1945" s="27"/>
      <c r="GH1945" s="27"/>
      <c r="GI1945" s="27"/>
      <c r="GJ1945" s="27"/>
      <c r="GK1945" s="27"/>
      <c r="GL1945" s="27"/>
      <c r="GM1945" s="27"/>
      <c r="GN1945" s="27"/>
      <c r="GO1945" s="27"/>
      <c r="GP1945" s="27"/>
      <c r="GQ1945" s="27"/>
    </row>
    <row r="1946" spans="1:199" customFormat="1" x14ac:dyDescent="0.25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x14ac:dyDescent="0.25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x14ac:dyDescent="0.25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x14ac:dyDescent="0.25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5">
      <c r="A1950" s="31">
        <f t="shared" si="471"/>
        <v>4</v>
      </c>
      <c r="B1950" s="31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19">
        <f t="shared" si="460"/>
        <v>-0.25699999999999967</v>
      </c>
      <c r="G1950" s="19">
        <f t="shared" si="463"/>
        <v>-0.50300000000000011</v>
      </c>
      <c r="H1950" s="19">
        <f t="shared" si="464"/>
        <v>-0.42958333333333254</v>
      </c>
      <c r="I1950" s="19">
        <f t="shared" si="465"/>
        <v>-0.93258333333333265</v>
      </c>
      <c r="J1950" s="21">
        <f>VLOOKUP(C1950,'Nymex hist.'!A:B,2,0)</f>
        <v>5.1239999999999997</v>
      </c>
      <c r="K1950" s="21">
        <f t="shared" si="462"/>
        <v>5.3120000000000003</v>
      </c>
      <c r="L1950" s="21">
        <f t="shared" si="461"/>
        <v>5.0550000000000006</v>
      </c>
      <c r="M1950" s="21">
        <f t="shared" si="466"/>
        <v>4.5758333333333328</v>
      </c>
      <c r="N1950" s="21">
        <f t="shared" si="467"/>
        <v>4.0728333333333326</v>
      </c>
      <c r="O1950" s="21">
        <f t="shared" si="468"/>
        <v>3.6432500000000001</v>
      </c>
      <c r="P1950" s="21">
        <f t="shared" si="469"/>
        <v>3.4632499999999999</v>
      </c>
      <c r="Q1950" s="21">
        <f t="shared" si="470"/>
        <v>3.3732500000000001</v>
      </c>
      <c r="R1950" s="8">
        <v>36797</v>
      </c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9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  <c r="CN1950" s="27"/>
      <c r="CO1950" s="27"/>
      <c r="CP1950" s="27"/>
      <c r="CQ1950" s="27"/>
      <c r="CR1950" s="27"/>
      <c r="CS1950" s="27"/>
      <c r="CT1950" s="27"/>
      <c r="CU1950" s="27"/>
      <c r="CV1950" s="27"/>
      <c r="CW1950" s="27"/>
      <c r="CX1950" s="27"/>
      <c r="CY1950" s="27"/>
      <c r="CZ1950" s="27"/>
      <c r="DA1950" s="27"/>
      <c r="DB1950" s="27"/>
      <c r="DC1950" s="27"/>
      <c r="DD1950" s="27"/>
      <c r="DE1950" s="27"/>
      <c r="DF1950" s="27"/>
      <c r="DG1950" s="27">
        <v>5.3120000000000003</v>
      </c>
      <c r="DH1950" s="27">
        <v>5.1239999999999997</v>
      </c>
      <c r="DI1950" s="27">
        <v>5.2309999999999999</v>
      </c>
      <c r="DJ1950" s="27">
        <v>5.2220000000000004</v>
      </c>
      <c r="DK1950" s="27">
        <v>4.9710000000000001</v>
      </c>
      <c r="DL1950" s="27">
        <v>4.7270000000000003</v>
      </c>
      <c r="DM1950" s="27">
        <v>4.4850000000000003</v>
      </c>
      <c r="DN1950" s="27">
        <v>4.41</v>
      </c>
      <c r="DO1950" s="27">
        <v>4.3949999999999996</v>
      </c>
      <c r="DP1950" s="27">
        <v>4.3949999999999996</v>
      </c>
      <c r="DQ1950" s="27">
        <v>4.3949999999999996</v>
      </c>
      <c r="DR1950" s="27">
        <v>4.3849999999999998</v>
      </c>
      <c r="DS1950" s="27">
        <v>4.3849999999999998</v>
      </c>
      <c r="DT1950" s="27">
        <v>4.51</v>
      </c>
      <c r="DU1950" s="27">
        <v>4.63</v>
      </c>
      <c r="DV1950" s="27">
        <v>4.6100000000000003</v>
      </c>
      <c r="DW1950" s="27">
        <v>4.4050000000000002</v>
      </c>
      <c r="DX1950" s="27">
        <v>4.2</v>
      </c>
      <c r="DY1950" s="27">
        <v>4</v>
      </c>
      <c r="DZ1950" s="27">
        <v>3.9249999999999998</v>
      </c>
      <c r="EA1950" s="27">
        <v>3.915</v>
      </c>
      <c r="EB1950" s="27">
        <v>3.91</v>
      </c>
      <c r="EC1950" s="27">
        <v>3.919</v>
      </c>
      <c r="ED1950" s="27">
        <v>3.92</v>
      </c>
      <c r="EE1950" s="27">
        <v>3.9249999999999998</v>
      </c>
      <c r="EF1950" s="27">
        <v>4.0250000000000004</v>
      </c>
      <c r="EG1950" s="27">
        <v>4.12</v>
      </c>
      <c r="EH1950" s="27">
        <v>4.101</v>
      </c>
      <c r="EI1950" s="27">
        <v>3.9279999999999999</v>
      </c>
      <c r="EJ1950" s="27">
        <v>3.7480000000000002</v>
      </c>
      <c r="EK1950" s="27">
        <v>3.56</v>
      </c>
      <c r="EL1950" s="27">
        <v>3.5030000000000001</v>
      </c>
      <c r="EM1950" s="27">
        <v>3.508</v>
      </c>
      <c r="EN1950" s="27">
        <v>3.516</v>
      </c>
      <c r="EO1950" s="27">
        <v>3.52</v>
      </c>
      <c r="EP1950" s="27">
        <v>3.5089999999999999</v>
      </c>
      <c r="EQ1950" s="27">
        <v>3.49</v>
      </c>
      <c r="ER1950" s="27">
        <v>3.6219999999999999</v>
      </c>
      <c r="ES1950" s="27">
        <v>3.714</v>
      </c>
      <c r="ET1950" s="27">
        <v>3.9129999999999998</v>
      </c>
      <c r="EU1950" s="27">
        <v>3.7440000000000002</v>
      </c>
      <c r="EV1950" s="27">
        <v>3.5670000000000002</v>
      </c>
      <c r="EW1950" s="27">
        <v>3.3820000000000001</v>
      </c>
      <c r="EX1950" s="27">
        <v>3.3260000000000001</v>
      </c>
      <c r="EY1950" s="27">
        <v>3.3319999999999999</v>
      </c>
      <c r="EZ1950" s="27">
        <v>3.34</v>
      </c>
      <c r="FA1950" s="27">
        <v>3.3439999999999999</v>
      </c>
      <c r="FB1950" s="27">
        <v>3.3319999999999999</v>
      </c>
      <c r="FC1950" s="27">
        <v>3.3119999999999998</v>
      </c>
      <c r="FD1950" s="27">
        <v>3.4390000000000001</v>
      </c>
      <c r="FE1950" s="27">
        <v>3.528</v>
      </c>
      <c r="FF1950" s="27">
        <v>3.8149999999999999</v>
      </c>
      <c r="FG1950" s="27">
        <v>3.65</v>
      </c>
      <c r="FH1950" s="27">
        <v>3.476</v>
      </c>
      <c r="FI1950" s="27">
        <v>3.294</v>
      </c>
      <c r="FJ1950" s="27">
        <v>3.2389999999999999</v>
      </c>
      <c r="FK1950" s="27">
        <v>3.246</v>
      </c>
      <c r="FL1950" s="27">
        <v>3.254</v>
      </c>
      <c r="FM1950" s="27">
        <v>3.258</v>
      </c>
      <c r="FN1950" s="27">
        <v>3.2450000000000001</v>
      </c>
      <c r="FO1950" s="27">
        <v>3.2240000000000002</v>
      </c>
      <c r="FP1950" s="27">
        <v>3.3460000000000001</v>
      </c>
      <c r="FQ1950" s="27">
        <v>3.4319999999999999</v>
      </c>
      <c r="FR1950" s="27">
        <v>3.782</v>
      </c>
      <c r="FS1950" s="27">
        <v>3.621</v>
      </c>
      <c r="FT1950" s="27">
        <v>3.45</v>
      </c>
      <c r="FU1950" s="27">
        <v>3.2709999999999999</v>
      </c>
      <c r="FV1950" s="27">
        <v>3.2170000000000001</v>
      </c>
      <c r="FW1950" s="27">
        <v>3.2250000000000001</v>
      </c>
      <c r="FX1950" s="27">
        <v>3.2330000000000001</v>
      </c>
      <c r="FY1950" s="27">
        <v>3.2370000000000001</v>
      </c>
      <c r="FZ1950" s="27">
        <v>3.2229999999999999</v>
      </c>
      <c r="GA1950" s="27"/>
      <c r="GB1950" s="27"/>
      <c r="GC1950" s="27"/>
      <c r="GD1950" s="27"/>
      <c r="GE1950" s="27"/>
      <c r="GF1950" s="27"/>
      <c r="GG1950" s="27"/>
      <c r="GH1950" s="27"/>
      <c r="GI1950" s="27"/>
      <c r="GJ1950" s="27"/>
      <c r="GK1950" s="27"/>
      <c r="GL1950" s="27"/>
      <c r="GM1950" s="27"/>
      <c r="GN1950" s="27"/>
      <c r="GO1950" s="27"/>
      <c r="GP1950" s="27"/>
      <c r="GQ1950" s="27"/>
    </row>
    <row r="1951" spans="1:199" customFormat="1" x14ac:dyDescent="0.25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x14ac:dyDescent="0.25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x14ac:dyDescent="0.25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x14ac:dyDescent="0.25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x14ac:dyDescent="0.25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x14ac:dyDescent="0.25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x14ac:dyDescent="0.25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x14ac:dyDescent="0.25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x14ac:dyDescent="0.25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x14ac:dyDescent="0.25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x14ac:dyDescent="0.25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x14ac:dyDescent="0.25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x14ac:dyDescent="0.25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x14ac:dyDescent="0.25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x14ac:dyDescent="0.25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x14ac:dyDescent="0.25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x14ac:dyDescent="0.25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x14ac:dyDescent="0.25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x14ac:dyDescent="0.25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x14ac:dyDescent="0.25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x14ac:dyDescent="0.25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x14ac:dyDescent="0.25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x14ac:dyDescent="0.25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x14ac:dyDescent="0.25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x14ac:dyDescent="0.25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x14ac:dyDescent="0.25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x14ac:dyDescent="0.25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x14ac:dyDescent="0.25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x14ac:dyDescent="0.25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x14ac:dyDescent="0.25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x14ac:dyDescent="0.25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x14ac:dyDescent="0.25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x14ac:dyDescent="0.25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x14ac:dyDescent="0.25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x14ac:dyDescent="0.25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x14ac:dyDescent="0.25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x14ac:dyDescent="0.25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x14ac:dyDescent="0.25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x14ac:dyDescent="0.25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x14ac:dyDescent="0.25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x14ac:dyDescent="0.25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x14ac:dyDescent="0.25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x14ac:dyDescent="0.25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x14ac:dyDescent="0.25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x14ac:dyDescent="0.25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x14ac:dyDescent="0.25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x14ac:dyDescent="0.25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x14ac:dyDescent="0.25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x14ac:dyDescent="0.25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x14ac:dyDescent="0.25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x14ac:dyDescent="0.25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x14ac:dyDescent="0.25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x14ac:dyDescent="0.25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x14ac:dyDescent="0.25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x14ac:dyDescent="0.25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x14ac:dyDescent="0.25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x14ac:dyDescent="0.25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x14ac:dyDescent="0.25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x14ac:dyDescent="0.25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x14ac:dyDescent="0.25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x14ac:dyDescent="0.25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x14ac:dyDescent="0.25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x14ac:dyDescent="0.25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x14ac:dyDescent="0.25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x14ac:dyDescent="0.25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x14ac:dyDescent="0.25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5">
      <c r="A2017" s="31">
        <f t="shared" si="483"/>
        <v>4</v>
      </c>
      <c r="B2017" s="31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19">
        <f t="shared" si="488"/>
        <v>-0.14071428571428513</v>
      </c>
      <c r="G2017" s="19">
        <f t="shared" si="475"/>
        <v>-0.5844999999999998</v>
      </c>
      <c r="H2017" s="19">
        <f t="shared" si="476"/>
        <v>-0.11916666666666753</v>
      </c>
      <c r="I2017" s="19">
        <f t="shared" si="477"/>
        <v>-0.70366666666666733</v>
      </c>
      <c r="J2017" s="21">
        <f>VLOOKUP(C2017,'Nymex hist.'!A:B,2,0)</f>
        <v>8.9659999999999993</v>
      </c>
      <c r="K2017" s="21">
        <f t="shared" si="487"/>
        <v>5.4507142857142856</v>
      </c>
      <c r="L2017" s="21">
        <f t="shared" si="489"/>
        <v>5.3100000000000005</v>
      </c>
      <c r="M2017" s="21">
        <f t="shared" si="478"/>
        <v>4.4272499999999999</v>
      </c>
      <c r="N2017" s="21">
        <f t="shared" si="479"/>
        <v>3.8427500000000001</v>
      </c>
      <c r="O2017" s="21">
        <f t="shared" si="480"/>
        <v>3.7235833333333326</v>
      </c>
      <c r="P2017" s="21">
        <f t="shared" si="481"/>
        <v>3.7235833333333326</v>
      </c>
      <c r="R2017" s="8">
        <v>36895</v>
      </c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9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  <c r="BX2017" s="27"/>
      <c r="BY2017" s="27"/>
      <c r="BZ2017" s="27"/>
      <c r="CA2017" s="27"/>
      <c r="CB2017" s="27"/>
      <c r="CC2017" s="27"/>
      <c r="CD2017" s="27"/>
      <c r="CE2017" s="27"/>
      <c r="CF2017" s="27"/>
      <c r="CG2017" s="27"/>
      <c r="CH2017" s="27"/>
      <c r="CI2017" s="27"/>
      <c r="CJ2017" s="27"/>
      <c r="CK2017" s="27"/>
      <c r="CL2017" s="27"/>
      <c r="CM2017" s="27"/>
      <c r="CN2017" s="27"/>
      <c r="CO2017" s="27"/>
      <c r="CP2017" s="27"/>
      <c r="CQ2017" s="27"/>
      <c r="CR2017" s="27"/>
      <c r="CS2017" s="27"/>
      <c r="CT2017" s="27"/>
      <c r="CU2017" s="27"/>
      <c r="CV2017" s="27"/>
      <c r="CW2017" s="27"/>
      <c r="CX2017" s="27"/>
      <c r="CY2017" s="27"/>
      <c r="CZ2017" s="27"/>
      <c r="DA2017" s="27"/>
      <c r="DB2017" s="27"/>
      <c r="DC2017" s="27"/>
      <c r="DD2017" s="27"/>
      <c r="DE2017" s="27"/>
      <c r="DF2017" s="27"/>
      <c r="DG2017" s="27"/>
      <c r="DH2017" s="27"/>
      <c r="DI2017" s="27"/>
      <c r="DJ2017" s="27"/>
      <c r="DK2017" s="27">
        <v>8.9659999999999993</v>
      </c>
      <c r="DL2017" s="27">
        <v>8.2669999999999995</v>
      </c>
      <c r="DM2017" s="27">
        <v>6.06</v>
      </c>
      <c r="DN2017" s="27">
        <v>5.4450000000000003</v>
      </c>
      <c r="DO2017" s="27">
        <v>5.375</v>
      </c>
      <c r="DP2017" s="27">
        <v>5.3550000000000004</v>
      </c>
      <c r="DQ2017" s="27">
        <v>5.33</v>
      </c>
      <c r="DR2017" s="27">
        <v>5.2949999999999999</v>
      </c>
      <c r="DS2017" s="27">
        <v>5.2949999999999999</v>
      </c>
      <c r="DT2017" s="27">
        <v>5.39</v>
      </c>
      <c r="DU2017" s="27">
        <v>5.5</v>
      </c>
      <c r="DV2017" s="27">
        <v>5.5</v>
      </c>
      <c r="DW2017" s="27">
        <v>5.2450000000000001</v>
      </c>
      <c r="DX2017" s="27">
        <v>4.915</v>
      </c>
      <c r="DY2017" s="27">
        <v>4.2949999999999999</v>
      </c>
      <c r="DZ2017" s="27">
        <v>4.13</v>
      </c>
      <c r="EA2017" s="27">
        <v>4.09</v>
      </c>
      <c r="EB2017" s="27">
        <v>4.093</v>
      </c>
      <c r="EC2017" s="27">
        <v>4.0949999999999998</v>
      </c>
      <c r="ED2017" s="27">
        <v>4.0949999999999998</v>
      </c>
      <c r="EE2017" s="27">
        <v>4.12</v>
      </c>
      <c r="EF2017" s="27">
        <v>4.2229999999999999</v>
      </c>
      <c r="EG2017" s="27">
        <v>4.3259999999999996</v>
      </c>
      <c r="EH2017" s="27">
        <v>4.3579999999999997</v>
      </c>
      <c r="EI2017" s="27">
        <v>4.1929999999999996</v>
      </c>
      <c r="EJ2017" s="27">
        <v>3.9780000000000002</v>
      </c>
      <c r="EK2017" s="27">
        <v>3.7130000000000001</v>
      </c>
      <c r="EL2017" s="27">
        <v>3.65</v>
      </c>
      <c r="EM2017" s="27">
        <v>3.6579999999999999</v>
      </c>
      <c r="EN2017" s="27">
        <v>3.673</v>
      </c>
      <c r="EO2017" s="27">
        <v>3.6680000000000001</v>
      </c>
      <c r="EP2017" s="27">
        <v>3.6880000000000002</v>
      </c>
      <c r="EQ2017" s="27">
        <v>3.7130000000000001</v>
      </c>
      <c r="ER2017" s="27">
        <v>3.8479999999999999</v>
      </c>
      <c r="ES2017" s="27">
        <v>3.9729999999999999</v>
      </c>
      <c r="ET2017" s="27">
        <v>3.988</v>
      </c>
      <c r="EU2017" s="27">
        <v>3.883</v>
      </c>
      <c r="EV2017" s="27">
        <v>3.738</v>
      </c>
      <c r="EW2017" s="27">
        <v>3.5830000000000002</v>
      </c>
      <c r="EX2017" s="27">
        <v>3.57</v>
      </c>
      <c r="EY2017" s="27">
        <v>3.593</v>
      </c>
      <c r="EZ2017" s="27">
        <v>3.613</v>
      </c>
      <c r="FA2017" s="27">
        <v>3.6280000000000001</v>
      </c>
      <c r="FB2017" s="27">
        <v>3.6480000000000001</v>
      </c>
      <c r="FC2017" s="27">
        <v>3.6779999999999999</v>
      </c>
      <c r="FD2017" s="27">
        <v>3.8180000000000001</v>
      </c>
      <c r="FE2017" s="27">
        <v>3.9430000000000001</v>
      </c>
      <c r="FF2017" s="27">
        <v>3.988</v>
      </c>
      <c r="FG2017" s="27">
        <v>3.883</v>
      </c>
      <c r="FH2017" s="27">
        <v>3.738</v>
      </c>
      <c r="FI2017" s="27">
        <v>3.5830000000000002</v>
      </c>
      <c r="FJ2017" s="27">
        <v>3.57</v>
      </c>
      <c r="FK2017" s="27">
        <v>3.593</v>
      </c>
      <c r="FL2017" s="27">
        <v>3.613</v>
      </c>
      <c r="FM2017" s="27">
        <v>3.6280000000000001</v>
      </c>
      <c r="FN2017" s="27">
        <v>3.6480000000000001</v>
      </c>
      <c r="FO2017" s="27">
        <v>3.6779999999999999</v>
      </c>
      <c r="FP2017" s="27">
        <v>3.8180000000000001</v>
      </c>
      <c r="FQ2017" s="27">
        <v>3.9430000000000001</v>
      </c>
      <c r="FR2017" s="27">
        <v>4.008</v>
      </c>
      <c r="FS2017" s="27">
        <v>3.903</v>
      </c>
      <c r="FT2017" s="27">
        <v>3.758</v>
      </c>
      <c r="FU2017" s="27">
        <v>3.6030000000000002</v>
      </c>
      <c r="FV2017" s="27">
        <v>3.59</v>
      </c>
      <c r="FW2017" s="27">
        <v>3.613</v>
      </c>
      <c r="FX2017" s="27">
        <v>3.633</v>
      </c>
      <c r="FY2017" s="27">
        <v>3.6480000000000001</v>
      </c>
      <c r="FZ2017" s="27">
        <v>3.6680000000000001</v>
      </c>
      <c r="GA2017" s="27">
        <v>3.698</v>
      </c>
      <c r="GB2017" s="27">
        <v>3.8380000000000001</v>
      </c>
      <c r="GC2017" s="27">
        <v>3.9630000000000001</v>
      </c>
      <c r="GD2017" s="27">
        <v>4.0430000000000001</v>
      </c>
      <c r="GE2017" s="27"/>
      <c r="GF2017" s="27"/>
      <c r="GG2017" s="27"/>
      <c r="GH2017" s="27"/>
      <c r="GI2017" s="27"/>
      <c r="GJ2017" s="27"/>
      <c r="GK2017" s="27"/>
      <c r="GL2017" s="27"/>
      <c r="GM2017" s="27"/>
      <c r="GN2017" s="27"/>
      <c r="GO2017" s="27"/>
      <c r="GP2017" s="27"/>
      <c r="GQ2017" s="27"/>
    </row>
    <row r="2018" spans="1:199" customFormat="1" x14ac:dyDescent="0.25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x14ac:dyDescent="0.25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x14ac:dyDescent="0.25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x14ac:dyDescent="0.25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5">
      <c r="A2022" s="31">
        <f t="shared" si="483"/>
        <v>4</v>
      </c>
      <c r="B2022" s="31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19">
        <f t="shared" si="488"/>
        <v>-4.1571428571427482E-2</v>
      </c>
      <c r="G2022" s="19">
        <f t="shared" si="475"/>
        <v>-0.70516666666666517</v>
      </c>
      <c r="H2022" s="19">
        <f t="shared" si="476"/>
        <v>-0.13658333333333328</v>
      </c>
      <c r="I2022" s="19">
        <f t="shared" si="477"/>
        <v>-0.84174999999999844</v>
      </c>
      <c r="J2022" s="21">
        <f>VLOOKUP(C2022,'Nymex hist.'!A:B,2,0)</f>
        <v>8.7080000000000002</v>
      </c>
      <c r="K2022" s="21">
        <f t="shared" si="487"/>
        <v>6.0175714285714283</v>
      </c>
      <c r="L2022" s="21">
        <f t="shared" si="489"/>
        <v>5.9760000000000009</v>
      </c>
      <c r="M2022" s="21">
        <f t="shared" si="478"/>
        <v>4.939166666666666</v>
      </c>
      <c r="N2022" s="21">
        <f t="shared" si="479"/>
        <v>4.2340000000000009</v>
      </c>
      <c r="O2022" s="21">
        <f t="shared" si="480"/>
        <v>4.0974166666666676</v>
      </c>
      <c r="P2022" s="21">
        <f t="shared" si="481"/>
        <v>4.1024166666666666</v>
      </c>
      <c r="R2022" s="8">
        <v>36902</v>
      </c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9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  <c r="CN2022" s="27"/>
      <c r="CO2022" s="27"/>
      <c r="CP2022" s="27"/>
      <c r="CQ2022" s="27"/>
      <c r="CR2022" s="27"/>
      <c r="CS2022" s="27"/>
      <c r="CT2022" s="27"/>
      <c r="CU2022" s="27"/>
      <c r="CV2022" s="27"/>
      <c r="CW2022" s="27"/>
      <c r="CX2022" s="27"/>
      <c r="CY2022" s="27"/>
      <c r="CZ2022" s="27"/>
      <c r="DA2022" s="27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>
        <v>8.7080000000000002</v>
      </c>
      <c r="DL2022" s="27">
        <v>8.2240000000000002</v>
      </c>
      <c r="DM2022" s="27">
        <v>6.4649999999999999</v>
      </c>
      <c r="DN2022" s="27">
        <v>5.98</v>
      </c>
      <c r="DO2022" s="27">
        <v>5.9550000000000001</v>
      </c>
      <c r="DP2022" s="27">
        <v>5.95</v>
      </c>
      <c r="DQ2022" s="27">
        <v>5.9450000000000003</v>
      </c>
      <c r="DR2022" s="27">
        <v>5.9130000000000003</v>
      </c>
      <c r="DS2022" s="27">
        <v>5.915</v>
      </c>
      <c r="DT2022" s="27">
        <v>6.02</v>
      </c>
      <c r="DU2022" s="27">
        <v>6.16</v>
      </c>
      <c r="DV2022" s="27">
        <v>6.17</v>
      </c>
      <c r="DW2022" s="27">
        <v>5.93</v>
      </c>
      <c r="DX2022" s="27">
        <v>5.6</v>
      </c>
      <c r="DY2022" s="27">
        <v>4.76</v>
      </c>
      <c r="DZ2022" s="27">
        <v>4.5650000000000004</v>
      </c>
      <c r="EA2022" s="27">
        <v>4.5449999999999999</v>
      </c>
      <c r="EB2022" s="27">
        <v>4.55</v>
      </c>
      <c r="EC2022" s="27">
        <v>4.55</v>
      </c>
      <c r="ED2022" s="27">
        <v>4.55</v>
      </c>
      <c r="EE2022" s="27">
        <v>4.58</v>
      </c>
      <c r="EF2022" s="27">
        <v>4.6849999999999996</v>
      </c>
      <c r="EG2022" s="27">
        <v>4.7850000000000001</v>
      </c>
      <c r="EH2022" s="27">
        <v>4.8239999999999998</v>
      </c>
      <c r="EI2022" s="27">
        <v>4.649</v>
      </c>
      <c r="EJ2022" s="27">
        <v>4.399</v>
      </c>
      <c r="EK2022" s="27">
        <v>4.0960000000000001</v>
      </c>
      <c r="EL2022" s="27">
        <v>4.0209999999999999</v>
      </c>
      <c r="EM2022" s="27">
        <v>4.0250000000000004</v>
      </c>
      <c r="EN2022" s="27">
        <v>4.04</v>
      </c>
      <c r="EO2022" s="27">
        <v>4.04</v>
      </c>
      <c r="EP2022" s="27">
        <v>4.0609999999999999</v>
      </c>
      <c r="EQ2022" s="27">
        <v>4.0860000000000003</v>
      </c>
      <c r="ER2022" s="27">
        <v>4.2210000000000001</v>
      </c>
      <c r="ES2022" s="27">
        <v>4.3460000000000001</v>
      </c>
      <c r="ET2022" s="27">
        <v>4.3849999999999998</v>
      </c>
      <c r="EU2022" s="27">
        <v>4.2789999999999999</v>
      </c>
      <c r="EV2022" s="27">
        <v>4.1289999999999996</v>
      </c>
      <c r="EW2022" s="27">
        <v>3.9460000000000002</v>
      </c>
      <c r="EX2022" s="27">
        <v>3.9209999999999998</v>
      </c>
      <c r="EY2022" s="27">
        <v>3.95</v>
      </c>
      <c r="EZ2022" s="27">
        <v>3.98</v>
      </c>
      <c r="FA2022" s="27">
        <v>4</v>
      </c>
      <c r="FB2022" s="27">
        <v>4.0209999999999999</v>
      </c>
      <c r="FC2022" s="27">
        <v>4.0510000000000002</v>
      </c>
      <c r="FD2022" s="27">
        <v>4.1909999999999998</v>
      </c>
      <c r="FE2022" s="27">
        <v>4.3159999999999998</v>
      </c>
      <c r="FF2022" s="27">
        <v>4.3899999999999997</v>
      </c>
      <c r="FG2022" s="27">
        <v>4.2839999999999998</v>
      </c>
      <c r="FH2022" s="27">
        <v>4.1340000000000003</v>
      </c>
      <c r="FI2022" s="27">
        <v>3.9510000000000001</v>
      </c>
      <c r="FJ2022" s="27">
        <v>3.9260000000000002</v>
      </c>
      <c r="FK2022" s="27">
        <v>3.9550000000000001</v>
      </c>
      <c r="FL2022" s="27">
        <v>3.9849999999999999</v>
      </c>
      <c r="FM2022" s="27">
        <v>4.0049999999999999</v>
      </c>
      <c r="FN2022" s="27">
        <v>4.0259999999999998</v>
      </c>
      <c r="FO2022" s="27">
        <v>4.056</v>
      </c>
      <c r="FP2022" s="27">
        <v>4.1959999999999997</v>
      </c>
      <c r="FQ2022" s="27">
        <v>4.3209999999999997</v>
      </c>
      <c r="FR2022" s="27">
        <v>4.415</v>
      </c>
      <c r="FS2022" s="27">
        <v>4.3090000000000002</v>
      </c>
      <c r="FT2022" s="27">
        <v>4.1589999999999998</v>
      </c>
      <c r="FU2022" s="27">
        <v>3.976</v>
      </c>
      <c r="FV2022" s="27">
        <v>3.9510000000000001</v>
      </c>
      <c r="FW2022" s="27">
        <v>3.98</v>
      </c>
      <c r="FX2022" s="27">
        <v>4.01</v>
      </c>
      <c r="FY2022" s="27">
        <v>4.03</v>
      </c>
      <c r="FZ2022" s="27">
        <v>4.0510000000000002</v>
      </c>
      <c r="GA2022" s="27">
        <v>4.0810000000000004</v>
      </c>
      <c r="GB2022" s="27">
        <v>4.2210000000000001</v>
      </c>
      <c r="GC2022" s="27">
        <v>4.3460000000000001</v>
      </c>
      <c r="GD2022" s="27">
        <v>4.45</v>
      </c>
      <c r="GE2022" s="27"/>
      <c r="GF2022" s="27"/>
      <c r="GG2022" s="27"/>
      <c r="GH2022" s="27"/>
      <c r="GI2022" s="27"/>
      <c r="GJ2022" s="27"/>
      <c r="GK2022" s="27"/>
      <c r="GL2022" s="27"/>
      <c r="GM2022" s="27"/>
      <c r="GN2022" s="27"/>
      <c r="GO2022" s="27"/>
      <c r="GP2022" s="27"/>
      <c r="GQ2022" s="27"/>
    </row>
    <row r="2023" spans="1:199" customFormat="1" x14ac:dyDescent="0.25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x14ac:dyDescent="0.25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x14ac:dyDescent="0.25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5">
      <c r="A2026" s="31">
        <f t="shared" si="483"/>
        <v>4</v>
      </c>
      <c r="B2026" s="31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19">
        <f t="shared" si="488"/>
        <v>4.1428571428570038E-3</v>
      </c>
      <c r="G2026" s="19">
        <f t="shared" si="475"/>
        <v>-0.61975000000000069</v>
      </c>
      <c r="H2026" s="19">
        <f t="shared" si="476"/>
        <v>-0.13658333333333328</v>
      </c>
      <c r="I2026" s="19">
        <f t="shared" si="477"/>
        <v>-0.75633333333333397</v>
      </c>
      <c r="J2026" s="21">
        <f>VLOOKUP(C2026,'Nymex hist.'!A:B,2,0)</f>
        <v>7.1360000000000001</v>
      </c>
      <c r="K2026" s="21">
        <f t="shared" si="487"/>
        <v>5.652857142857143</v>
      </c>
      <c r="L2026" s="21">
        <f t="shared" si="489"/>
        <v>5.657</v>
      </c>
      <c r="M2026" s="21">
        <f t="shared" si="478"/>
        <v>4.7937500000000002</v>
      </c>
      <c r="N2026" s="21">
        <f t="shared" si="479"/>
        <v>4.1739999999999995</v>
      </c>
      <c r="O2026" s="21">
        <f t="shared" si="480"/>
        <v>4.0374166666666662</v>
      </c>
      <c r="P2026" s="21">
        <f t="shared" si="481"/>
        <v>4.042416666666667</v>
      </c>
      <c r="R2026" s="8">
        <v>36909</v>
      </c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9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  <c r="BX2026" s="27"/>
      <c r="BY2026" s="27"/>
      <c r="BZ2026" s="27"/>
      <c r="CA2026" s="27"/>
      <c r="CB2026" s="27"/>
      <c r="CC2026" s="27"/>
      <c r="CD2026" s="27"/>
      <c r="CE2026" s="27"/>
      <c r="CF2026" s="27"/>
      <c r="CG2026" s="27"/>
      <c r="CH2026" s="27"/>
      <c r="CI2026" s="27"/>
      <c r="CJ2026" s="27"/>
      <c r="CK2026" s="27"/>
      <c r="CL2026" s="27"/>
      <c r="CM2026" s="27"/>
      <c r="CN2026" s="27"/>
      <c r="CO2026" s="27"/>
      <c r="CP2026" s="27"/>
      <c r="CQ2026" s="27"/>
      <c r="CR2026" s="27"/>
      <c r="CS2026" s="27"/>
      <c r="CT2026" s="27"/>
      <c r="CU2026" s="27"/>
      <c r="CV2026" s="27"/>
      <c r="CW2026" s="27"/>
      <c r="CX2026" s="27"/>
      <c r="CY2026" s="27"/>
      <c r="CZ2026" s="27"/>
      <c r="DA2026" s="27"/>
      <c r="DB2026" s="27"/>
      <c r="DC2026" s="27"/>
      <c r="DD2026" s="27"/>
      <c r="DE2026" s="27"/>
      <c r="DF2026" s="27"/>
      <c r="DG2026" s="27"/>
      <c r="DH2026" s="27"/>
      <c r="DI2026" s="27"/>
      <c r="DJ2026" s="27"/>
      <c r="DK2026" s="27">
        <v>7.1360000000000001</v>
      </c>
      <c r="DL2026" s="27">
        <v>6.899</v>
      </c>
      <c r="DM2026" s="27">
        <v>5.9</v>
      </c>
      <c r="DN2026" s="27">
        <v>5.64</v>
      </c>
      <c r="DO2026" s="27">
        <v>5.62</v>
      </c>
      <c r="DP2026" s="27">
        <v>5.63</v>
      </c>
      <c r="DQ2026" s="27">
        <v>5.62</v>
      </c>
      <c r="DR2026" s="27">
        <v>5.585</v>
      </c>
      <c r="DS2026" s="27">
        <v>5.5750000000000002</v>
      </c>
      <c r="DT2026" s="27">
        <v>5.6749999999999998</v>
      </c>
      <c r="DU2026" s="27">
        <v>5.82</v>
      </c>
      <c r="DV2026" s="27">
        <v>5.85</v>
      </c>
      <c r="DW2026" s="27">
        <v>5.62</v>
      </c>
      <c r="DX2026" s="27">
        <v>5.32</v>
      </c>
      <c r="DY2026" s="27">
        <v>4.58</v>
      </c>
      <c r="DZ2026" s="27">
        <v>4.46</v>
      </c>
      <c r="EA2026" s="27">
        <v>4.46</v>
      </c>
      <c r="EB2026" s="27">
        <v>4.4649999999999999</v>
      </c>
      <c r="EC2026" s="27">
        <v>4.4649999999999999</v>
      </c>
      <c r="ED2026" s="27">
        <v>4.4649999999999999</v>
      </c>
      <c r="EE2026" s="27">
        <v>4.5</v>
      </c>
      <c r="EF2026" s="27">
        <v>4.6150000000000002</v>
      </c>
      <c r="EG2026" s="27">
        <v>4.7249999999999996</v>
      </c>
      <c r="EH2026" s="27">
        <v>4.7640000000000002</v>
      </c>
      <c r="EI2026" s="27">
        <v>4.5890000000000004</v>
      </c>
      <c r="EJ2026" s="27">
        <v>4.3390000000000004</v>
      </c>
      <c r="EK2026" s="27">
        <v>4.0359999999999996</v>
      </c>
      <c r="EL2026" s="27">
        <v>3.9609999999999999</v>
      </c>
      <c r="EM2026" s="27">
        <v>3.9649999999999999</v>
      </c>
      <c r="EN2026" s="27">
        <v>3.98</v>
      </c>
      <c r="EO2026" s="27">
        <v>3.98</v>
      </c>
      <c r="EP2026" s="27">
        <v>4.0010000000000003</v>
      </c>
      <c r="EQ2026" s="27">
        <v>4.0259999999999998</v>
      </c>
      <c r="ER2026" s="27">
        <v>4.1609999999999996</v>
      </c>
      <c r="ES2026" s="27">
        <v>4.2859999999999996</v>
      </c>
      <c r="ET2026" s="27">
        <v>4.3250000000000002</v>
      </c>
      <c r="EU2026" s="27">
        <v>4.2190000000000003</v>
      </c>
      <c r="EV2026" s="27">
        <v>4.069</v>
      </c>
      <c r="EW2026" s="27">
        <v>3.8860000000000001</v>
      </c>
      <c r="EX2026" s="27">
        <v>3.8610000000000002</v>
      </c>
      <c r="EY2026" s="27">
        <v>3.89</v>
      </c>
      <c r="EZ2026" s="27">
        <v>3.92</v>
      </c>
      <c r="FA2026" s="27">
        <v>3.94</v>
      </c>
      <c r="FB2026" s="27">
        <v>3.9609999999999999</v>
      </c>
      <c r="FC2026" s="27">
        <v>3.9910000000000001</v>
      </c>
      <c r="FD2026" s="27">
        <v>4.1310000000000002</v>
      </c>
      <c r="FE2026" s="27">
        <v>4.2560000000000002</v>
      </c>
      <c r="FF2026" s="27">
        <v>4.33</v>
      </c>
      <c r="FG2026" s="27">
        <v>4.2240000000000002</v>
      </c>
      <c r="FH2026" s="27">
        <v>4.0739999999999998</v>
      </c>
      <c r="FI2026" s="27">
        <v>3.891</v>
      </c>
      <c r="FJ2026" s="27">
        <v>3.8660000000000001</v>
      </c>
      <c r="FK2026" s="27">
        <v>3.895</v>
      </c>
      <c r="FL2026" s="27">
        <v>3.9249999999999998</v>
      </c>
      <c r="FM2026" s="27">
        <v>3.9449999999999998</v>
      </c>
      <c r="FN2026" s="27">
        <v>3.9660000000000002</v>
      </c>
      <c r="FO2026" s="27">
        <v>3.996</v>
      </c>
      <c r="FP2026" s="27">
        <v>4.1360000000000001</v>
      </c>
      <c r="FQ2026" s="27">
        <v>4.2610000000000001</v>
      </c>
      <c r="FR2026" s="27">
        <v>4.3550000000000004</v>
      </c>
      <c r="FS2026" s="27">
        <v>4.2489999999999997</v>
      </c>
      <c r="FT2026" s="27">
        <v>4.0990000000000002</v>
      </c>
      <c r="FU2026" s="27">
        <v>3.9159999999999999</v>
      </c>
      <c r="FV2026" s="27">
        <v>3.891</v>
      </c>
      <c r="FW2026" s="27">
        <v>3.92</v>
      </c>
      <c r="FX2026" s="27">
        <v>3.95</v>
      </c>
      <c r="FY2026" s="27">
        <v>3.97</v>
      </c>
      <c r="FZ2026" s="27">
        <v>3.9910000000000001</v>
      </c>
      <c r="GA2026" s="27">
        <v>4.0209999999999999</v>
      </c>
      <c r="GB2026" s="27">
        <v>4.1609999999999996</v>
      </c>
      <c r="GC2026" s="27">
        <v>4.2859999999999996</v>
      </c>
      <c r="GD2026" s="27">
        <v>4.3899999999999997</v>
      </c>
      <c r="GE2026" s="27"/>
      <c r="GF2026" s="27"/>
      <c r="GG2026" s="27"/>
      <c r="GH2026" s="27"/>
      <c r="GI2026" s="27"/>
      <c r="GJ2026" s="27"/>
      <c r="GK2026" s="27"/>
      <c r="GL2026" s="27"/>
      <c r="GM2026" s="27"/>
      <c r="GN2026" s="27"/>
      <c r="GO2026" s="27"/>
      <c r="GP2026" s="27"/>
      <c r="GQ2026" s="27"/>
    </row>
    <row r="2027" spans="1:199" customFormat="1" x14ac:dyDescent="0.25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x14ac:dyDescent="0.25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x14ac:dyDescent="0.25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x14ac:dyDescent="0.25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5">
      <c r="A2031" s="31">
        <f t="shared" si="483"/>
        <v>4</v>
      </c>
      <c r="B2031" s="31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19">
        <f t="shared" si="488"/>
        <v>-3.9857142857142591E-2</v>
      </c>
      <c r="G2031" s="19">
        <f t="shared" si="475"/>
        <v>-0.52825000000000166</v>
      </c>
      <c r="H2031" s="19">
        <f t="shared" si="476"/>
        <v>-5.0416666666665222E-2</v>
      </c>
      <c r="I2031" s="19">
        <f t="shared" si="477"/>
        <v>-0.57866666666666688</v>
      </c>
      <c r="J2031" s="21">
        <f>VLOOKUP(C2031,'Nymex hist.'!A:B,2,0)</f>
        <v>7.27</v>
      </c>
      <c r="K2031" s="21">
        <f t="shared" si="487"/>
        <v>5.6928571428571431</v>
      </c>
      <c r="L2031" s="21">
        <f t="shared" si="489"/>
        <v>5.6530000000000005</v>
      </c>
      <c r="M2031" s="21">
        <f t="shared" si="478"/>
        <v>4.8106666666666671</v>
      </c>
      <c r="N2031" s="21">
        <f t="shared" si="479"/>
        <v>4.2824166666666654</v>
      </c>
      <c r="O2031" s="21">
        <f t="shared" si="480"/>
        <v>4.2320000000000002</v>
      </c>
      <c r="P2031" s="21">
        <f t="shared" si="481"/>
        <v>4.2469999999999999</v>
      </c>
      <c r="R2031" s="8">
        <v>36916</v>
      </c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9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  <c r="BX2031" s="27"/>
      <c r="BY2031" s="27"/>
      <c r="BZ2031" s="27"/>
      <c r="CA2031" s="27"/>
      <c r="CB2031" s="27"/>
      <c r="CC2031" s="27"/>
      <c r="CD2031" s="27"/>
      <c r="CE2031" s="27"/>
      <c r="CF2031" s="27"/>
      <c r="CG2031" s="27"/>
      <c r="CH2031" s="27"/>
      <c r="CI2031" s="27"/>
      <c r="CJ2031" s="27"/>
      <c r="CK2031" s="27"/>
      <c r="CL2031" s="27"/>
      <c r="CM2031" s="27"/>
      <c r="CN2031" s="27"/>
      <c r="CO2031" s="27"/>
      <c r="CP2031" s="27"/>
      <c r="CQ2031" s="27"/>
      <c r="CR2031" s="27"/>
      <c r="CS2031" s="27"/>
      <c r="CT2031" s="27"/>
      <c r="CU2031" s="27"/>
      <c r="CV2031" s="27"/>
      <c r="CW2031" s="27"/>
      <c r="CX2031" s="27"/>
      <c r="CY2031" s="27"/>
      <c r="CZ2031" s="27"/>
      <c r="DA2031" s="27"/>
      <c r="DB2031" s="27"/>
      <c r="DC2031" s="27"/>
      <c r="DD2031" s="27"/>
      <c r="DE2031" s="27"/>
      <c r="DF2031" s="27"/>
      <c r="DG2031" s="27"/>
      <c r="DH2031" s="27"/>
      <c r="DI2031" s="27"/>
      <c r="DJ2031" s="27"/>
      <c r="DK2031" s="27">
        <v>7.27</v>
      </c>
      <c r="DL2031" s="27">
        <v>6.8789999999999996</v>
      </c>
      <c r="DM2031" s="27">
        <v>6.02</v>
      </c>
      <c r="DN2031" s="27">
        <v>5.66</v>
      </c>
      <c r="DO2031" s="27">
        <v>5.6349999999999998</v>
      </c>
      <c r="DP2031" s="27">
        <v>5.6550000000000002</v>
      </c>
      <c r="DQ2031" s="27">
        <v>5.6550000000000002</v>
      </c>
      <c r="DR2031" s="27">
        <v>5.6150000000000002</v>
      </c>
      <c r="DS2031" s="27">
        <v>5.61</v>
      </c>
      <c r="DT2031" s="27">
        <v>5.69</v>
      </c>
      <c r="DU2031" s="27">
        <v>5.8150000000000004</v>
      </c>
      <c r="DV2031" s="27">
        <v>5.84</v>
      </c>
      <c r="DW2031" s="27">
        <v>5.62</v>
      </c>
      <c r="DX2031" s="27">
        <v>5.3</v>
      </c>
      <c r="DY2031" s="27">
        <v>4.6100000000000003</v>
      </c>
      <c r="DZ2031" s="27">
        <v>4.49</v>
      </c>
      <c r="EA2031" s="27">
        <v>4.4850000000000003</v>
      </c>
      <c r="EB2031" s="27">
        <v>4.49</v>
      </c>
      <c r="EC2031" s="27">
        <v>4.49</v>
      </c>
      <c r="ED2031" s="27">
        <v>4.49</v>
      </c>
      <c r="EE2031" s="27">
        <v>4.53</v>
      </c>
      <c r="EF2031" s="27">
        <v>4.6379999999999999</v>
      </c>
      <c r="EG2031" s="27">
        <v>4.7450000000000001</v>
      </c>
      <c r="EH2031" s="27">
        <v>4.7839999999999998</v>
      </c>
      <c r="EI2031" s="27">
        <v>4.62</v>
      </c>
      <c r="EJ2031" s="27">
        <v>4.38</v>
      </c>
      <c r="EK2031" s="27">
        <v>4.13</v>
      </c>
      <c r="EL2031" s="27">
        <v>4.0810000000000004</v>
      </c>
      <c r="EM2031" s="27">
        <v>4.0960000000000001</v>
      </c>
      <c r="EN2031" s="27">
        <v>4.1109999999999998</v>
      </c>
      <c r="EO2031" s="27">
        <v>4.1109999999999998</v>
      </c>
      <c r="EP2031" s="27">
        <v>4.141</v>
      </c>
      <c r="EQ2031" s="27">
        <v>4.18</v>
      </c>
      <c r="ER2031" s="27">
        <v>4.3150000000000004</v>
      </c>
      <c r="ES2031" s="27">
        <v>4.4400000000000004</v>
      </c>
      <c r="ET2031" s="27">
        <v>4.4790000000000001</v>
      </c>
      <c r="EU2031" s="27">
        <v>4.3600000000000003</v>
      </c>
      <c r="EV2031" s="27">
        <v>4.24</v>
      </c>
      <c r="EW2031" s="27">
        <v>4.13</v>
      </c>
      <c r="EX2031" s="27">
        <v>4.0860000000000003</v>
      </c>
      <c r="EY2031" s="27">
        <v>4.101</v>
      </c>
      <c r="EZ2031" s="27">
        <v>4.1159999999999997</v>
      </c>
      <c r="FA2031" s="27">
        <v>4.1310000000000002</v>
      </c>
      <c r="FB2031" s="27">
        <v>4.1459999999999999</v>
      </c>
      <c r="FC2031" s="27">
        <v>4.2</v>
      </c>
      <c r="FD2031" s="27">
        <v>4.335</v>
      </c>
      <c r="FE2031" s="27">
        <v>4.46</v>
      </c>
      <c r="FF2031" s="27">
        <v>4.4939999999999998</v>
      </c>
      <c r="FG2031" s="27">
        <v>4.375</v>
      </c>
      <c r="FH2031" s="27">
        <v>4.2549999999999999</v>
      </c>
      <c r="FI2031" s="27">
        <v>4.1449999999999996</v>
      </c>
      <c r="FJ2031" s="27">
        <v>4.101</v>
      </c>
      <c r="FK2031" s="27">
        <v>4.1159999999999997</v>
      </c>
      <c r="FL2031" s="27">
        <v>4.1310000000000002</v>
      </c>
      <c r="FM2031" s="27">
        <v>4.1459999999999999</v>
      </c>
      <c r="FN2031" s="27">
        <v>4.1609999999999996</v>
      </c>
      <c r="FO2031" s="27">
        <v>4.2149999999999999</v>
      </c>
      <c r="FP2031" s="27">
        <v>4.3499999999999996</v>
      </c>
      <c r="FQ2031" s="27">
        <v>4.4749999999999996</v>
      </c>
      <c r="FR2031" s="27">
        <v>4.524</v>
      </c>
      <c r="FS2031" s="27">
        <v>4.4050000000000002</v>
      </c>
      <c r="FT2031" s="27">
        <v>4.2850000000000001</v>
      </c>
      <c r="FU2031" s="27">
        <v>4.1749999999999998</v>
      </c>
      <c r="FV2031" s="27">
        <v>4.1310000000000002</v>
      </c>
      <c r="FW2031" s="27">
        <v>4.1459999999999999</v>
      </c>
      <c r="FX2031" s="27">
        <v>4.1609999999999996</v>
      </c>
      <c r="FY2031" s="27">
        <v>4.1760000000000002</v>
      </c>
      <c r="FZ2031" s="27">
        <v>4.1909999999999998</v>
      </c>
      <c r="GA2031" s="27">
        <v>4.2450000000000001</v>
      </c>
      <c r="GB2031" s="27">
        <v>4.38</v>
      </c>
      <c r="GC2031" s="27">
        <v>4.5049999999999999</v>
      </c>
      <c r="GD2031" s="27">
        <v>4.569</v>
      </c>
      <c r="GE2031" s="27"/>
      <c r="GF2031" s="27"/>
      <c r="GG2031" s="27"/>
      <c r="GH2031" s="27"/>
      <c r="GI2031" s="27"/>
      <c r="GJ2031" s="27"/>
      <c r="GK2031" s="27"/>
      <c r="GL2031" s="27"/>
      <c r="GM2031" s="27"/>
      <c r="GN2031" s="27"/>
      <c r="GO2031" s="27"/>
      <c r="GP2031" s="27"/>
      <c r="GQ2031" s="27"/>
    </row>
    <row r="2032" spans="1:199" customFormat="1" x14ac:dyDescent="0.25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x14ac:dyDescent="0.25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x14ac:dyDescent="0.25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x14ac:dyDescent="0.25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5">
      <c r="A2036" s="31">
        <f t="shared" si="483"/>
        <v>4</v>
      </c>
      <c r="B2036" s="31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19">
        <f t="shared" si="488"/>
        <v>-1.5428571428572901E-2</v>
      </c>
      <c r="G2036" s="19">
        <f t="shared" si="475"/>
        <v>-0.47191666666666698</v>
      </c>
      <c r="H2036" s="19">
        <f t="shared" si="476"/>
        <v>-2.8583333333333627E-2</v>
      </c>
      <c r="I2036" s="19">
        <f t="shared" si="477"/>
        <v>-0.50050000000000061</v>
      </c>
      <c r="J2036" s="21">
        <f>VLOOKUP(C2036,'Nymex hist.'!A:B,2,0)</f>
        <v>6.38</v>
      </c>
      <c r="K2036" s="21">
        <f t="shared" si="487"/>
        <v>5.5064285714285726</v>
      </c>
      <c r="L2036" s="21">
        <f t="shared" si="489"/>
        <v>5.4909999999999997</v>
      </c>
      <c r="M2036" s="21">
        <f t="shared" si="478"/>
        <v>4.7670833333333347</v>
      </c>
      <c r="N2036" s="21">
        <f t="shared" si="479"/>
        <v>4.2951666666666677</v>
      </c>
      <c r="O2036" s="21">
        <f t="shared" si="480"/>
        <v>4.2665833333333341</v>
      </c>
      <c r="P2036" s="21">
        <f t="shared" si="481"/>
        <v>4.2815833333333337</v>
      </c>
      <c r="R2036" s="8">
        <v>36923</v>
      </c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9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  <c r="BX2036" s="27"/>
      <c r="BY2036" s="27"/>
      <c r="BZ2036" s="27"/>
      <c r="CA2036" s="27"/>
      <c r="CB2036" s="27"/>
      <c r="CC2036" s="27"/>
      <c r="CD2036" s="27"/>
      <c r="CE2036" s="27"/>
      <c r="CF2036" s="27"/>
      <c r="CG2036" s="27"/>
      <c r="CH2036" s="27"/>
      <c r="CI2036" s="27"/>
      <c r="CJ2036" s="27"/>
      <c r="CK2036" s="27"/>
      <c r="CL2036" s="27"/>
      <c r="CM2036" s="27"/>
      <c r="CN2036" s="27"/>
      <c r="CO2036" s="27"/>
      <c r="CP2036" s="27"/>
      <c r="CQ2036" s="27"/>
      <c r="CR2036" s="27"/>
      <c r="CS2036" s="27"/>
      <c r="CT2036" s="27"/>
      <c r="CU2036" s="27"/>
      <c r="CV2036" s="27"/>
      <c r="CW2036" s="27"/>
      <c r="CX2036" s="27"/>
      <c r="CY2036" s="27"/>
      <c r="CZ2036" s="27"/>
      <c r="DA2036" s="27"/>
      <c r="DB2036" s="27"/>
      <c r="DC2036" s="27"/>
      <c r="DD2036" s="27"/>
      <c r="DE2036" s="27"/>
      <c r="DF2036" s="27"/>
      <c r="DG2036" s="27"/>
      <c r="DH2036" s="27"/>
      <c r="DI2036" s="27"/>
      <c r="DJ2036" s="27"/>
      <c r="DK2036" s="27"/>
      <c r="DL2036" s="27">
        <v>6.38</v>
      </c>
      <c r="DM2036" s="27">
        <v>5.74</v>
      </c>
      <c r="DN2036" s="27">
        <v>5.47</v>
      </c>
      <c r="DO2036" s="27">
        <v>5.46</v>
      </c>
      <c r="DP2036" s="27">
        <v>5.4850000000000003</v>
      </c>
      <c r="DQ2036" s="27">
        <v>5.49</v>
      </c>
      <c r="DR2036" s="27">
        <v>5.45</v>
      </c>
      <c r="DS2036" s="27">
        <v>5.45</v>
      </c>
      <c r="DT2036" s="27">
        <v>5.53</v>
      </c>
      <c r="DU2036" s="27">
        <v>5.64</v>
      </c>
      <c r="DV2036" s="27">
        <v>5.67</v>
      </c>
      <c r="DW2036" s="27">
        <v>5.47</v>
      </c>
      <c r="DX2036" s="27">
        <v>5.1449999999999996</v>
      </c>
      <c r="DY2036" s="27">
        <v>4.6349999999999998</v>
      </c>
      <c r="DZ2036" s="27">
        <v>4.5</v>
      </c>
      <c r="EA2036" s="27">
        <v>4.4850000000000003</v>
      </c>
      <c r="EB2036" s="27">
        <v>4.49</v>
      </c>
      <c r="EC2036" s="27">
        <v>4.49</v>
      </c>
      <c r="ED2036" s="27">
        <v>4.49</v>
      </c>
      <c r="EE2036" s="27">
        <v>4.5049999999999999</v>
      </c>
      <c r="EF2036" s="27">
        <v>4.6100000000000003</v>
      </c>
      <c r="EG2036" s="27">
        <v>4.7149999999999999</v>
      </c>
      <c r="EH2036" s="27">
        <v>4.7610000000000001</v>
      </c>
      <c r="EI2036" s="27">
        <v>4.5970000000000004</v>
      </c>
      <c r="EJ2036" s="27">
        <v>4.367</v>
      </c>
      <c r="EK2036" s="27">
        <v>4.1369999999999996</v>
      </c>
      <c r="EL2036" s="27">
        <v>4.1029999999999998</v>
      </c>
      <c r="EM2036" s="27">
        <v>4.1280000000000001</v>
      </c>
      <c r="EN2036" s="27">
        <v>4.149</v>
      </c>
      <c r="EO2036" s="27">
        <v>4.149</v>
      </c>
      <c r="EP2036" s="27">
        <v>4.1639999999999997</v>
      </c>
      <c r="EQ2036" s="27">
        <v>4.194</v>
      </c>
      <c r="ER2036" s="27">
        <v>4.3339999999999996</v>
      </c>
      <c r="ES2036" s="27">
        <v>4.4589999999999996</v>
      </c>
      <c r="ET2036" s="27">
        <v>4.4989999999999997</v>
      </c>
      <c r="EU2036" s="27">
        <v>4.3710000000000004</v>
      </c>
      <c r="EV2036" s="27">
        <v>4.2670000000000003</v>
      </c>
      <c r="EW2036" s="27">
        <v>4.1369999999999996</v>
      </c>
      <c r="EX2036" s="27">
        <v>4.1280000000000001</v>
      </c>
      <c r="EY2036" s="27">
        <v>4.1529999999999996</v>
      </c>
      <c r="EZ2036" s="27">
        <v>4.1840000000000002</v>
      </c>
      <c r="FA2036" s="27">
        <v>4.194</v>
      </c>
      <c r="FB2036" s="27">
        <v>4.1890000000000001</v>
      </c>
      <c r="FC2036" s="27">
        <v>4.2190000000000003</v>
      </c>
      <c r="FD2036" s="27">
        <v>4.359</v>
      </c>
      <c r="FE2036" s="27">
        <v>4.4989999999999997</v>
      </c>
      <c r="FF2036" s="27">
        <v>4.5140000000000002</v>
      </c>
      <c r="FG2036" s="27">
        <v>4.3860000000000001</v>
      </c>
      <c r="FH2036" s="27">
        <v>4.282</v>
      </c>
      <c r="FI2036" s="27">
        <v>4.1520000000000001</v>
      </c>
      <c r="FJ2036" s="27">
        <v>4.1429999999999998</v>
      </c>
      <c r="FK2036" s="27">
        <v>4.1680000000000001</v>
      </c>
      <c r="FL2036" s="27">
        <v>4.1989999999999998</v>
      </c>
      <c r="FM2036" s="27">
        <v>4.2089999999999996</v>
      </c>
      <c r="FN2036" s="27">
        <v>4.2039999999999997</v>
      </c>
      <c r="FO2036" s="27">
        <v>4.234</v>
      </c>
      <c r="FP2036" s="27">
        <v>4.3739999999999997</v>
      </c>
      <c r="FQ2036" s="27">
        <v>4.5140000000000002</v>
      </c>
      <c r="FR2036" s="27">
        <v>4.5439999999999996</v>
      </c>
      <c r="FS2036" s="27">
        <v>4.4160000000000004</v>
      </c>
      <c r="FT2036" s="27">
        <v>4.3120000000000003</v>
      </c>
      <c r="FU2036" s="27">
        <v>4.1820000000000004</v>
      </c>
      <c r="FV2036" s="27">
        <v>4.173</v>
      </c>
      <c r="FW2036" s="27">
        <v>4.1980000000000004</v>
      </c>
      <c r="FX2036" s="27">
        <v>4.2290000000000001</v>
      </c>
      <c r="FY2036" s="27">
        <v>4.2389999999999999</v>
      </c>
      <c r="FZ2036" s="27">
        <v>4.234</v>
      </c>
      <c r="GA2036" s="27">
        <v>4.2640000000000002</v>
      </c>
      <c r="GB2036" s="27">
        <v>4.4039999999999999</v>
      </c>
      <c r="GC2036" s="27">
        <v>4.5439999999999996</v>
      </c>
      <c r="GD2036" s="27">
        <v>4.5890000000000004</v>
      </c>
      <c r="GE2036" s="27">
        <v>4.4610000000000003</v>
      </c>
      <c r="GF2036" s="27"/>
      <c r="GG2036" s="27"/>
      <c r="GH2036" s="27"/>
      <c r="GI2036" s="27"/>
      <c r="GJ2036" s="27"/>
      <c r="GK2036" s="27"/>
      <c r="GL2036" s="27"/>
      <c r="GM2036" s="27"/>
      <c r="GN2036" s="27"/>
      <c r="GO2036" s="27"/>
      <c r="GP2036" s="27"/>
      <c r="GQ2036" s="27"/>
    </row>
    <row r="2037" spans="1:199" customFormat="1" x14ac:dyDescent="0.25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x14ac:dyDescent="0.25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x14ac:dyDescent="0.25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x14ac:dyDescent="0.25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5">
      <c r="A2041" s="31">
        <f t="shared" si="483"/>
        <v>4</v>
      </c>
      <c r="B2041" s="31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19">
        <f t="shared" si="488"/>
        <v>-6.8000000000000504E-2</v>
      </c>
      <c r="G2041" s="19">
        <f t="shared" si="475"/>
        <v>-0.36758333333333404</v>
      </c>
      <c r="H2041" s="19">
        <f t="shared" si="476"/>
        <v>1.083333333333325E-2</v>
      </c>
      <c r="I2041" s="19">
        <f t="shared" si="477"/>
        <v>-0.35675000000000079</v>
      </c>
      <c r="J2041" s="21">
        <f>VLOOKUP(C2041,'Nymex hist.'!A:B,2,0)</f>
        <v>6.1580000000000004</v>
      </c>
      <c r="K2041" s="21">
        <f t="shared" si="487"/>
        <v>5.6540000000000008</v>
      </c>
      <c r="L2041" s="21">
        <f t="shared" si="489"/>
        <v>5.5860000000000003</v>
      </c>
      <c r="M2041" s="21">
        <f t="shared" si="478"/>
        <v>4.784416666666667</v>
      </c>
      <c r="N2041" s="21">
        <f t="shared" si="479"/>
        <v>4.4168333333333329</v>
      </c>
      <c r="O2041" s="21">
        <f t="shared" si="480"/>
        <v>4.4276666666666662</v>
      </c>
      <c r="P2041" s="21">
        <f t="shared" si="481"/>
        <v>4.4776666666666669</v>
      </c>
      <c r="R2041" s="8">
        <v>36930</v>
      </c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9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  <c r="BX2041" s="27"/>
      <c r="BY2041" s="27"/>
      <c r="BZ2041" s="27"/>
      <c r="CA2041" s="27"/>
      <c r="CB2041" s="27"/>
      <c r="CC2041" s="27"/>
      <c r="CD2041" s="27"/>
      <c r="CE2041" s="27"/>
      <c r="CF2041" s="27"/>
      <c r="CG2041" s="27"/>
      <c r="CH2041" s="27"/>
      <c r="CI2041" s="27"/>
      <c r="CJ2041" s="27"/>
      <c r="CK2041" s="27"/>
      <c r="CL2041" s="27"/>
      <c r="CM2041" s="27"/>
      <c r="CN2041" s="27"/>
      <c r="CO2041" s="27"/>
      <c r="CP2041" s="27"/>
      <c r="CQ2041" s="27"/>
      <c r="CR2041" s="27"/>
      <c r="CS2041" s="27"/>
      <c r="CT2041" s="27"/>
      <c r="CU2041" s="27"/>
      <c r="CV2041" s="27"/>
      <c r="CW2041" s="27"/>
      <c r="CX2041" s="27"/>
      <c r="CY2041" s="27"/>
      <c r="CZ2041" s="27"/>
      <c r="DA2041" s="27"/>
      <c r="DB2041" s="27"/>
      <c r="DC2041" s="27"/>
      <c r="DD2041" s="27"/>
      <c r="DE2041" s="27"/>
      <c r="DF2041" s="27"/>
      <c r="DG2041" s="27"/>
      <c r="DH2041" s="27"/>
      <c r="DI2041" s="27"/>
      <c r="DJ2041" s="27"/>
      <c r="DK2041" s="27"/>
      <c r="DL2041" s="27">
        <v>6.1580000000000004</v>
      </c>
      <c r="DM2041" s="27">
        <v>5.86</v>
      </c>
      <c r="DN2041" s="27">
        <v>5.64</v>
      </c>
      <c r="DO2041" s="27">
        <v>5.62</v>
      </c>
      <c r="DP2041" s="27">
        <v>5.63</v>
      </c>
      <c r="DQ2041" s="27">
        <v>5.64</v>
      </c>
      <c r="DR2041" s="27">
        <v>5.59</v>
      </c>
      <c r="DS2041" s="27">
        <v>5.5979999999999999</v>
      </c>
      <c r="DT2041" s="27">
        <v>5.6680000000000001</v>
      </c>
      <c r="DU2041" s="27">
        <v>5.7629999999999999</v>
      </c>
      <c r="DV2041" s="27">
        <v>5.7679999999999998</v>
      </c>
      <c r="DW2041" s="27">
        <v>5.548</v>
      </c>
      <c r="DX2041" s="27">
        <v>5.1829999999999998</v>
      </c>
      <c r="DY2041" s="27">
        <v>4.633</v>
      </c>
      <c r="DZ2041" s="27">
        <v>4.4880000000000004</v>
      </c>
      <c r="EA2041" s="27">
        <v>4.4779999999999998</v>
      </c>
      <c r="EB2041" s="27">
        <v>4.4880000000000004</v>
      </c>
      <c r="EC2041" s="27">
        <v>4.4930000000000003</v>
      </c>
      <c r="ED2041" s="27">
        <v>4.4930000000000003</v>
      </c>
      <c r="EE2041" s="27">
        <v>4.4930000000000003</v>
      </c>
      <c r="EF2041" s="27">
        <v>4.6230000000000002</v>
      </c>
      <c r="EG2041" s="27">
        <v>4.7249999999999996</v>
      </c>
      <c r="EH2041" s="27">
        <v>4.7679999999999998</v>
      </c>
      <c r="EI2041" s="27">
        <v>4.6180000000000003</v>
      </c>
      <c r="EJ2041" s="27">
        <v>4.4429999999999996</v>
      </c>
      <c r="EK2041" s="27">
        <v>4.2629999999999999</v>
      </c>
      <c r="EL2041" s="27">
        <v>4.2329999999999997</v>
      </c>
      <c r="EM2041" s="27">
        <v>4.2679999999999998</v>
      </c>
      <c r="EN2041" s="27">
        <v>4.2839999999999998</v>
      </c>
      <c r="EO2041" s="27">
        <v>4.298</v>
      </c>
      <c r="EP2041" s="27">
        <v>4.3330000000000002</v>
      </c>
      <c r="EQ2041" s="27">
        <v>4.3630000000000004</v>
      </c>
      <c r="ER2041" s="27">
        <v>4.5030000000000001</v>
      </c>
      <c r="ES2041" s="27">
        <v>4.6280000000000001</v>
      </c>
      <c r="ET2041" s="27">
        <v>4.6680000000000001</v>
      </c>
      <c r="EU2041" s="27">
        <v>4.548</v>
      </c>
      <c r="EV2041" s="27">
        <v>4.423</v>
      </c>
      <c r="EW2041" s="27">
        <v>4.2930000000000001</v>
      </c>
      <c r="EX2041" s="27">
        <v>4.2830000000000004</v>
      </c>
      <c r="EY2041" s="27">
        <v>4.3029999999999999</v>
      </c>
      <c r="EZ2041" s="27">
        <v>4.3239999999999998</v>
      </c>
      <c r="FA2041" s="27">
        <v>4.3479999999999999</v>
      </c>
      <c r="FB2041" s="27">
        <v>4.3579999999999997</v>
      </c>
      <c r="FC2041" s="27">
        <v>4.3879999999999999</v>
      </c>
      <c r="FD2041" s="27">
        <v>4.5279999999999996</v>
      </c>
      <c r="FE2041" s="27">
        <v>4.6680000000000001</v>
      </c>
      <c r="FF2041" s="27">
        <v>4.718</v>
      </c>
      <c r="FG2041" s="27">
        <v>4.5979999999999999</v>
      </c>
      <c r="FH2041" s="27">
        <v>4.4729999999999999</v>
      </c>
      <c r="FI2041" s="27">
        <v>4.343</v>
      </c>
      <c r="FJ2041" s="27">
        <v>4.3330000000000002</v>
      </c>
      <c r="FK2041" s="27">
        <v>4.3529999999999998</v>
      </c>
      <c r="FL2041" s="27">
        <v>4.3739999999999997</v>
      </c>
      <c r="FM2041" s="27">
        <v>4.3979999999999997</v>
      </c>
      <c r="FN2041" s="27">
        <v>4.4080000000000004</v>
      </c>
      <c r="FO2041" s="27">
        <v>4.4379999999999997</v>
      </c>
      <c r="FP2041" s="27">
        <v>4.5780000000000003</v>
      </c>
      <c r="FQ2041" s="27">
        <v>4.718</v>
      </c>
      <c r="FR2041" s="27">
        <v>4.7729999999999997</v>
      </c>
      <c r="FS2041" s="27">
        <v>4.6529999999999996</v>
      </c>
      <c r="FT2041" s="27">
        <v>4.5279999999999996</v>
      </c>
      <c r="FU2041" s="27">
        <v>4.3979999999999997</v>
      </c>
      <c r="FV2041" s="27">
        <v>4.3879999999999999</v>
      </c>
      <c r="FW2041" s="27">
        <v>4.4080000000000004</v>
      </c>
      <c r="FX2041" s="27">
        <v>4.4290000000000003</v>
      </c>
      <c r="FY2041" s="27">
        <v>4.4530000000000003</v>
      </c>
      <c r="FZ2041" s="27">
        <v>4.4630000000000001</v>
      </c>
      <c r="GA2041" s="27">
        <v>4.4930000000000003</v>
      </c>
      <c r="GB2041" s="27">
        <v>4.633</v>
      </c>
      <c r="GC2041" s="27">
        <v>4.7729999999999997</v>
      </c>
      <c r="GD2041" s="27">
        <v>4.8330000000000002</v>
      </c>
      <c r="GE2041" s="27">
        <v>4.7130000000000001</v>
      </c>
      <c r="GF2041" s="27"/>
      <c r="GG2041" s="27"/>
      <c r="GH2041" s="27"/>
      <c r="GI2041" s="27"/>
      <c r="GJ2041" s="27"/>
      <c r="GK2041" s="27"/>
      <c r="GL2041" s="27"/>
      <c r="GM2041" s="27"/>
      <c r="GN2041" s="27"/>
      <c r="GO2041" s="27"/>
      <c r="GP2041" s="27"/>
      <c r="GQ2041" s="27"/>
    </row>
    <row r="2042" spans="1:199" customFormat="1" x14ac:dyDescent="0.25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x14ac:dyDescent="0.25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x14ac:dyDescent="0.25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x14ac:dyDescent="0.25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5">
      <c r="A2046" s="31">
        <f t="shared" si="483"/>
        <v>4</v>
      </c>
      <c r="B2046" s="31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19">
        <f t="shared" si="488"/>
        <v>-2.3314285714285177E-2</v>
      </c>
      <c r="G2046" s="19">
        <f t="shared" si="475"/>
        <v>-0.390083333333334</v>
      </c>
      <c r="H2046" s="19">
        <f t="shared" si="476"/>
        <v>2.6666666666666394E-2</v>
      </c>
      <c r="I2046" s="19">
        <f t="shared" si="477"/>
        <v>-0.36341666666666761</v>
      </c>
      <c r="J2046" s="21">
        <f>VLOOKUP(C2046,'Nymex hist.'!A:B,2,0)</f>
        <v>5.5940000000000003</v>
      </c>
      <c r="K2046" s="21">
        <f t="shared" si="487"/>
        <v>5.5457142857142854</v>
      </c>
      <c r="L2046" s="21">
        <f t="shared" si="489"/>
        <v>5.5224000000000002</v>
      </c>
      <c r="M2046" s="21">
        <f t="shared" si="478"/>
        <v>4.7128333333333341</v>
      </c>
      <c r="N2046" s="21">
        <f t="shared" si="479"/>
        <v>4.3227500000000001</v>
      </c>
      <c r="O2046" s="21">
        <f t="shared" si="480"/>
        <v>4.3494166666666665</v>
      </c>
      <c r="P2046" s="21">
        <f t="shared" si="481"/>
        <v>4.4144166666666669</v>
      </c>
      <c r="R2046" s="8">
        <v>36937</v>
      </c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9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  <c r="BX2046" s="27"/>
      <c r="BY2046" s="27"/>
      <c r="BZ2046" s="27"/>
      <c r="CA2046" s="27"/>
      <c r="CB2046" s="27"/>
      <c r="CC2046" s="27"/>
      <c r="CD2046" s="27"/>
      <c r="CE2046" s="27"/>
      <c r="CF2046" s="27"/>
      <c r="CG2046" s="27"/>
      <c r="CH2046" s="27"/>
      <c r="CI2046" s="27"/>
      <c r="CJ2046" s="27"/>
      <c r="CK2046" s="27"/>
      <c r="CL2046" s="27"/>
      <c r="CM2046" s="27"/>
      <c r="CN2046" s="27"/>
      <c r="CO2046" s="27"/>
      <c r="CP2046" s="27"/>
      <c r="CQ2046" s="27"/>
      <c r="CR2046" s="27"/>
      <c r="CS2046" s="27"/>
      <c r="CT2046" s="27"/>
      <c r="CU2046" s="27"/>
      <c r="CV2046" s="27"/>
      <c r="CW2046" s="27"/>
      <c r="CX2046" s="27"/>
      <c r="CY2046" s="27"/>
      <c r="CZ2046" s="27"/>
      <c r="DA2046" s="27"/>
      <c r="DB2046" s="27"/>
      <c r="DC2046" s="27"/>
      <c r="DD2046" s="27"/>
      <c r="DE2046" s="27"/>
      <c r="DF2046" s="27"/>
      <c r="DG2046" s="27"/>
      <c r="DH2046" s="27"/>
      <c r="DI2046" s="27"/>
      <c r="DJ2046" s="27"/>
      <c r="DK2046" s="27"/>
      <c r="DL2046" s="27">
        <v>5.5940000000000003</v>
      </c>
      <c r="DM2046" s="27">
        <v>5.5549999999999997</v>
      </c>
      <c r="DN2046" s="27">
        <v>5.5250000000000004</v>
      </c>
      <c r="DO2046" s="27">
        <v>5.54</v>
      </c>
      <c r="DP2046" s="27">
        <v>5.56</v>
      </c>
      <c r="DQ2046" s="27">
        <v>5.57</v>
      </c>
      <c r="DR2046" s="27">
        <v>5.53</v>
      </c>
      <c r="DS2046" s="27">
        <v>5.54</v>
      </c>
      <c r="DT2046" s="27">
        <v>5.62</v>
      </c>
      <c r="DU2046" s="27">
        <v>5.7130000000000001</v>
      </c>
      <c r="DV2046" s="27">
        <v>5.7229999999999999</v>
      </c>
      <c r="DW2046" s="27">
        <v>5.4729999999999999</v>
      </c>
      <c r="DX2046" s="27">
        <v>5.0830000000000002</v>
      </c>
      <c r="DY2046" s="27">
        <v>4.5830000000000002</v>
      </c>
      <c r="DZ2046" s="27">
        <v>4.423</v>
      </c>
      <c r="EA2046" s="27">
        <v>4.4180000000000001</v>
      </c>
      <c r="EB2046" s="27">
        <v>4.4379999999999997</v>
      </c>
      <c r="EC2046" s="27">
        <v>4.4379999999999997</v>
      </c>
      <c r="ED2046" s="27">
        <v>4.4210000000000003</v>
      </c>
      <c r="EE2046" s="27">
        <v>4.4029999999999996</v>
      </c>
      <c r="EF2046" s="27">
        <v>4.5179999999999998</v>
      </c>
      <c r="EG2046" s="27">
        <v>4.633</v>
      </c>
      <c r="EH2046" s="27">
        <v>4.66</v>
      </c>
      <c r="EI2046" s="27">
        <v>4.5350000000000001</v>
      </c>
      <c r="EJ2046" s="27">
        <v>4.37</v>
      </c>
      <c r="EK2046" s="27">
        <v>4.18</v>
      </c>
      <c r="EL2046" s="27">
        <v>4.1500000000000004</v>
      </c>
      <c r="EM2046" s="27">
        <v>4.1929999999999996</v>
      </c>
      <c r="EN2046" s="27">
        <v>4.2050000000000001</v>
      </c>
      <c r="EO2046" s="27">
        <v>4.2249999999999996</v>
      </c>
      <c r="EP2046" s="27">
        <v>4.2249999999999996</v>
      </c>
      <c r="EQ2046" s="27">
        <v>4.2350000000000003</v>
      </c>
      <c r="ER2046" s="27">
        <v>4.38</v>
      </c>
      <c r="ES2046" s="27">
        <v>4.5149999999999997</v>
      </c>
      <c r="ET2046" s="27">
        <v>4.5549999999999997</v>
      </c>
      <c r="EU2046" s="27">
        <v>4.4349999999999996</v>
      </c>
      <c r="EV2046" s="27">
        <v>4.33</v>
      </c>
      <c r="EW2046" s="27">
        <v>4.24</v>
      </c>
      <c r="EX2046" s="27">
        <v>4.22</v>
      </c>
      <c r="EY2046" s="27">
        <v>4.2480000000000002</v>
      </c>
      <c r="EZ2046" s="27">
        <v>4.2750000000000004</v>
      </c>
      <c r="FA2046" s="27">
        <v>4.2949999999999999</v>
      </c>
      <c r="FB2046" s="27">
        <v>4.2850000000000001</v>
      </c>
      <c r="FC2046" s="27">
        <v>4.2949999999999999</v>
      </c>
      <c r="FD2046" s="27">
        <v>4.4400000000000004</v>
      </c>
      <c r="FE2046" s="27">
        <v>4.5750000000000002</v>
      </c>
      <c r="FF2046" s="27">
        <v>4.62</v>
      </c>
      <c r="FG2046" s="27">
        <v>4.5</v>
      </c>
      <c r="FH2046" s="27">
        <v>4.3949999999999996</v>
      </c>
      <c r="FI2046" s="27">
        <v>4.3049999999999997</v>
      </c>
      <c r="FJ2046" s="27">
        <v>4.2850000000000001</v>
      </c>
      <c r="FK2046" s="27">
        <v>4.3129999999999997</v>
      </c>
      <c r="FL2046" s="27">
        <v>4.34</v>
      </c>
      <c r="FM2046" s="27">
        <v>4.3600000000000003</v>
      </c>
      <c r="FN2046" s="27">
        <v>4.3499999999999996</v>
      </c>
      <c r="FO2046" s="27">
        <v>4.3600000000000003</v>
      </c>
      <c r="FP2046" s="27">
        <v>4.5049999999999999</v>
      </c>
      <c r="FQ2046" s="27">
        <v>4.6399999999999997</v>
      </c>
      <c r="FR2046" s="27">
        <v>4.6900000000000004</v>
      </c>
      <c r="FS2046" s="27">
        <v>4.57</v>
      </c>
      <c r="FT2046" s="27">
        <v>4.4649999999999999</v>
      </c>
      <c r="FU2046" s="27">
        <v>4.375</v>
      </c>
      <c r="FV2046" s="27">
        <v>4.3550000000000004</v>
      </c>
      <c r="FW2046" s="27">
        <v>4.383</v>
      </c>
      <c r="FX2046" s="27">
        <v>4.41</v>
      </c>
      <c r="FY2046" s="27">
        <v>4.43</v>
      </c>
      <c r="FZ2046" s="27">
        <v>4.42</v>
      </c>
      <c r="GA2046" s="27">
        <v>4.43</v>
      </c>
      <c r="GB2046" s="27">
        <v>4.5750000000000002</v>
      </c>
      <c r="GC2046" s="27">
        <v>4.71</v>
      </c>
      <c r="GD2046" s="27">
        <v>4.76</v>
      </c>
      <c r="GE2046" s="27">
        <v>4.6399999999999997</v>
      </c>
      <c r="GF2046" s="27"/>
      <c r="GG2046" s="27"/>
      <c r="GH2046" s="27"/>
      <c r="GI2046" s="27"/>
      <c r="GJ2046" s="27"/>
      <c r="GK2046" s="27"/>
      <c r="GL2046" s="27"/>
      <c r="GM2046" s="27"/>
      <c r="GN2046" s="27"/>
      <c r="GO2046" s="27"/>
      <c r="GP2046" s="27"/>
      <c r="GQ2046" s="27"/>
    </row>
    <row r="2047" spans="1:199" customFormat="1" x14ac:dyDescent="0.25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x14ac:dyDescent="0.25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x14ac:dyDescent="0.25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5">
      <c r="A2050" s="31">
        <f t="shared" si="483"/>
        <v>4</v>
      </c>
      <c r="B2050" s="31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19">
        <f t="shared" si="488"/>
        <v>5.0428571428572155E-2</v>
      </c>
      <c r="G2050" s="19">
        <f t="shared" si="475"/>
        <v>-0.31416666666666782</v>
      </c>
      <c r="H2050" s="19">
        <f t="shared" si="476"/>
        <v>4.5416666666667105E-2</v>
      </c>
      <c r="I2050" s="19">
        <f t="shared" si="477"/>
        <v>-0.26875000000000071</v>
      </c>
      <c r="J2050" s="21">
        <f>VLOOKUP(C2050,'Nymex hist.'!A:B,2,0)</f>
        <v>5.1420000000000003</v>
      </c>
      <c r="K2050" s="21">
        <f t="shared" si="490"/>
        <v>5.2135714285714281</v>
      </c>
      <c r="L2050" s="21">
        <f t="shared" si="489"/>
        <v>5.2640000000000002</v>
      </c>
      <c r="M2050" s="21">
        <f t="shared" si="478"/>
        <v>4.5752500000000005</v>
      </c>
      <c r="N2050" s="21">
        <f t="shared" si="479"/>
        <v>4.2610833333333327</v>
      </c>
      <c r="O2050" s="21">
        <f t="shared" si="480"/>
        <v>4.3064999999999998</v>
      </c>
      <c r="P2050" s="21">
        <f t="shared" si="481"/>
        <v>4.3715000000000002</v>
      </c>
      <c r="R2050" s="8">
        <v>36944</v>
      </c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9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  <c r="BX2050" s="27"/>
      <c r="BY2050" s="27"/>
      <c r="BZ2050" s="27"/>
      <c r="CA2050" s="27"/>
      <c r="CB2050" s="27"/>
      <c r="CC2050" s="27"/>
      <c r="CD2050" s="27"/>
      <c r="CE2050" s="27"/>
      <c r="CF2050" s="27"/>
      <c r="CG2050" s="27"/>
      <c r="CH2050" s="27"/>
      <c r="CI2050" s="27"/>
      <c r="CJ2050" s="27"/>
      <c r="CK2050" s="27"/>
      <c r="CL2050" s="27"/>
      <c r="CM2050" s="27"/>
      <c r="CN2050" s="27"/>
      <c r="CO2050" s="27"/>
      <c r="CP2050" s="27"/>
      <c r="CQ2050" s="27"/>
      <c r="CR2050" s="27"/>
      <c r="CS2050" s="27"/>
      <c r="CT2050" s="27"/>
      <c r="CU2050" s="27"/>
      <c r="CV2050" s="27"/>
      <c r="CW2050" s="27"/>
      <c r="CX2050" s="27"/>
      <c r="CY2050" s="27"/>
      <c r="CZ2050" s="27"/>
      <c r="DA2050" s="27"/>
      <c r="DB2050" s="27"/>
      <c r="DC2050" s="27"/>
      <c r="DD2050" s="27"/>
      <c r="DE2050" s="27"/>
      <c r="DF2050" s="27"/>
      <c r="DG2050" s="27"/>
      <c r="DH2050" s="27"/>
      <c r="DI2050" s="27"/>
      <c r="DJ2050" s="27"/>
      <c r="DK2050" s="27"/>
      <c r="DL2050" s="27">
        <v>5.1420000000000003</v>
      </c>
      <c r="DM2050" s="27">
        <v>5.1619999999999999</v>
      </c>
      <c r="DN2050" s="27">
        <v>5.1669999999999998</v>
      </c>
      <c r="DO2050" s="27">
        <v>5.202</v>
      </c>
      <c r="DP2050" s="27">
        <v>5.2370000000000001</v>
      </c>
      <c r="DQ2050" s="27">
        <v>5.2569999999999997</v>
      </c>
      <c r="DR2050" s="27">
        <v>5.23</v>
      </c>
      <c r="DS2050" s="27">
        <v>5.24</v>
      </c>
      <c r="DT2050" s="27">
        <v>5.33</v>
      </c>
      <c r="DU2050" s="27">
        <v>5.44</v>
      </c>
      <c r="DV2050" s="27">
        <v>5.46</v>
      </c>
      <c r="DW2050" s="27">
        <v>5.23</v>
      </c>
      <c r="DX2050" s="27">
        <v>4.8600000000000003</v>
      </c>
      <c r="DY2050" s="27">
        <v>4.43</v>
      </c>
      <c r="DZ2050" s="27">
        <v>4.3</v>
      </c>
      <c r="EA2050" s="27">
        <v>4.3099999999999996</v>
      </c>
      <c r="EB2050" s="27">
        <v>4.3449999999999998</v>
      </c>
      <c r="EC2050" s="27">
        <v>4.3499999999999996</v>
      </c>
      <c r="ED2050" s="27">
        <v>4.3230000000000004</v>
      </c>
      <c r="EE2050" s="27">
        <v>4.3179999999999996</v>
      </c>
      <c r="EF2050" s="27">
        <v>4.4349999999999996</v>
      </c>
      <c r="EG2050" s="27">
        <v>4.5419999999999998</v>
      </c>
      <c r="EH2050" s="27">
        <v>4.585</v>
      </c>
      <c r="EI2050" s="27">
        <v>4.4649999999999999</v>
      </c>
      <c r="EJ2050" s="27">
        <v>4.3049999999999997</v>
      </c>
      <c r="EK2050" s="27">
        <v>4.1150000000000002</v>
      </c>
      <c r="EL2050" s="27">
        <v>4.085</v>
      </c>
      <c r="EM2050" s="27">
        <v>4.1289999999999996</v>
      </c>
      <c r="EN2050" s="27">
        <v>4.1449999999999996</v>
      </c>
      <c r="EO2050" s="27">
        <v>4.173</v>
      </c>
      <c r="EP2050" s="27">
        <v>4.173</v>
      </c>
      <c r="EQ2050" s="27">
        <v>4.1829999999999998</v>
      </c>
      <c r="ER2050" s="27">
        <v>4.32</v>
      </c>
      <c r="ES2050" s="27">
        <v>4.4550000000000001</v>
      </c>
      <c r="ET2050" s="27">
        <v>4.4950000000000001</v>
      </c>
      <c r="EU2050" s="27">
        <v>4.375</v>
      </c>
      <c r="EV2050" s="27">
        <v>4.2850000000000001</v>
      </c>
      <c r="EW2050" s="27">
        <v>4.1950000000000003</v>
      </c>
      <c r="EX2050" s="27">
        <v>4.1749999999999998</v>
      </c>
      <c r="EY2050" s="27">
        <v>4.2039999999999997</v>
      </c>
      <c r="EZ2050" s="27">
        <v>4.2350000000000003</v>
      </c>
      <c r="FA2050" s="27">
        <v>4.2629999999999999</v>
      </c>
      <c r="FB2050" s="27">
        <v>4.2530000000000001</v>
      </c>
      <c r="FC2050" s="27">
        <v>4.2629999999999999</v>
      </c>
      <c r="FD2050" s="27">
        <v>4.4000000000000004</v>
      </c>
      <c r="FE2050" s="27">
        <v>4.5350000000000001</v>
      </c>
      <c r="FF2050" s="27">
        <v>4.5599999999999996</v>
      </c>
      <c r="FG2050" s="27">
        <v>4.4400000000000004</v>
      </c>
      <c r="FH2050" s="27">
        <v>4.3499999999999996</v>
      </c>
      <c r="FI2050" s="27">
        <v>4.26</v>
      </c>
      <c r="FJ2050" s="27">
        <v>4.24</v>
      </c>
      <c r="FK2050" s="27">
        <v>4.2690000000000001</v>
      </c>
      <c r="FL2050" s="27">
        <v>4.3</v>
      </c>
      <c r="FM2050" s="27">
        <v>4.3280000000000003</v>
      </c>
      <c r="FN2050" s="27">
        <v>4.3179999999999996</v>
      </c>
      <c r="FO2050" s="27">
        <v>4.3280000000000003</v>
      </c>
      <c r="FP2050" s="27">
        <v>4.4649999999999999</v>
      </c>
      <c r="FQ2050" s="27">
        <v>4.5999999999999996</v>
      </c>
      <c r="FR2050" s="27">
        <v>4.63</v>
      </c>
      <c r="FS2050" s="27">
        <v>4.51</v>
      </c>
      <c r="FT2050" s="27">
        <v>4.42</v>
      </c>
      <c r="FU2050" s="27">
        <v>4.33</v>
      </c>
      <c r="FV2050" s="27">
        <v>4.3099999999999996</v>
      </c>
      <c r="FW2050" s="27">
        <v>4.3390000000000004</v>
      </c>
      <c r="FX2050" s="27">
        <v>4.37</v>
      </c>
      <c r="FY2050" s="27">
        <v>4.3979999999999997</v>
      </c>
      <c r="FZ2050" s="27">
        <v>4.3879999999999999</v>
      </c>
      <c r="GA2050" s="27">
        <v>4.3979999999999997</v>
      </c>
      <c r="GB2050" s="27">
        <v>4.5350000000000001</v>
      </c>
      <c r="GC2050" s="27">
        <v>4.67</v>
      </c>
      <c r="GD2050" s="27">
        <v>4.7</v>
      </c>
      <c r="GE2050" s="27">
        <v>4.58</v>
      </c>
      <c r="GF2050" s="27"/>
      <c r="GG2050" s="27"/>
      <c r="GH2050" s="27"/>
      <c r="GI2050" s="27"/>
      <c r="GJ2050" s="27"/>
      <c r="GK2050" s="27"/>
      <c r="GL2050" s="27"/>
      <c r="GM2050" s="27"/>
      <c r="GN2050" s="27"/>
      <c r="GO2050" s="27"/>
      <c r="GP2050" s="27"/>
      <c r="GQ2050" s="27"/>
    </row>
    <row r="2051" spans="1:199" customFormat="1" x14ac:dyDescent="0.25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x14ac:dyDescent="0.25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x14ac:dyDescent="0.25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x14ac:dyDescent="0.25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5">
      <c r="A2055" s="31">
        <f t="shared" si="498"/>
        <v>4</v>
      </c>
      <c r="B2055" s="31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19">
        <f t="shared" si="488"/>
        <v>6.6999999999998394E-2</v>
      </c>
      <c r="G2055" s="19">
        <f t="shared" si="491"/>
        <v>-0.27083333333333393</v>
      </c>
      <c r="H2055" s="19">
        <f t="shared" si="492"/>
        <v>5.1499999999999879E-2</v>
      </c>
      <c r="I2055" s="19">
        <f t="shared" si="493"/>
        <v>-0.21933333333333405</v>
      </c>
      <c r="J2055" s="21">
        <f>VLOOKUP(C2055,'Nymex hist.'!A:B,2,0)</f>
        <v>5.1859999999999999</v>
      </c>
      <c r="K2055" s="21">
        <f t="shared" si="490"/>
        <v>5.285000000000001</v>
      </c>
      <c r="L2055" s="21">
        <f t="shared" si="489"/>
        <v>5.3519999999999994</v>
      </c>
      <c r="M2055" s="21">
        <f t="shared" si="494"/>
        <v>4.7683333333333335</v>
      </c>
      <c r="N2055" s="21">
        <f t="shared" si="495"/>
        <v>4.4974999999999996</v>
      </c>
      <c r="O2055" s="21">
        <f t="shared" si="496"/>
        <v>4.5489999999999995</v>
      </c>
      <c r="P2055" s="21">
        <f t="shared" si="497"/>
        <v>4.6181666666666663</v>
      </c>
      <c r="R2055" s="8">
        <v>36951</v>
      </c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9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  <c r="BX2055" s="27"/>
      <c r="BY2055" s="27"/>
      <c r="BZ2055" s="27"/>
      <c r="CA2055" s="27"/>
      <c r="CB2055" s="27"/>
      <c r="CC2055" s="27"/>
      <c r="CD2055" s="27"/>
      <c r="CE2055" s="27"/>
      <c r="CF2055" s="27"/>
      <c r="CG2055" s="27"/>
      <c r="CH2055" s="27"/>
      <c r="CI2055" s="27"/>
      <c r="CJ2055" s="27"/>
      <c r="CK2055" s="27"/>
      <c r="CL2055" s="27"/>
      <c r="CM2055" s="27"/>
      <c r="CN2055" s="27"/>
      <c r="CO2055" s="27"/>
      <c r="CP2055" s="27"/>
      <c r="CQ2055" s="27"/>
      <c r="CR2055" s="27"/>
      <c r="CS2055" s="27"/>
      <c r="CT2055" s="27"/>
      <c r="CU2055" s="27"/>
      <c r="CV2055" s="27"/>
      <c r="CW2055" s="27"/>
      <c r="CX2055" s="27"/>
      <c r="CY2055" s="27"/>
      <c r="CZ2055" s="27"/>
      <c r="DA2055" s="27"/>
      <c r="DB2055" s="27"/>
      <c r="DC2055" s="27"/>
      <c r="DD2055" s="27"/>
      <c r="DE2055" s="27"/>
      <c r="DF2055" s="27"/>
      <c r="DG2055" s="27"/>
      <c r="DH2055" s="27"/>
      <c r="DI2055" s="27"/>
      <c r="DJ2055" s="27"/>
      <c r="DK2055" s="27"/>
      <c r="DL2055" s="27"/>
      <c r="DM2055" s="27">
        <v>5.1859999999999999</v>
      </c>
      <c r="DN2055" s="27">
        <v>5.24</v>
      </c>
      <c r="DO2055" s="27">
        <v>5.274</v>
      </c>
      <c r="DP2055" s="27">
        <v>5.3150000000000004</v>
      </c>
      <c r="DQ2055" s="27">
        <v>5.3449999999999998</v>
      </c>
      <c r="DR2055" s="27">
        <v>5.3150000000000004</v>
      </c>
      <c r="DS2055" s="27">
        <v>5.32</v>
      </c>
      <c r="DT2055" s="27">
        <v>5.41</v>
      </c>
      <c r="DU2055" s="27">
        <v>5.5149999999999997</v>
      </c>
      <c r="DV2055" s="27">
        <v>5.54</v>
      </c>
      <c r="DW2055" s="27">
        <v>5.32</v>
      </c>
      <c r="DX2055" s="27">
        <v>4.9749999999999996</v>
      </c>
      <c r="DY2055" s="27">
        <v>4.62</v>
      </c>
      <c r="DZ2055" s="27">
        <v>4.5149999999999997</v>
      </c>
      <c r="EA2055" s="27">
        <v>4.53</v>
      </c>
      <c r="EB2055" s="27">
        <v>4.57</v>
      </c>
      <c r="EC2055" s="27">
        <v>4.585</v>
      </c>
      <c r="ED2055" s="27">
        <v>4.5590000000000002</v>
      </c>
      <c r="EE2055" s="27">
        <v>4.5540000000000003</v>
      </c>
      <c r="EF2055" s="27">
        <v>4.6710000000000003</v>
      </c>
      <c r="EG2055" s="27">
        <v>4.7809999999999997</v>
      </c>
      <c r="EH2055" s="27">
        <v>4.8239999999999998</v>
      </c>
      <c r="EI2055" s="27">
        <v>4.7039999999999997</v>
      </c>
      <c r="EJ2055" s="27">
        <v>4.5439999999999996</v>
      </c>
      <c r="EK2055" s="27">
        <v>4.3540000000000001</v>
      </c>
      <c r="EL2055" s="27">
        <v>4.3209999999999997</v>
      </c>
      <c r="EM2055" s="27">
        <v>4.3639999999999999</v>
      </c>
      <c r="EN2055" s="27">
        <v>4.38</v>
      </c>
      <c r="EO2055" s="27">
        <v>4.4080000000000004</v>
      </c>
      <c r="EP2055" s="27">
        <v>4.4080000000000004</v>
      </c>
      <c r="EQ2055" s="27">
        <v>4.4180000000000001</v>
      </c>
      <c r="ER2055" s="27">
        <v>4.5549999999999997</v>
      </c>
      <c r="ES2055" s="27">
        <v>4.6900000000000004</v>
      </c>
      <c r="ET2055" s="27">
        <v>4.7300000000000004</v>
      </c>
      <c r="EU2055" s="27">
        <v>4.6100000000000003</v>
      </c>
      <c r="EV2055" s="27">
        <v>4.4800000000000004</v>
      </c>
      <c r="EW2055" s="27">
        <v>4.3440000000000003</v>
      </c>
      <c r="EX2055" s="27">
        <v>4.3810000000000002</v>
      </c>
      <c r="EY2055" s="27">
        <v>4.444</v>
      </c>
      <c r="EZ2055" s="27">
        <v>4.47</v>
      </c>
      <c r="FA2055" s="27">
        <v>4.5179999999999998</v>
      </c>
      <c r="FB2055" s="27">
        <v>4.5279999999999996</v>
      </c>
      <c r="FC2055" s="27">
        <v>4.5579999999999998</v>
      </c>
      <c r="FD2055" s="27">
        <v>4.6950000000000003</v>
      </c>
      <c r="FE2055" s="27">
        <v>4.83</v>
      </c>
      <c r="FF2055" s="27">
        <v>4.8</v>
      </c>
      <c r="FG2055" s="27">
        <v>4.68</v>
      </c>
      <c r="FH2055" s="27">
        <v>4.54</v>
      </c>
      <c r="FI2055" s="27">
        <v>4.4139999999999997</v>
      </c>
      <c r="FJ2055" s="27">
        <v>4.4509999999999996</v>
      </c>
      <c r="FK2055" s="27">
        <v>4.5140000000000002</v>
      </c>
      <c r="FL2055" s="27">
        <v>4.54</v>
      </c>
      <c r="FM2055" s="27">
        <v>4.5880000000000001</v>
      </c>
      <c r="FN2055" s="27">
        <v>4.5979999999999999</v>
      </c>
      <c r="FO2055" s="27">
        <v>4.6280000000000001</v>
      </c>
      <c r="FP2055" s="27">
        <v>4.7649999999999997</v>
      </c>
      <c r="FQ2055" s="27">
        <v>4.9000000000000004</v>
      </c>
      <c r="FR2055" s="27">
        <v>4.875</v>
      </c>
      <c r="FS2055" s="27">
        <v>4.7549999999999999</v>
      </c>
      <c r="FT2055" s="27">
        <v>4.6150000000000002</v>
      </c>
      <c r="FU2055" s="27">
        <v>4.4889999999999999</v>
      </c>
      <c r="FV2055" s="27">
        <v>4.5259999999999998</v>
      </c>
      <c r="FW2055" s="27">
        <v>4.5890000000000004</v>
      </c>
      <c r="FX2055" s="27">
        <v>4.6150000000000002</v>
      </c>
      <c r="FY2055" s="27">
        <v>4.6630000000000003</v>
      </c>
      <c r="FZ2055" s="27">
        <v>4.673</v>
      </c>
      <c r="GA2055" s="27">
        <v>4.7030000000000003</v>
      </c>
      <c r="GB2055" s="27">
        <v>4.84</v>
      </c>
      <c r="GC2055" s="27">
        <v>4.9749999999999996</v>
      </c>
      <c r="GD2055" s="27">
        <v>4.9550000000000001</v>
      </c>
      <c r="GE2055" s="27">
        <v>4.835</v>
      </c>
      <c r="GF2055" s="27">
        <v>4.6950000000000003</v>
      </c>
      <c r="GG2055" s="27"/>
      <c r="GH2055" s="27"/>
      <c r="GI2055" s="27"/>
      <c r="GJ2055" s="27"/>
      <c r="GK2055" s="27"/>
      <c r="GL2055" s="27"/>
      <c r="GM2055" s="27"/>
      <c r="GN2055" s="27"/>
      <c r="GO2055" s="27"/>
      <c r="GP2055" s="27"/>
      <c r="GQ2055" s="27"/>
    </row>
    <row r="2056" spans="1:199" customFormat="1" x14ac:dyDescent="0.25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x14ac:dyDescent="0.25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x14ac:dyDescent="0.25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x14ac:dyDescent="0.25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5">
      <c r="A2060" s="31">
        <f t="shared" si="498"/>
        <v>4</v>
      </c>
      <c r="B2060" s="31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19">
        <f t="shared" si="488"/>
        <v>7.6571428571429401E-2</v>
      </c>
      <c r="G2060" s="19">
        <f t="shared" si="491"/>
        <v>-0.27416666666666778</v>
      </c>
      <c r="H2060" s="19">
        <f t="shared" si="492"/>
        <v>4.6000000000001151E-2</v>
      </c>
      <c r="I2060" s="19">
        <f t="shared" si="493"/>
        <v>-0.22816666666666663</v>
      </c>
      <c r="J2060" s="21">
        <f>VLOOKUP(C2060,'Nymex hist.'!A:B,2,0)</f>
        <v>5.2850000000000001</v>
      </c>
      <c r="K2060" s="21">
        <f t="shared" si="490"/>
        <v>5.3934285714285712</v>
      </c>
      <c r="L2060" s="21">
        <f t="shared" si="489"/>
        <v>5.4700000000000006</v>
      </c>
      <c r="M2060" s="21">
        <f t="shared" si="494"/>
        <v>4.8983333333333343</v>
      </c>
      <c r="N2060" s="21">
        <f t="shared" si="495"/>
        <v>4.6241666666666665</v>
      </c>
      <c r="O2060" s="21">
        <f t="shared" si="496"/>
        <v>4.6701666666666677</v>
      </c>
      <c r="P2060" s="21">
        <f t="shared" si="497"/>
        <v>4.7351666666666663</v>
      </c>
      <c r="R2060" s="8">
        <v>36958</v>
      </c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9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  <c r="BX2060" s="27"/>
      <c r="BY2060" s="27"/>
      <c r="BZ2060" s="27"/>
      <c r="CA2060" s="27"/>
      <c r="CB2060" s="27"/>
      <c r="CC2060" s="27"/>
      <c r="CD2060" s="27"/>
      <c r="CE2060" s="27"/>
      <c r="CF2060" s="27"/>
      <c r="CG2060" s="27"/>
      <c r="CH2060" s="27"/>
      <c r="CI2060" s="27"/>
      <c r="CJ2060" s="27"/>
      <c r="CK2060" s="27"/>
      <c r="CL2060" s="27"/>
      <c r="CM2060" s="27"/>
      <c r="CN2060" s="27"/>
      <c r="CO2060" s="27"/>
      <c r="CP2060" s="27"/>
      <c r="CQ2060" s="27"/>
      <c r="CR2060" s="27"/>
      <c r="CS2060" s="27"/>
      <c r="CT2060" s="27"/>
      <c r="CU2060" s="27"/>
      <c r="CV2060" s="27"/>
      <c r="CW2060" s="27"/>
      <c r="CX2060" s="27"/>
      <c r="CY2060" s="27"/>
      <c r="CZ2060" s="27"/>
      <c r="DA2060" s="27"/>
      <c r="DB2060" s="27"/>
      <c r="DC2060" s="27"/>
      <c r="DD2060" s="27"/>
      <c r="DE2060" s="27"/>
      <c r="DF2060" s="27"/>
      <c r="DG2060" s="27"/>
      <c r="DH2060" s="27"/>
      <c r="DI2060" s="27"/>
      <c r="DJ2060" s="27"/>
      <c r="DK2060" s="27"/>
      <c r="DL2060" s="27"/>
      <c r="DM2060" s="27">
        <v>5.2850000000000001</v>
      </c>
      <c r="DN2060" s="27">
        <v>5.3449999999999998</v>
      </c>
      <c r="DO2060" s="27">
        <v>5.3869999999999996</v>
      </c>
      <c r="DP2060" s="27">
        <v>5.43</v>
      </c>
      <c r="DQ2060" s="27">
        <v>5.4550000000000001</v>
      </c>
      <c r="DR2060" s="27">
        <v>5.4249999999999998</v>
      </c>
      <c r="DS2060" s="27">
        <v>5.4269999999999996</v>
      </c>
      <c r="DT2060" s="27">
        <v>5.5250000000000004</v>
      </c>
      <c r="DU2060" s="27">
        <v>5.63</v>
      </c>
      <c r="DV2060" s="27">
        <v>5.6550000000000002</v>
      </c>
      <c r="DW2060" s="27">
        <v>5.44</v>
      </c>
      <c r="DX2060" s="27">
        <v>5.0999999999999996</v>
      </c>
      <c r="DY2060" s="27">
        <v>4.742</v>
      </c>
      <c r="DZ2060" s="27">
        <v>4.6440000000000001</v>
      </c>
      <c r="EA2060" s="27">
        <v>4.66</v>
      </c>
      <c r="EB2060" s="27">
        <v>4.7</v>
      </c>
      <c r="EC2060" s="27">
        <v>4.7169999999999996</v>
      </c>
      <c r="ED2060" s="27">
        <v>4.7</v>
      </c>
      <c r="EE2060" s="27">
        <v>4.6950000000000003</v>
      </c>
      <c r="EF2060" s="27">
        <v>4.8099999999999996</v>
      </c>
      <c r="EG2060" s="27">
        <v>4.9169999999999998</v>
      </c>
      <c r="EH2060" s="27">
        <v>4.9569999999999999</v>
      </c>
      <c r="EI2060" s="27">
        <v>4.8319999999999999</v>
      </c>
      <c r="EJ2060" s="27">
        <v>4.6719999999999997</v>
      </c>
      <c r="EK2060" s="27">
        <v>4.4850000000000003</v>
      </c>
      <c r="EL2060" s="27">
        <v>4.4550000000000001</v>
      </c>
      <c r="EM2060" s="27">
        <v>4.484</v>
      </c>
      <c r="EN2060" s="27">
        <v>4.5039999999999996</v>
      </c>
      <c r="EO2060" s="27">
        <v>4.5419999999999998</v>
      </c>
      <c r="EP2060" s="27">
        <v>4.54</v>
      </c>
      <c r="EQ2060" s="27">
        <v>4.548</v>
      </c>
      <c r="ER2060" s="27">
        <v>4.67</v>
      </c>
      <c r="ES2060" s="27">
        <v>4.8010000000000002</v>
      </c>
      <c r="ET2060" s="27">
        <v>4.8410000000000002</v>
      </c>
      <c r="EU2060" s="27">
        <v>4.7210000000000001</v>
      </c>
      <c r="EV2060" s="27">
        <v>4.5810000000000004</v>
      </c>
      <c r="EW2060" s="27">
        <v>4.4749999999999996</v>
      </c>
      <c r="EX2060" s="27">
        <v>4.5149999999999997</v>
      </c>
      <c r="EY2060" s="27">
        <v>4.5640000000000001</v>
      </c>
      <c r="EZ2060" s="27">
        <v>4.5940000000000003</v>
      </c>
      <c r="FA2060" s="27">
        <v>4.6520000000000001</v>
      </c>
      <c r="FB2060" s="27">
        <v>4.66</v>
      </c>
      <c r="FC2060" s="27">
        <v>4.6879999999999997</v>
      </c>
      <c r="FD2060" s="27">
        <v>4.8099999999999996</v>
      </c>
      <c r="FE2060" s="27">
        <v>4.9409999999999998</v>
      </c>
      <c r="FF2060" s="27">
        <v>4.9059999999999997</v>
      </c>
      <c r="FG2060" s="27">
        <v>4.7859999999999996</v>
      </c>
      <c r="FH2060" s="27">
        <v>4.6459999999999999</v>
      </c>
      <c r="FI2060" s="27">
        <v>4.54</v>
      </c>
      <c r="FJ2060" s="27">
        <v>4.58</v>
      </c>
      <c r="FK2060" s="27">
        <v>4.6289999999999996</v>
      </c>
      <c r="FL2060" s="27">
        <v>4.6589999999999998</v>
      </c>
      <c r="FM2060" s="27">
        <v>4.7169999999999996</v>
      </c>
      <c r="FN2060" s="27">
        <v>4.7249999999999996</v>
      </c>
      <c r="FO2060" s="27">
        <v>4.7530000000000001</v>
      </c>
      <c r="FP2060" s="27">
        <v>4.875</v>
      </c>
      <c r="FQ2060" s="27">
        <v>5.0060000000000002</v>
      </c>
      <c r="FR2060" s="27">
        <v>4.9809999999999999</v>
      </c>
      <c r="FS2060" s="27">
        <v>4.8609999999999998</v>
      </c>
      <c r="FT2060" s="27">
        <v>4.7210000000000001</v>
      </c>
      <c r="FU2060" s="27">
        <v>4.6150000000000002</v>
      </c>
      <c r="FV2060" s="27">
        <v>4.6550000000000002</v>
      </c>
      <c r="FW2060" s="27">
        <v>4.7039999999999997</v>
      </c>
      <c r="FX2060" s="27">
        <v>4.734</v>
      </c>
      <c r="FY2060" s="27">
        <v>4.7919999999999998</v>
      </c>
      <c r="FZ2060" s="27">
        <v>4.8</v>
      </c>
      <c r="GA2060" s="27">
        <v>4.8280000000000003</v>
      </c>
      <c r="GB2060" s="27">
        <v>4.95</v>
      </c>
      <c r="GC2060" s="27">
        <v>5.0810000000000004</v>
      </c>
      <c r="GD2060" s="27">
        <v>5.0609999999999999</v>
      </c>
      <c r="GE2060" s="27">
        <v>4.9409999999999998</v>
      </c>
      <c r="GF2060" s="27">
        <v>4.8010000000000002</v>
      </c>
      <c r="GG2060" s="27"/>
      <c r="GH2060" s="27"/>
      <c r="GI2060" s="27"/>
      <c r="GJ2060" s="27"/>
      <c r="GK2060" s="27"/>
      <c r="GL2060" s="27"/>
      <c r="GM2060" s="27"/>
      <c r="GN2060" s="27"/>
      <c r="GO2060" s="27"/>
      <c r="GP2060" s="27"/>
      <c r="GQ2060" s="27"/>
    </row>
    <row r="2061" spans="1:199" customFormat="1" x14ac:dyDescent="0.25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x14ac:dyDescent="0.25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x14ac:dyDescent="0.25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x14ac:dyDescent="0.25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5">
      <c r="A2065" s="31">
        <f t="shared" si="498"/>
        <v>4</v>
      </c>
      <c r="B2065" s="31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19">
        <f t="shared" si="488"/>
        <v>0.15054285714285687</v>
      </c>
      <c r="G2065" s="19">
        <f t="shared" si="491"/>
        <v>-0.27258333333333251</v>
      </c>
      <c r="H2065" s="19">
        <f t="shared" si="492"/>
        <v>3.5749999999998394E-2</v>
      </c>
      <c r="I2065" s="19">
        <f t="shared" si="493"/>
        <v>-0.23683333333333412</v>
      </c>
      <c r="J2065" s="21">
        <f>VLOOKUP(C2065,'Nymex hist.'!A:B,2,0)</f>
        <v>4.9269999999999996</v>
      </c>
      <c r="K2065" s="21">
        <f t="shared" si="490"/>
        <v>5.0148571428571431</v>
      </c>
      <c r="L2065" s="21">
        <f t="shared" si="489"/>
        <v>5.1654</v>
      </c>
      <c r="M2065" s="21">
        <f t="shared" si="494"/>
        <v>4.6604999999999999</v>
      </c>
      <c r="N2065" s="21">
        <f t="shared" si="495"/>
        <v>4.3879166666666674</v>
      </c>
      <c r="O2065" s="21">
        <f t="shared" si="496"/>
        <v>4.4236666666666657</v>
      </c>
      <c r="P2065" s="21">
        <f t="shared" si="497"/>
        <v>4.4836666666666671</v>
      </c>
      <c r="R2065" s="8">
        <v>36965</v>
      </c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9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  <c r="BX2065" s="27"/>
      <c r="BY2065" s="27"/>
      <c r="BZ2065" s="27"/>
      <c r="CA2065" s="27"/>
      <c r="CB2065" s="27"/>
      <c r="CC2065" s="27"/>
      <c r="CD2065" s="27"/>
      <c r="CE2065" s="27"/>
      <c r="CF2065" s="27"/>
      <c r="CG2065" s="27"/>
      <c r="CH2065" s="27"/>
      <c r="CI2065" s="27"/>
      <c r="CJ2065" s="27"/>
      <c r="CK2065" s="27"/>
      <c r="CL2065" s="27"/>
      <c r="CM2065" s="27"/>
      <c r="CN2065" s="27"/>
      <c r="CO2065" s="27"/>
      <c r="CP2065" s="27"/>
      <c r="CQ2065" s="27"/>
      <c r="CR2065" s="27"/>
      <c r="CS2065" s="27"/>
      <c r="CT2065" s="27"/>
      <c r="CU2065" s="27"/>
      <c r="CV2065" s="27"/>
      <c r="CW2065" s="27"/>
      <c r="CX2065" s="27"/>
      <c r="CY2065" s="27"/>
      <c r="CZ2065" s="27"/>
      <c r="DA2065" s="27"/>
      <c r="DB2065" s="27"/>
      <c r="DC2065" s="27"/>
      <c r="DD2065" s="27"/>
      <c r="DE2065" s="27"/>
      <c r="DF2065" s="27"/>
      <c r="DG2065" s="27"/>
      <c r="DH2065" s="27"/>
      <c r="DI2065" s="27"/>
      <c r="DJ2065" s="27"/>
      <c r="DK2065" s="27"/>
      <c r="DL2065" s="27"/>
      <c r="DM2065" s="27">
        <v>4.9269999999999996</v>
      </c>
      <c r="DN2065" s="27">
        <v>4.96</v>
      </c>
      <c r="DO2065" s="27">
        <v>5</v>
      </c>
      <c r="DP2065" s="27">
        <v>5.0430000000000001</v>
      </c>
      <c r="DQ2065" s="27">
        <v>5.0679999999999996</v>
      </c>
      <c r="DR2065" s="27">
        <v>5.048</v>
      </c>
      <c r="DS2065" s="27">
        <v>5.0579999999999998</v>
      </c>
      <c r="DT2065" s="27">
        <v>5.1849999999999996</v>
      </c>
      <c r="DU2065" s="27">
        <v>5.3049999999999997</v>
      </c>
      <c r="DV2065" s="27">
        <v>5.34</v>
      </c>
      <c r="DW2065" s="27">
        <v>5.1449999999999996</v>
      </c>
      <c r="DX2065" s="27">
        <v>4.8520000000000003</v>
      </c>
      <c r="DY2065" s="27">
        <v>4.5090000000000003</v>
      </c>
      <c r="DZ2065" s="27">
        <v>4.4219999999999997</v>
      </c>
      <c r="EA2065" s="27">
        <v>4.4390000000000001</v>
      </c>
      <c r="EB2065" s="27">
        <v>4.4850000000000003</v>
      </c>
      <c r="EC2065" s="27">
        <v>4.4989999999999997</v>
      </c>
      <c r="ED2065" s="27">
        <v>4.4809999999999999</v>
      </c>
      <c r="EE2065" s="27">
        <v>4.476</v>
      </c>
      <c r="EF2065" s="27">
        <v>4.5860000000000003</v>
      </c>
      <c r="EG2065" s="27">
        <v>4.6920000000000002</v>
      </c>
      <c r="EH2065" s="27">
        <v>4.7320000000000002</v>
      </c>
      <c r="EI2065" s="27">
        <v>4.601</v>
      </c>
      <c r="EJ2065" s="27">
        <v>4.4379999999999997</v>
      </c>
      <c r="EK2065" s="27">
        <v>4.2469999999999999</v>
      </c>
      <c r="EL2065" s="27">
        <v>4.2169999999999996</v>
      </c>
      <c r="EM2065" s="27">
        <v>4.2460000000000004</v>
      </c>
      <c r="EN2065" s="27">
        <v>4.266</v>
      </c>
      <c r="EO2065" s="27">
        <v>4.3040000000000003</v>
      </c>
      <c r="EP2065" s="27">
        <v>4.3019999999999996</v>
      </c>
      <c r="EQ2065" s="27">
        <v>4.3099999999999996</v>
      </c>
      <c r="ER2065" s="27">
        <v>4.4320000000000004</v>
      </c>
      <c r="ES2065" s="27">
        <v>4.5599999999999996</v>
      </c>
      <c r="ET2065" s="27">
        <v>4.5999999999999996</v>
      </c>
      <c r="EU2065" s="27">
        <v>4.4800000000000004</v>
      </c>
      <c r="EV2065" s="27">
        <v>4.34</v>
      </c>
      <c r="EW2065" s="27">
        <v>4.2270000000000003</v>
      </c>
      <c r="EX2065" s="27">
        <v>4.2670000000000003</v>
      </c>
      <c r="EY2065" s="27">
        <v>4.3159999999999998</v>
      </c>
      <c r="EZ2065" s="27">
        <v>4.3460000000000001</v>
      </c>
      <c r="FA2065" s="27">
        <v>4.4039999999999999</v>
      </c>
      <c r="FB2065" s="27">
        <v>4.4119999999999999</v>
      </c>
      <c r="FC2065" s="27">
        <v>4.4400000000000004</v>
      </c>
      <c r="FD2065" s="27">
        <v>4.5620000000000003</v>
      </c>
      <c r="FE2065" s="27">
        <v>4.6900000000000004</v>
      </c>
      <c r="FF2065" s="27">
        <v>4.66</v>
      </c>
      <c r="FG2065" s="27">
        <v>4.54</v>
      </c>
      <c r="FH2065" s="27">
        <v>4.4000000000000004</v>
      </c>
      <c r="FI2065" s="27">
        <v>4.2869999999999999</v>
      </c>
      <c r="FJ2065" s="27">
        <v>4.327</v>
      </c>
      <c r="FK2065" s="27">
        <v>4.3760000000000003</v>
      </c>
      <c r="FL2065" s="27">
        <v>4.4059999999999997</v>
      </c>
      <c r="FM2065" s="27">
        <v>4.4640000000000004</v>
      </c>
      <c r="FN2065" s="27">
        <v>4.4720000000000004</v>
      </c>
      <c r="FO2065" s="27">
        <v>4.5</v>
      </c>
      <c r="FP2065" s="27">
        <v>4.6219999999999999</v>
      </c>
      <c r="FQ2065" s="27">
        <v>4.75</v>
      </c>
      <c r="FR2065" s="27">
        <v>4.7300000000000004</v>
      </c>
      <c r="FS2065" s="27">
        <v>4.6100000000000003</v>
      </c>
      <c r="FT2065" s="27">
        <v>4.47</v>
      </c>
      <c r="FU2065" s="27">
        <v>4.3570000000000002</v>
      </c>
      <c r="FV2065" s="27">
        <v>4.3970000000000002</v>
      </c>
      <c r="FW2065" s="27">
        <v>4.4459999999999997</v>
      </c>
      <c r="FX2065" s="27">
        <v>4.476</v>
      </c>
      <c r="FY2065" s="27">
        <v>4.5339999999999998</v>
      </c>
      <c r="FZ2065" s="27">
        <v>4.5419999999999998</v>
      </c>
      <c r="GA2065" s="27">
        <v>4.57</v>
      </c>
      <c r="GB2065" s="27">
        <v>4.6920000000000002</v>
      </c>
      <c r="GC2065" s="27">
        <v>4.82</v>
      </c>
      <c r="GD2065" s="27">
        <v>4.8099999999999996</v>
      </c>
      <c r="GE2065" s="27">
        <v>4.6900000000000004</v>
      </c>
      <c r="GF2065" s="27">
        <v>4.55</v>
      </c>
      <c r="GG2065" s="27"/>
      <c r="GH2065" s="27"/>
      <c r="GI2065" s="27"/>
      <c r="GJ2065" s="27"/>
      <c r="GK2065" s="27"/>
      <c r="GL2065" s="27"/>
      <c r="GM2065" s="27"/>
      <c r="GN2065" s="27"/>
      <c r="GO2065" s="27"/>
      <c r="GP2065" s="27"/>
      <c r="GQ2065" s="27"/>
    </row>
    <row r="2066" spans="1:199" customFormat="1" x14ac:dyDescent="0.25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x14ac:dyDescent="0.25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x14ac:dyDescent="0.25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x14ac:dyDescent="0.25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5">
      <c r="A2070" s="31">
        <f t="shared" si="498"/>
        <v>4</v>
      </c>
      <c r="B2070" s="31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19">
        <f t="shared" si="488"/>
        <v>8.9599999999999902E-2</v>
      </c>
      <c r="G2070" s="19">
        <f t="shared" si="491"/>
        <v>-0.46583333333333421</v>
      </c>
      <c r="H2070" s="19">
        <f t="shared" si="492"/>
        <v>-3.7083333333333357E-2</v>
      </c>
      <c r="I2070" s="19">
        <f t="shared" si="493"/>
        <v>-0.50291666666666757</v>
      </c>
      <c r="J2070" s="21">
        <f>VLOOKUP(C2070,'Nymex hist.'!A:B,2,0)</f>
        <v>5.2119999999999997</v>
      </c>
      <c r="K2070" s="21">
        <f t="shared" si="490"/>
        <v>5.3100000000000005</v>
      </c>
      <c r="L2070" s="21">
        <f t="shared" si="489"/>
        <v>5.3996000000000004</v>
      </c>
      <c r="M2070" s="21">
        <f t="shared" si="494"/>
        <v>4.7206666666666672</v>
      </c>
      <c r="N2070" s="21">
        <f t="shared" si="495"/>
        <v>4.254833333333333</v>
      </c>
      <c r="O2070" s="21">
        <f t="shared" si="496"/>
        <v>4.2177499999999997</v>
      </c>
      <c r="P2070" s="21">
        <f t="shared" si="497"/>
        <v>4.2377499999999992</v>
      </c>
      <c r="R2070" s="8">
        <v>36972</v>
      </c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9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  <c r="BX2070" s="27"/>
      <c r="BY2070" s="27"/>
      <c r="BZ2070" s="27"/>
      <c r="CA2070" s="27"/>
      <c r="CB2070" s="27"/>
      <c r="CC2070" s="27"/>
      <c r="CD2070" s="27"/>
      <c r="CE2070" s="27"/>
      <c r="CF2070" s="27"/>
      <c r="CG2070" s="27"/>
      <c r="CH2070" s="27"/>
      <c r="CI2070" s="27"/>
      <c r="CJ2070" s="27"/>
      <c r="CK2070" s="27"/>
      <c r="CL2070" s="27"/>
      <c r="CM2070" s="27"/>
      <c r="CN2070" s="27"/>
      <c r="CO2070" s="27"/>
      <c r="CP2070" s="27"/>
      <c r="CQ2070" s="27"/>
      <c r="CR2070" s="27"/>
      <c r="CS2070" s="27"/>
      <c r="CT2070" s="27"/>
      <c r="CU2070" s="27"/>
      <c r="CV2070" s="27"/>
      <c r="CW2070" s="27"/>
      <c r="CX2070" s="27"/>
      <c r="CY2070" s="27"/>
      <c r="CZ2070" s="27"/>
      <c r="DA2070" s="27"/>
      <c r="DB2070" s="27"/>
      <c r="DC2070" s="27"/>
      <c r="DD2070" s="27"/>
      <c r="DE2070" s="27"/>
      <c r="DF2070" s="27"/>
      <c r="DG2070" s="27"/>
      <c r="DH2070" s="27"/>
      <c r="DI2070" s="27"/>
      <c r="DJ2070" s="27"/>
      <c r="DK2070" s="27"/>
      <c r="DL2070" s="27"/>
      <c r="DM2070" s="27">
        <v>5.2119999999999997</v>
      </c>
      <c r="DN2070" s="27">
        <v>5.2619999999999996</v>
      </c>
      <c r="DO2070" s="27">
        <v>5.3070000000000004</v>
      </c>
      <c r="DP2070" s="27">
        <v>5.3470000000000004</v>
      </c>
      <c r="DQ2070" s="27">
        <v>5.367</v>
      </c>
      <c r="DR2070" s="27">
        <v>5.335</v>
      </c>
      <c r="DS2070" s="27">
        <v>5.34</v>
      </c>
      <c r="DT2070" s="27">
        <v>5.4550000000000001</v>
      </c>
      <c r="DU2070" s="27">
        <v>5.5650000000000004</v>
      </c>
      <c r="DV2070" s="27">
        <v>5.5910000000000002</v>
      </c>
      <c r="DW2070" s="27">
        <v>5.3659999999999997</v>
      </c>
      <c r="DX2070" s="27">
        <v>5.0209999999999999</v>
      </c>
      <c r="DY2070" s="27">
        <v>4.5780000000000003</v>
      </c>
      <c r="DZ2070" s="27">
        <v>4.4580000000000002</v>
      </c>
      <c r="EA2070" s="27">
        <v>4.4619999999999997</v>
      </c>
      <c r="EB2070" s="27">
        <v>4.492</v>
      </c>
      <c r="EC2070" s="27">
        <v>4.4969999999999999</v>
      </c>
      <c r="ED2070" s="27">
        <v>4.4770000000000003</v>
      </c>
      <c r="EE2070" s="27">
        <v>4.4619999999999997</v>
      </c>
      <c r="EF2070" s="27">
        <v>4.5720000000000001</v>
      </c>
      <c r="EG2070" s="27">
        <v>4.6719999999999997</v>
      </c>
      <c r="EH2070" s="27">
        <v>4.7069999999999999</v>
      </c>
      <c r="EI2070" s="27">
        <v>4.532</v>
      </c>
      <c r="EJ2070" s="27">
        <v>4.3239999999999998</v>
      </c>
      <c r="EK2070" s="27">
        <v>4.117</v>
      </c>
      <c r="EL2070" s="27">
        <v>4.0709999999999997</v>
      </c>
      <c r="EM2070" s="27">
        <v>4.0970000000000004</v>
      </c>
      <c r="EN2070" s="27">
        <v>4.1150000000000002</v>
      </c>
      <c r="EO2070" s="27">
        <v>4.1500000000000004</v>
      </c>
      <c r="EP2070" s="27">
        <v>4.149</v>
      </c>
      <c r="EQ2070" s="27">
        <v>4.1470000000000002</v>
      </c>
      <c r="ER2070" s="27">
        <v>4.2629999999999999</v>
      </c>
      <c r="ES2070" s="27">
        <v>4.3860000000000001</v>
      </c>
      <c r="ET2070" s="27">
        <v>4.4260000000000002</v>
      </c>
      <c r="EU2070" s="27">
        <v>4.306</v>
      </c>
      <c r="EV2070" s="27">
        <v>4.1660000000000004</v>
      </c>
      <c r="EW2070" s="27">
        <v>4.0119999999999996</v>
      </c>
      <c r="EX2070" s="27">
        <v>4.056</v>
      </c>
      <c r="EY2070" s="27">
        <v>4.1020000000000003</v>
      </c>
      <c r="EZ2070" s="27">
        <v>4.1399999999999997</v>
      </c>
      <c r="FA2070" s="27">
        <v>4.1849999999999996</v>
      </c>
      <c r="FB2070" s="27">
        <v>4.1989999999999998</v>
      </c>
      <c r="FC2070" s="27">
        <v>4.2220000000000004</v>
      </c>
      <c r="FD2070" s="27">
        <v>4.3380000000000001</v>
      </c>
      <c r="FE2070" s="27">
        <v>4.4610000000000003</v>
      </c>
      <c r="FF2070" s="27">
        <v>4.4459999999999997</v>
      </c>
      <c r="FG2070" s="27">
        <v>4.3259999999999996</v>
      </c>
      <c r="FH2070" s="27">
        <v>4.1859999999999999</v>
      </c>
      <c r="FI2070" s="27">
        <v>4.032</v>
      </c>
      <c r="FJ2070" s="27">
        <v>4.0759999999999996</v>
      </c>
      <c r="FK2070" s="27">
        <v>4.1219999999999999</v>
      </c>
      <c r="FL2070" s="27">
        <v>4.16</v>
      </c>
      <c r="FM2070" s="27">
        <v>4.2050000000000001</v>
      </c>
      <c r="FN2070" s="27">
        <v>4.2190000000000003</v>
      </c>
      <c r="FO2070" s="27">
        <v>4.242</v>
      </c>
      <c r="FP2070" s="27">
        <v>4.3579999999999997</v>
      </c>
      <c r="FQ2070" s="27">
        <v>4.4809999999999999</v>
      </c>
      <c r="FR2070" s="27">
        <v>4.4859999999999998</v>
      </c>
      <c r="FS2070" s="27">
        <v>4.3659999999999997</v>
      </c>
      <c r="FT2070" s="27">
        <v>4.226</v>
      </c>
      <c r="FU2070" s="27">
        <v>4.0720000000000001</v>
      </c>
      <c r="FV2070" s="27">
        <v>4.1159999999999997</v>
      </c>
      <c r="FW2070" s="27">
        <v>4.1619999999999999</v>
      </c>
      <c r="FX2070" s="27">
        <v>4.2</v>
      </c>
      <c r="FY2070" s="27">
        <v>4.2450000000000001</v>
      </c>
      <c r="FZ2070" s="27">
        <v>4.2590000000000003</v>
      </c>
      <c r="GA2070" s="27">
        <v>4.282</v>
      </c>
      <c r="GB2070" s="27">
        <v>4.3979999999999997</v>
      </c>
      <c r="GC2070" s="27">
        <v>4.5209999999999999</v>
      </c>
      <c r="GD2070" s="27">
        <v>4.5410000000000004</v>
      </c>
      <c r="GE2070" s="27">
        <v>4.4210000000000003</v>
      </c>
      <c r="GF2070" s="27">
        <v>4.2809999999999997</v>
      </c>
      <c r="GG2070" s="27"/>
      <c r="GH2070" s="27"/>
      <c r="GI2070" s="27"/>
      <c r="GJ2070" s="27"/>
      <c r="GK2070" s="27"/>
      <c r="GL2070" s="27"/>
      <c r="GM2070" s="27"/>
      <c r="GN2070" s="27"/>
      <c r="GO2070" s="27"/>
      <c r="GP2070" s="27"/>
      <c r="GQ2070" s="27"/>
    </row>
    <row r="2071" spans="1:199" customFormat="1" x14ac:dyDescent="0.25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x14ac:dyDescent="0.25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x14ac:dyDescent="0.25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x14ac:dyDescent="0.25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5">
      <c r="A2075" s="31">
        <f t="shared" si="498"/>
        <v>4</v>
      </c>
      <c r="B2075" s="31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19">
        <f t="shared" si="488"/>
        <v>8.9714285714285857E-2</v>
      </c>
      <c r="G2075" s="19">
        <f t="shared" si="491"/>
        <v>-0.48816666666666553</v>
      </c>
      <c r="H2075" s="19">
        <f t="shared" si="492"/>
        <v>-6.9583333333333997E-2</v>
      </c>
      <c r="I2075" s="19">
        <f t="shared" si="493"/>
        <v>-0.55774999999999952</v>
      </c>
      <c r="J2075" s="21">
        <f>VLOOKUP(C2075,'Nymex hist.'!A:B,2,0)</f>
        <v>5.274</v>
      </c>
      <c r="K2075" s="21">
        <f t="shared" si="490"/>
        <v>5.359285714285714</v>
      </c>
      <c r="L2075" s="21">
        <f t="shared" si="489"/>
        <v>5.4489999999999998</v>
      </c>
      <c r="M2075" s="21">
        <f t="shared" si="494"/>
        <v>4.7624166666666659</v>
      </c>
      <c r="N2075" s="21">
        <f t="shared" si="495"/>
        <v>4.2742500000000003</v>
      </c>
      <c r="O2075" s="21">
        <f t="shared" si="496"/>
        <v>4.2046666666666663</v>
      </c>
      <c r="P2075" s="21">
        <f t="shared" si="497"/>
        <v>4.2046666666666663</v>
      </c>
      <c r="R2075" s="8">
        <v>36979</v>
      </c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9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  <c r="BX2075" s="27"/>
      <c r="BY2075" s="27"/>
      <c r="BZ2075" s="27"/>
      <c r="CA2075" s="27"/>
      <c r="CB2075" s="27"/>
      <c r="CC2075" s="27"/>
      <c r="CD2075" s="27"/>
      <c r="CE2075" s="27"/>
      <c r="CF2075" s="27"/>
      <c r="CG2075" s="27"/>
      <c r="CH2075" s="27"/>
      <c r="CI2075" s="27"/>
      <c r="CJ2075" s="27"/>
      <c r="CK2075" s="27"/>
      <c r="CL2075" s="27"/>
      <c r="CM2075" s="27"/>
      <c r="CN2075" s="27"/>
      <c r="CO2075" s="27"/>
      <c r="CP2075" s="27"/>
      <c r="CQ2075" s="27"/>
      <c r="CR2075" s="27"/>
      <c r="CS2075" s="27"/>
      <c r="CT2075" s="27"/>
      <c r="CU2075" s="27"/>
      <c r="CV2075" s="27"/>
      <c r="CW2075" s="27"/>
      <c r="CX2075" s="27"/>
      <c r="CY2075" s="27"/>
      <c r="CZ2075" s="27"/>
      <c r="DA2075" s="27"/>
      <c r="DB2075" s="27"/>
      <c r="DC2075" s="27"/>
      <c r="DD2075" s="27"/>
      <c r="DE2075" s="27"/>
      <c r="DF2075" s="27"/>
      <c r="DG2075" s="27"/>
      <c r="DH2075" s="27"/>
      <c r="DI2075" s="27"/>
      <c r="DJ2075" s="27"/>
      <c r="DK2075" s="27"/>
      <c r="DL2075" s="27"/>
      <c r="DM2075" s="27">
        <v>5.3840000000000003</v>
      </c>
      <c r="DN2075" s="27">
        <v>5.274</v>
      </c>
      <c r="DO2075" s="27">
        <v>5.327</v>
      </c>
      <c r="DP2075" s="27">
        <v>5.375</v>
      </c>
      <c r="DQ2075" s="27">
        <v>5.4</v>
      </c>
      <c r="DR2075" s="27">
        <v>5.375</v>
      </c>
      <c r="DS2075" s="27">
        <v>5.38</v>
      </c>
      <c r="DT2075" s="27">
        <v>5.4950000000000001</v>
      </c>
      <c r="DU2075" s="27">
        <v>5.6050000000000004</v>
      </c>
      <c r="DV2075" s="27">
        <v>5.6349999999999998</v>
      </c>
      <c r="DW2075" s="27">
        <v>5.4450000000000003</v>
      </c>
      <c r="DX2075" s="27">
        <v>5.0650000000000004</v>
      </c>
      <c r="DY2075" s="27">
        <v>4.5999999999999996</v>
      </c>
      <c r="DZ2075" s="27">
        <v>4.4950000000000001</v>
      </c>
      <c r="EA2075" s="27">
        <v>4.4950000000000001</v>
      </c>
      <c r="EB2075" s="27">
        <v>4.5199999999999996</v>
      </c>
      <c r="EC2075" s="27">
        <v>4.53</v>
      </c>
      <c r="ED2075" s="27">
        <v>4.51</v>
      </c>
      <c r="EE2075" s="27">
        <v>4.51</v>
      </c>
      <c r="EF2075" s="27">
        <v>4.6230000000000002</v>
      </c>
      <c r="EG2075" s="27">
        <v>4.7210000000000001</v>
      </c>
      <c r="EH2075" s="27">
        <v>4.7549999999999999</v>
      </c>
      <c r="EI2075" s="27">
        <v>4.585</v>
      </c>
      <c r="EJ2075" s="27">
        <v>4.3600000000000003</v>
      </c>
      <c r="EK2075" s="27">
        <v>4.1459999999999999</v>
      </c>
      <c r="EL2075" s="27">
        <v>4.0880000000000001</v>
      </c>
      <c r="EM2075" s="27">
        <v>4.1029999999999998</v>
      </c>
      <c r="EN2075" s="27">
        <v>4.1280000000000001</v>
      </c>
      <c r="EO2075" s="27">
        <v>4.1580000000000004</v>
      </c>
      <c r="EP2075" s="27">
        <v>4.157</v>
      </c>
      <c r="EQ2075" s="27">
        <v>4.157</v>
      </c>
      <c r="ER2075" s="27">
        <v>4.2670000000000003</v>
      </c>
      <c r="ES2075" s="27">
        <v>4.3869999999999996</v>
      </c>
      <c r="ET2075" s="27">
        <v>4.4269999999999996</v>
      </c>
      <c r="EU2075" s="27">
        <v>4.3070000000000004</v>
      </c>
      <c r="EV2075" s="27">
        <v>4.1669999999999998</v>
      </c>
      <c r="EW2075" s="27">
        <v>4.0250000000000004</v>
      </c>
      <c r="EX2075" s="27">
        <v>4.0430000000000001</v>
      </c>
      <c r="EY2075" s="27">
        <v>4.0780000000000003</v>
      </c>
      <c r="EZ2075" s="27">
        <v>4.1230000000000002</v>
      </c>
      <c r="FA2075" s="27">
        <v>4.1630000000000003</v>
      </c>
      <c r="FB2075" s="27">
        <v>4.1769999999999996</v>
      </c>
      <c r="FC2075" s="27">
        <v>4.202</v>
      </c>
      <c r="FD2075" s="27">
        <v>4.3120000000000003</v>
      </c>
      <c r="FE2075" s="27">
        <v>4.4320000000000004</v>
      </c>
      <c r="FF2075" s="27">
        <v>4.4269999999999996</v>
      </c>
      <c r="FG2075" s="27">
        <v>4.3070000000000004</v>
      </c>
      <c r="FH2075" s="27">
        <v>4.1669999999999998</v>
      </c>
      <c r="FI2075" s="27">
        <v>4.0250000000000004</v>
      </c>
      <c r="FJ2075" s="27">
        <v>4.0430000000000001</v>
      </c>
      <c r="FK2075" s="27">
        <v>4.0780000000000003</v>
      </c>
      <c r="FL2075" s="27">
        <v>4.1230000000000002</v>
      </c>
      <c r="FM2075" s="27">
        <v>4.1630000000000003</v>
      </c>
      <c r="FN2075" s="27">
        <v>4.1769999999999996</v>
      </c>
      <c r="FO2075" s="27">
        <v>4.202</v>
      </c>
      <c r="FP2075" s="27">
        <v>4.3120000000000003</v>
      </c>
      <c r="FQ2075" s="27">
        <v>4.4320000000000004</v>
      </c>
      <c r="FR2075" s="27">
        <v>4.4569999999999999</v>
      </c>
      <c r="FS2075" s="27">
        <v>4.3369999999999997</v>
      </c>
      <c r="FT2075" s="27">
        <v>4.1970000000000001</v>
      </c>
      <c r="FU2075" s="27">
        <v>4.0549999999999997</v>
      </c>
      <c r="FV2075" s="27">
        <v>4.0730000000000004</v>
      </c>
      <c r="FW2075" s="27">
        <v>4.1079999999999997</v>
      </c>
      <c r="FX2075" s="27">
        <v>4.1529999999999996</v>
      </c>
      <c r="FY2075" s="27">
        <v>4.1929999999999996</v>
      </c>
      <c r="FZ2075" s="27">
        <v>4.2069999999999999</v>
      </c>
      <c r="GA2075" s="27">
        <v>4.2320000000000002</v>
      </c>
      <c r="GB2075" s="27">
        <v>4.3419999999999996</v>
      </c>
      <c r="GC2075" s="27">
        <v>4.4619999999999997</v>
      </c>
      <c r="GD2075" s="27">
        <v>4.5019999999999998</v>
      </c>
      <c r="GE2075" s="27">
        <v>4.3819999999999997</v>
      </c>
      <c r="GF2075" s="27">
        <v>4.242</v>
      </c>
      <c r="GG2075" s="27"/>
      <c r="GH2075" s="27"/>
      <c r="GI2075" s="27"/>
      <c r="GJ2075" s="27"/>
      <c r="GK2075" s="27"/>
      <c r="GL2075" s="27"/>
      <c r="GM2075" s="27"/>
      <c r="GN2075" s="27"/>
      <c r="GO2075" s="27"/>
      <c r="GP2075" s="27"/>
      <c r="GQ2075" s="27"/>
    </row>
    <row r="2076" spans="1:199" customFormat="1" x14ac:dyDescent="0.25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x14ac:dyDescent="0.25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x14ac:dyDescent="0.25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x14ac:dyDescent="0.25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5">
      <c r="A2080" s="31">
        <f t="shared" si="498"/>
        <v>4</v>
      </c>
      <c r="B2080" s="31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19">
        <f t="shared" ref="F2080:F2143" si="503">L2080-K2080</f>
        <v>0.11019999999999985</v>
      </c>
      <c r="G2080" s="19">
        <f t="shared" si="491"/>
        <v>-0.57666666666666622</v>
      </c>
      <c r="H2080" s="19">
        <f t="shared" si="492"/>
        <v>-9.1166666666666174E-2</v>
      </c>
      <c r="I2080" s="19">
        <f t="shared" si="493"/>
        <v>-0.66783333333333239</v>
      </c>
      <c r="J2080" s="21">
        <f>VLOOKUP(C2080,'Nymex hist.'!A:B,2,0)</f>
        <v>5.4219999999999997</v>
      </c>
      <c r="K2080" s="21">
        <f t="shared" si="502"/>
        <v>5.5019999999999998</v>
      </c>
      <c r="L2080" s="21">
        <f t="shared" ref="L2080:L2143" si="504">AVERAGE(DT2080:DX2080)</f>
        <v>5.6121999999999996</v>
      </c>
      <c r="M2080" s="21">
        <f t="shared" si="494"/>
        <v>4.8738333333333328</v>
      </c>
      <c r="N2080" s="21">
        <f t="shared" si="495"/>
        <v>4.2971666666666666</v>
      </c>
      <c r="O2080" s="21">
        <f t="shared" si="496"/>
        <v>4.2060000000000004</v>
      </c>
      <c r="P2080" s="21">
        <f t="shared" si="497"/>
        <v>4.2060000000000004</v>
      </c>
      <c r="R2080" s="8">
        <v>36986</v>
      </c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9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  <c r="BX2080" s="27"/>
      <c r="BY2080" s="27"/>
      <c r="BZ2080" s="27"/>
      <c r="CA2080" s="27"/>
      <c r="CB2080" s="27"/>
      <c r="CC2080" s="27"/>
      <c r="CD2080" s="27"/>
      <c r="CE2080" s="27"/>
      <c r="CF2080" s="27"/>
      <c r="CG2080" s="27"/>
      <c r="CH2080" s="27"/>
      <c r="CI2080" s="27"/>
      <c r="CJ2080" s="27"/>
      <c r="CK2080" s="27"/>
      <c r="CL2080" s="27"/>
      <c r="CM2080" s="27"/>
      <c r="CN2080" s="27"/>
      <c r="CO2080" s="27"/>
      <c r="CP2080" s="27"/>
      <c r="CQ2080" s="27"/>
      <c r="CR2080" s="27"/>
      <c r="CS2080" s="27"/>
      <c r="CT2080" s="27"/>
      <c r="CU2080" s="27"/>
      <c r="CV2080" s="27"/>
      <c r="CW2080" s="27"/>
      <c r="CX2080" s="27"/>
      <c r="CY2080" s="27"/>
      <c r="CZ2080" s="27"/>
      <c r="DA2080" s="27"/>
      <c r="DB2080" s="27"/>
      <c r="DC2080" s="27"/>
      <c r="DD2080" s="27"/>
      <c r="DE2080" s="27"/>
      <c r="DF2080" s="27"/>
      <c r="DG2080" s="27"/>
      <c r="DH2080" s="27"/>
      <c r="DI2080" s="27"/>
      <c r="DJ2080" s="27"/>
      <c r="DK2080" s="27"/>
      <c r="DL2080" s="27"/>
      <c r="DM2080" s="27"/>
      <c r="DN2080" s="27">
        <v>5.4219999999999997</v>
      </c>
      <c r="DO2080" s="27">
        <v>5.47</v>
      </c>
      <c r="DP2080" s="27">
        <v>5.5170000000000003</v>
      </c>
      <c r="DQ2080" s="27">
        <v>5.5469999999999997</v>
      </c>
      <c r="DR2080" s="27">
        <v>5.524</v>
      </c>
      <c r="DS2080" s="27">
        <v>5.532</v>
      </c>
      <c r="DT2080" s="27">
        <v>5.6520000000000001</v>
      </c>
      <c r="DU2080" s="27">
        <v>5.7619999999999996</v>
      </c>
      <c r="DV2080" s="27">
        <v>5.7969999999999997</v>
      </c>
      <c r="DW2080" s="27">
        <v>5.6040000000000001</v>
      </c>
      <c r="DX2080" s="27">
        <v>5.2460000000000004</v>
      </c>
      <c r="DY2080" s="27">
        <v>4.7149999999999999</v>
      </c>
      <c r="DZ2080" s="27">
        <v>4.5830000000000002</v>
      </c>
      <c r="EA2080" s="27">
        <v>4.5830000000000002</v>
      </c>
      <c r="EB2080" s="27">
        <v>4.6100000000000003</v>
      </c>
      <c r="EC2080" s="27">
        <v>4.617</v>
      </c>
      <c r="ED2080" s="27">
        <v>4.5999999999999996</v>
      </c>
      <c r="EE2080" s="27">
        <v>4.601</v>
      </c>
      <c r="EF2080" s="27">
        <v>4.7160000000000002</v>
      </c>
      <c r="EG2080" s="27">
        <v>4.8140000000000001</v>
      </c>
      <c r="EH2080" s="27">
        <v>4.8440000000000003</v>
      </c>
      <c r="EI2080" s="27">
        <v>4.6710000000000003</v>
      </c>
      <c r="EJ2080" s="27">
        <v>4.4279999999999999</v>
      </c>
      <c r="EK2080" s="27">
        <v>4.1580000000000004</v>
      </c>
      <c r="EL2080" s="27">
        <v>4.1029999999999998</v>
      </c>
      <c r="EM2080" s="27">
        <v>4.1159999999999997</v>
      </c>
      <c r="EN2080" s="27">
        <v>4.1260000000000003</v>
      </c>
      <c r="EO2080" s="27">
        <v>4.1559999999999997</v>
      </c>
      <c r="EP2080" s="27">
        <v>4.1559999999999997</v>
      </c>
      <c r="EQ2080" s="27">
        <v>4.1559999999999997</v>
      </c>
      <c r="ER2080" s="27">
        <v>4.266</v>
      </c>
      <c r="ES2080" s="27">
        <v>4.3860000000000001</v>
      </c>
      <c r="ET2080" s="27">
        <v>4.4260000000000002</v>
      </c>
      <c r="EU2080" s="27">
        <v>4.306</v>
      </c>
      <c r="EV2080" s="27">
        <v>4.1660000000000004</v>
      </c>
      <c r="EW2080" s="27">
        <v>4.024</v>
      </c>
      <c r="EX2080" s="27">
        <v>4.0579999999999998</v>
      </c>
      <c r="EY2080" s="27">
        <v>4.0910000000000002</v>
      </c>
      <c r="EZ2080" s="27">
        <v>4.1210000000000004</v>
      </c>
      <c r="FA2080" s="27">
        <v>4.1609999999999996</v>
      </c>
      <c r="FB2080" s="27">
        <v>4.1760000000000002</v>
      </c>
      <c r="FC2080" s="27">
        <v>4.2009999999999996</v>
      </c>
      <c r="FD2080" s="27">
        <v>4.3109999999999999</v>
      </c>
      <c r="FE2080" s="27">
        <v>4.431</v>
      </c>
      <c r="FF2080" s="27">
        <v>4.4260000000000002</v>
      </c>
      <c r="FG2080" s="27">
        <v>4.306</v>
      </c>
      <c r="FH2080" s="27">
        <v>4.1660000000000004</v>
      </c>
      <c r="FI2080" s="27">
        <v>4.024</v>
      </c>
      <c r="FJ2080" s="27">
        <v>4.0579999999999998</v>
      </c>
      <c r="FK2080" s="27">
        <v>4.0910000000000002</v>
      </c>
      <c r="FL2080" s="27">
        <v>4.1210000000000004</v>
      </c>
      <c r="FM2080" s="27">
        <v>4.1609999999999996</v>
      </c>
      <c r="FN2080" s="27">
        <v>4.1760000000000002</v>
      </c>
      <c r="FO2080" s="27">
        <v>4.2009999999999996</v>
      </c>
      <c r="FP2080" s="27">
        <v>4.3109999999999999</v>
      </c>
      <c r="FQ2080" s="27">
        <v>4.431</v>
      </c>
      <c r="FR2080" s="27">
        <v>4.4459999999999997</v>
      </c>
      <c r="FS2080" s="27">
        <v>4.3259999999999996</v>
      </c>
      <c r="FT2080" s="27">
        <v>4.1859999999999999</v>
      </c>
      <c r="FU2080" s="27">
        <v>4.0439999999999996</v>
      </c>
      <c r="FV2080" s="27">
        <v>4.0780000000000003</v>
      </c>
      <c r="FW2080" s="27">
        <v>4.1109999999999998</v>
      </c>
      <c r="FX2080" s="27">
        <v>4.141</v>
      </c>
      <c r="FY2080" s="27">
        <v>4.181</v>
      </c>
      <c r="FZ2080" s="27">
        <v>4.1959999999999997</v>
      </c>
      <c r="GA2080" s="27">
        <v>4.2210000000000001</v>
      </c>
      <c r="GB2080" s="27">
        <v>4.3310000000000004</v>
      </c>
      <c r="GC2080" s="27">
        <v>4.4509999999999996</v>
      </c>
      <c r="GD2080" s="27">
        <v>4.4809999999999999</v>
      </c>
      <c r="GE2080" s="27">
        <v>4.3609999999999998</v>
      </c>
      <c r="GF2080" s="27">
        <v>4.2210000000000001</v>
      </c>
      <c r="GG2080" s="27">
        <v>4.0789999999999997</v>
      </c>
      <c r="GH2080" s="27"/>
      <c r="GI2080" s="27"/>
      <c r="GJ2080" s="27"/>
      <c r="GK2080" s="27"/>
      <c r="GL2080" s="27"/>
      <c r="GM2080" s="27"/>
      <c r="GN2080" s="27"/>
      <c r="GO2080" s="27"/>
      <c r="GP2080" s="27"/>
      <c r="GQ2080" s="27"/>
    </row>
    <row r="2081" spans="1:199" customFormat="1" x14ac:dyDescent="0.25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x14ac:dyDescent="0.25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x14ac:dyDescent="0.25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x14ac:dyDescent="0.25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5">
      <c r="A2085" s="31">
        <f t="shared" si="498"/>
        <v>4</v>
      </c>
      <c r="B2085" s="31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19">
        <f t="shared" si="503"/>
        <v>0.16033333333333388</v>
      </c>
      <c r="G2085" s="19">
        <f t="shared" si="491"/>
        <v>-0.58533333333333371</v>
      </c>
      <c r="H2085" s="19">
        <f t="shared" si="492"/>
        <v>-0.10166666666666657</v>
      </c>
      <c r="I2085" s="19">
        <f t="shared" si="493"/>
        <v>-0.68700000000000028</v>
      </c>
      <c r="J2085" s="21">
        <f>VLOOKUP(C2085,'Nymex hist.'!A:B,2,0)</f>
        <v>5.3810000000000002</v>
      </c>
      <c r="K2085" s="21">
        <f t="shared" si="502"/>
        <v>5.4816666666666665</v>
      </c>
      <c r="L2085" s="21">
        <f t="shared" si="504"/>
        <v>5.6420000000000003</v>
      </c>
      <c r="M2085" s="21">
        <f t="shared" si="494"/>
        <v>4.9140833333333331</v>
      </c>
      <c r="N2085" s="21">
        <f t="shared" si="495"/>
        <v>4.3287499999999994</v>
      </c>
      <c r="O2085" s="21">
        <f t="shared" si="496"/>
        <v>4.2270833333333329</v>
      </c>
      <c r="P2085" s="21">
        <f t="shared" si="497"/>
        <v>4.2270833333333329</v>
      </c>
      <c r="R2085" s="8">
        <v>36993</v>
      </c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9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  <c r="CN2085" s="27"/>
      <c r="CO2085" s="27"/>
      <c r="CP2085" s="27"/>
      <c r="CQ2085" s="27"/>
      <c r="CR2085" s="27"/>
      <c r="CS2085" s="27"/>
      <c r="CT2085" s="27"/>
      <c r="CU2085" s="27"/>
      <c r="CV2085" s="27"/>
      <c r="CW2085" s="27"/>
      <c r="CX2085" s="27"/>
      <c r="CY2085" s="27"/>
      <c r="CZ2085" s="27"/>
      <c r="DA2085" s="27"/>
      <c r="DB2085" s="27"/>
      <c r="DC2085" s="27"/>
      <c r="DD2085" s="27"/>
      <c r="DE2085" s="27"/>
      <c r="DF2085" s="27"/>
      <c r="DG2085" s="27"/>
      <c r="DH2085" s="27"/>
      <c r="DI2085" s="27"/>
      <c r="DJ2085" s="27"/>
      <c r="DK2085" s="27"/>
      <c r="DL2085" s="27"/>
      <c r="DM2085" s="27"/>
      <c r="DN2085" s="27">
        <v>5.3810000000000002</v>
      </c>
      <c r="DO2085" s="27">
        <v>5.4379999999999997</v>
      </c>
      <c r="DP2085" s="27">
        <v>5.4930000000000003</v>
      </c>
      <c r="DQ2085" s="27">
        <v>5.53</v>
      </c>
      <c r="DR2085" s="27">
        <v>5.5179999999999998</v>
      </c>
      <c r="DS2085" s="27">
        <v>5.53</v>
      </c>
      <c r="DT2085" s="27">
        <v>5.66</v>
      </c>
      <c r="DU2085" s="27">
        <v>5.78</v>
      </c>
      <c r="DV2085" s="27">
        <v>5.8250000000000002</v>
      </c>
      <c r="DW2085" s="27">
        <v>5.64</v>
      </c>
      <c r="DX2085" s="27">
        <v>5.3049999999999997</v>
      </c>
      <c r="DY2085" s="27">
        <v>4.75</v>
      </c>
      <c r="DZ2085" s="27">
        <v>4.6050000000000004</v>
      </c>
      <c r="EA2085" s="27">
        <v>4.6159999999999997</v>
      </c>
      <c r="EB2085" s="27">
        <v>4.6500000000000004</v>
      </c>
      <c r="EC2085" s="27">
        <v>4.6589999999999998</v>
      </c>
      <c r="ED2085" s="27">
        <v>4.6390000000000002</v>
      </c>
      <c r="EE2085" s="27">
        <v>4.6449999999999996</v>
      </c>
      <c r="EF2085" s="27">
        <v>4.7649999999999997</v>
      </c>
      <c r="EG2085" s="27">
        <v>4.87</v>
      </c>
      <c r="EH2085" s="27">
        <v>4.9000000000000004</v>
      </c>
      <c r="EI2085" s="27">
        <v>4.7270000000000003</v>
      </c>
      <c r="EJ2085" s="27">
        <v>4.4880000000000004</v>
      </c>
      <c r="EK2085" s="27">
        <v>4.1879999999999997</v>
      </c>
      <c r="EL2085" s="27">
        <v>4.1219999999999999</v>
      </c>
      <c r="EM2085" s="27">
        <v>4.1349999999999998</v>
      </c>
      <c r="EN2085" s="27">
        <v>4.16</v>
      </c>
      <c r="EO2085" s="27">
        <v>4.1849999999999996</v>
      </c>
      <c r="EP2085" s="27">
        <v>4.1749999999999998</v>
      </c>
      <c r="EQ2085" s="27">
        <v>4.1749999999999998</v>
      </c>
      <c r="ER2085" s="27">
        <v>4.2850000000000001</v>
      </c>
      <c r="ES2085" s="27">
        <v>4.4050000000000002</v>
      </c>
      <c r="ET2085" s="27">
        <v>4.4450000000000003</v>
      </c>
      <c r="EU2085" s="27">
        <v>4.3250000000000002</v>
      </c>
      <c r="EV2085" s="27">
        <v>4.1849999999999996</v>
      </c>
      <c r="EW2085" s="27">
        <v>4.0430000000000001</v>
      </c>
      <c r="EX2085" s="27">
        <v>4.077</v>
      </c>
      <c r="EY2085" s="27">
        <v>4.1100000000000003</v>
      </c>
      <c r="EZ2085" s="27">
        <v>4.1550000000000002</v>
      </c>
      <c r="FA2085" s="27">
        <v>4.1900000000000004</v>
      </c>
      <c r="FB2085" s="27">
        <v>4.1950000000000003</v>
      </c>
      <c r="FC2085" s="27">
        <v>4.22</v>
      </c>
      <c r="FD2085" s="27">
        <v>4.33</v>
      </c>
      <c r="FE2085" s="27">
        <v>4.45</v>
      </c>
      <c r="FF2085" s="27">
        <v>4.4450000000000003</v>
      </c>
      <c r="FG2085" s="27">
        <v>4.3250000000000002</v>
      </c>
      <c r="FH2085" s="27">
        <v>4.1849999999999996</v>
      </c>
      <c r="FI2085" s="27">
        <v>4.0430000000000001</v>
      </c>
      <c r="FJ2085" s="27">
        <v>4.077</v>
      </c>
      <c r="FK2085" s="27">
        <v>4.1100000000000003</v>
      </c>
      <c r="FL2085" s="27">
        <v>4.1550000000000002</v>
      </c>
      <c r="FM2085" s="27">
        <v>4.1900000000000004</v>
      </c>
      <c r="FN2085" s="27">
        <v>4.1950000000000003</v>
      </c>
      <c r="FO2085" s="27">
        <v>4.22</v>
      </c>
      <c r="FP2085" s="27">
        <v>4.33</v>
      </c>
      <c r="FQ2085" s="27">
        <v>4.45</v>
      </c>
      <c r="FR2085" s="27">
        <v>4.4649999999999999</v>
      </c>
      <c r="FS2085" s="27">
        <v>4.3449999999999998</v>
      </c>
      <c r="FT2085" s="27">
        <v>4.2050000000000001</v>
      </c>
      <c r="FU2085" s="27">
        <v>4.0629999999999997</v>
      </c>
      <c r="FV2085" s="27">
        <v>4.0970000000000004</v>
      </c>
      <c r="FW2085" s="27">
        <v>4.13</v>
      </c>
      <c r="FX2085" s="27">
        <v>4.1749999999999998</v>
      </c>
      <c r="FY2085" s="27">
        <v>4.21</v>
      </c>
      <c r="FZ2085" s="27">
        <v>4.2149999999999999</v>
      </c>
      <c r="GA2085" s="27">
        <v>4.24</v>
      </c>
      <c r="GB2085" s="27">
        <v>4.3499999999999996</v>
      </c>
      <c r="GC2085" s="27">
        <v>4.47</v>
      </c>
      <c r="GD2085" s="27">
        <v>4.5</v>
      </c>
      <c r="GE2085" s="27">
        <v>4.38</v>
      </c>
      <c r="GF2085" s="27">
        <v>4.24</v>
      </c>
      <c r="GG2085" s="27">
        <v>4.0979999999999999</v>
      </c>
      <c r="GH2085" s="27"/>
      <c r="GI2085" s="27"/>
      <c r="GJ2085" s="27"/>
      <c r="GK2085" s="27"/>
      <c r="GL2085" s="27"/>
      <c r="GM2085" s="27"/>
      <c r="GN2085" s="27"/>
      <c r="GO2085" s="27"/>
      <c r="GP2085" s="27"/>
      <c r="GQ2085" s="27"/>
    </row>
    <row r="2086" spans="1:199" customFormat="1" x14ac:dyDescent="0.25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x14ac:dyDescent="0.25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x14ac:dyDescent="0.25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5">
      <c r="A2089" s="31">
        <f t="shared" si="498"/>
        <v>4</v>
      </c>
      <c r="B2089" s="31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19">
        <f t="shared" si="503"/>
        <v>0.22249999999999925</v>
      </c>
      <c r="G2089" s="19">
        <f t="shared" si="491"/>
        <v>-0.51308333333333334</v>
      </c>
      <c r="H2089" s="19">
        <f t="shared" si="492"/>
        <v>-7.4416666666666131E-2</v>
      </c>
      <c r="I2089" s="19">
        <f t="shared" si="493"/>
        <v>-0.58749999999999947</v>
      </c>
      <c r="J2089" s="21">
        <f>VLOOKUP(C2089,'Nymex hist.'!A:B,2,0)</f>
        <v>5.101</v>
      </c>
      <c r="K2089" s="21">
        <f t="shared" si="502"/>
        <v>5.2084999999999999</v>
      </c>
      <c r="L2089" s="21">
        <f t="shared" si="504"/>
        <v>5.4309999999999992</v>
      </c>
      <c r="M2089" s="21">
        <f t="shared" si="494"/>
        <v>4.8585833333333328</v>
      </c>
      <c r="N2089" s="21">
        <f t="shared" si="495"/>
        <v>4.3454999999999995</v>
      </c>
      <c r="O2089" s="21">
        <f t="shared" si="496"/>
        <v>4.2710833333333333</v>
      </c>
      <c r="P2089" s="21">
        <f t="shared" si="497"/>
        <v>4.2760833333333332</v>
      </c>
      <c r="R2089" s="8">
        <v>37000</v>
      </c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9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  <c r="BX2089" s="27"/>
      <c r="BY2089" s="27"/>
      <c r="BZ2089" s="27"/>
      <c r="CA2089" s="27"/>
      <c r="CB2089" s="27"/>
      <c r="CC2089" s="27"/>
      <c r="CD2089" s="27"/>
      <c r="CE2089" s="27"/>
      <c r="CF2089" s="27"/>
      <c r="CG2089" s="27"/>
      <c r="CH2089" s="27"/>
      <c r="CI2089" s="27"/>
      <c r="CJ2089" s="27"/>
      <c r="CK2089" s="27"/>
      <c r="CL2089" s="27"/>
      <c r="CM2089" s="27"/>
      <c r="CN2089" s="27"/>
      <c r="CO2089" s="27"/>
      <c r="CP2089" s="27"/>
      <c r="CQ2089" s="27"/>
      <c r="CR2089" s="27"/>
      <c r="CS2089" s="27"/>
      <c r="CT2089" s="27"/>
      <c r="CU2089" s="27"/>
      <c r="CV2089" s="27"/>
      <c r="CW2089" s="27"/>
      <c r="CX2089" s="27"/>
      <c r="CY2089" s="27"/>
      <c r="CZ2089" s="27"/>
      <c r="DA2089" s="27"/>
      <c r="DB2089" s="27"/>
      <c r="DC2089" s="27"/>
      <c r="DD2089" s="27"/>
      <c r="DE2089" s="27"/>
      <c r="DF2089" s="27"/>
      <c r="DG2089" s="27"/>
      <c r="DH2089" s="27"/>
      <c r="DI2089" s="27"/>
      <c r="DJ2089" s="27"/>
      <c r="DK2089" s="27"/>
      <c r="DL2089" s="27"/>
      <c r="DM2089" s="27"/>
      <c r="DN2089" s="27">
        <v>5.101</v>
      </c>
      <c r="DO2089" s="27">
        <v>5.15</v>
      </c>
      <c r="DP2089" s="27">
        <v>5.21</v>
      </c>
      <c r="DQ2089" s="27">
        <v>5.2549999999999999</v>
      </c>
      <c r="DR2089" s="27">
        <v>5.2569999999999997</v>
      </c>
      <c r="DS2089" s="27">
        <v>5.2779999999999996</v>
      </c>
      <c r="DT2089" s="27">
        <v>5.4180000000000001</v>
      </c>
      <c r="DU2089" s="27">
        <v>5.548</v>
      </c>
      <c r="DV2089" s="27">
        <v>5.5979999999999999</v>
      </c>
      <c r="DW2089" s="27">
        <v>5.4379999999999997</v>
      </c>
      <c r="DX2089" s="27">
        <v>5.1529999999999996</v>
      </c>
      <c r="DY2089" s="27">
        <v>4.7130000000000001</v>
      </c>
      <c r="DZ2089" s="27">
        <v>4.5730000000000004</v>
      </c>
      <c r="EA2089" s="27">
        <v>4.5979999999999999</v>
      </c>
      <c r="EB2089" s="27">
        <v>4.6420000000000003</v>
      </c>
      <c r="EC2089" s="27">
        <v>4.6559999999999997</v>
      </c>
      <c r="ED2089" s="27">
        <v>4.6379999999999999</v>
      </c>
      <c r="EE2089" s="27">
        <v>4.6479999999999997</v>
      </c>
      <c r="EF2089" s="27">
        <v>4.7679999999999998</v>
      </c>
      <c r="EG2089" s="27">
        <v>4.8780000000000001</v>
      </c>
      <c r="EH2089" s="27">
        <v>4.9089999999999998</v>
      </c>
      <c r="EI2089" s="27">
        <v>4.7389999999999999</v>
      </c>
      <c r="EJ2089" s="27">
        <v>4.5049999999999999</v>
      </c>
      <c r="EK2089" s="27">
        <v>4.1989999999999998</v>
      </c>
      <c r="EL2089" s="27">
        <v>4.133</v>
      </c>
      <c r="EM2089" s="27">
        <v>4.1529999999999996</v>
      </c>
      <c r="EN2089" s="27">
        <v>4.1779999999999999</v>
      </c>
      <c r="EO2089" s="27">
        <v>4.2030000000000003</v>
      </c>
      <c r="EP2089" s="27">
        <v>4.1929999999999996</v>
      </c>
      <c r="EQ2089" s="27">
        <v>4.1980000000000004</v>
      </c>
      <c r="ER2089" s="27">
        <v>4.3079999999999998</v>
      </c>
      <c r="ES2089" s="27">
        <v>4.4279999999999999</v>
      </c>
      <c r="ET2089" s="27">
        <v>4.468</v>
      </c>
      <c r="EU2089" s="27">
        <v>4.3479999999999999</v>
      </c>
      <c r="EV2089" s="27">
        <v>4.2080000000000002</v>
      </c>
      <c r="EW2089" s="27">
        <v>4.03</v>
      </c>
      <c r="EX2089" s="27">
        <v>4.1280000000000001</v>
      </c>
      <c r="EY2089" s="27">
        <v>4.1680000000000001</v>
      </c>
      <c r="EZ2089" s="27">
        <v>4.2130000000000001</v>
      </c>
      <c r="FA2089" s="27">
        <v>4.2480000000000002</v>
      </c>
      <c r="FB2089" s="27">
        <v>4.2530000000000001</v>
      </c>
      <c r="FC2089" s="27">
        <v>4.2830000000000004</v>
      </c>
      <c r="FD2089" s="27">
        <v>4.3929999999999998</v>
      </c>
      <c r="FE2089" s="27">
        <v>4.5129999999999999</v>
      </c>
      <c r="FF2089" s="27">
        <v>4.4729999999999999</v>
      </c>
      <c r="FG2089" s="27">
        <v>4.3529999999999998</v>
      </c>
      <c r="FH2089" s="27">
        <v>4.2130000000000001</v>
      </c>
      <c r="FI2089" s="27">
        <v>4.0350000000000001</v>
      </c>
      <c r="FJ2089" s="27">
        <v>4.133</v>
      </c>
      <c r="FK2089" s="27">
        <v>4.173</v>
      </c>
      <c r="FL2089" s="27">
        <v>4.218</v>
      </c>
      <c r="FM2089" s="27">
        <v>4.2530000000000001</v>
      </c>
      <c r="FN2089" s="27">
        <v>4.258</v>
      </c>
      <c r="FO2089" s="27">
        <v>4.2880000000000003</v>
      </c>
      <c r="FP2089" s="27">
        <v>4.3979999999999997</v>
      </c>
      <c r="FQ2089" s="27">
        <v>4.5179999999999998</v>
      </c>
      <c r="FR2089" s="27">
        <v>4.4980000000000002</v>
      </c>
      <c r="FS2089" s="27">
        <v>4.3780000000000001</v>
      </c>
      <c r="FT2089" s="27">
        <v>4.2380000000000004</v>
      </c>
      <c r="FU2089" s="27">
        <v>4.0599999999999996</v>
      </c>
      <c r="FV2089" s="27">
        <v>4.1580000000000004</v>
      </c>
      <c r="FW2089" s="27">
        <v>4.1980000000000004</v>
      </c>
      <c r="FX2089" s="27">
        <v>4.2430000000000003</v>
      </c>
      <c r="FY2089" s="27">
        <v>4.2779999999999996</v>
      </c>
      <c r="FZ2089" s="27">
        <v>4.2830000000000004</v>
      </c>
      <c r="GA2089" s="27">
        <v>4.3129999999999997</v>
      </c>
      <c r="GB2089" s="27">
        <v>4.423</v>
      </c>
      <c r="GC2089" s="27">
        <v>4.5430000000000001</v>
      </c>
      <c r="GD2089" s="27">
        <v>4.5380000000000003</v>
      </c>
      <c r="GE2089" s="27">
        <v>4.4180000000000001</v>
      </c>
      <c r="GF2089" s="27">
        <v>4.2779999999999996</v>
      </c>
      <c r="GG2089" s="27">
        <v>4.0999999999999996</v>
      </c>
      <c r="GH2089" s="27"/>
      <c r="GI2089" s="27"/>
      <c r="GJ2089" s="27"/>
      <c r="GK2089" s="27"/>
      <c r="GL2089" s="27"/>
      <c r="GM2089" s="27"/>
      <c r="GN2089" s="27"/>
      <c r="GO2089" s="27"/>
      <c r="GP2089" s="27"/>
      <c r="GQ2089" s="27"/>
    </row>
    <row r="2090" spans="1:199" customFormat="1" x14ac:dyDescent="0.25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x14ac:dyDescent="0.25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x14ac:dyDescent="0.25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x14ac:dyDescent="0.25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5">
      <c r="A2094" s="31">
        <f t="shared" si="498"/>
        <v>4</v>
      </c>
      <c r="B2094" s="31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19">
        <f t="shared" si="503"/>
        <v>0.29380000000000006</v>
      </c>
      <c r="G2094" s="19">
        <f t="shared" si="491"/>
        <v>-0.4222500000000009</v>
      </c>
      <c r="H2094" s="19">
        <f t="shared" si="492"/>
        <v>-8.6916666666667197E-2</v>
      </c>
      <c r="I2094" s="19">
        <f t="shared" si="493"/>
        <v>-0.5091666666666681</v>
      </c>
      <c r="J2094" s="21">
        <f>VLOOKUP(C2094,'Nymex hist.'!A:B,2,0)</f>
        <v>4.891</v>
      </c>
      <c r="K2094" s="21">
        <f t="shared" si="502"/>
        <v>5.01</v>
      </c>
      <c r="L2094" s="21">
        <f t="shared" si="504"/>
        <v>5.3037999999999998</v>
      </c>
      <c r="M2094" s="21">
        <f t="shared" si="494"/>
        <v>4.8154166666666676</v>
      </c>
      <c r="N2094" s="21">
        <f t="shared" si="495"/>
        <v>4.3931666666666667</v>
      </c>
      <c r="O2094" s="21">
        <f t="shared" si="496"/>
        <v>4.3062499999999995</v>
      </c>
      <c r="P2094" s="21">
        <f t="shared" si="497"/>
        <v>4.32125</v>
      </c>
      <c r="R2094" s="8">
        <v>37007</v>
      </c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9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  <c r="BX2094" s="27"/>
      <c r="BY2094" s="27"/>
      <c r="BZ2094" s="27"/>
      <c r="CA2094" s="27"/>
      <c r="CB2094" s="27"/>
      <c r="CC2094" s="27"/>
      <c r="CD2094" s="27"/>
      <c r="CE2094" s="27"/>
      <c r="CF2094" s="27"/>
      <c r="CG2094" s="27"/>
      <c r="CH2094" s="27"/>
      <c r="CI2094" s="27"/>
      <c r="CJ2094" s="27"/>
      <c r="CK2094" s="27"/>
      <c r="CL2094" s="27"/>
      <c r="CM2094" s="27"/>
      <c r="CN2094" s="27"/>
      <c r="CO2094" s="27"/>
      <c r="CP2094" s="27"/>
      <c r="CQ2094" s="27"/>
      <c r="CR2094" s="27"/>
      <c r="CS2094" s="27"/>
      <c r="CT2094" s="27"/>
      <c r="CU2094" s="27"/>
      <c r="CV2094" s="27"/>
      <c r="CW2094" s="27"/>
      <c r="CX2094" s="27"/>
      <c r="CY2094" s="27"/>
      <c r="CZ2094" s="27"/>
      <c r="DA2094" s="27"/>
      <c r="DB2094" s="27"/>
      <c r="DC2094" s="27"/>
      <c r="DD2094" s="27"/>
      <c r="DE2094" s="27"/>
      <c r="DF2094" s="27"/>
      <c r="DG2094" s="27"/>
      <c r="DH2094" s="27"/>
      <c r="DI2094" s="27"/>
      <c r="DJ2094" s="27"/>
      <c r="DK2094" s="27"/>
      <c r="DL2094" s="27"/>
      <c r="DM2094" s="27"/>
      <c r="DN2094" s="27">
        <v>4.891</v>
      </c>
      <c r="DO2094" s="27">
        <v>4.9400000000000004</v>
      </c>
      <c r="DP2094" s="27">
        <v>5.0019999999999998</v>
      </c>
      <c r="DQ2094" s="27">
        <v>5.0549999999999997</v>
      </c>
      <c r="DR2094" s="27">
        <v>5.07</v>
      </c>
      <c r="DS2094" s="27">
        <v>5.1020000000000003</v>
      </c>
      <c r="DT2094" s="27">
        <v>5.2519999999999998</v>
      </c>
      <c r="DU2094" s="27">
        <v>5.4020000000000001</v>
      </c>
      <c r="DV2094" s="27">
        <v>5.4619999999999997</v>
      </c>
      <c r="DW2094" s="27">
        <v>5.3170000000000002</v>
      </c>
      <c r="DX2094" s="27">
        <v>5.0860000000000003</v>
      </c>
      <c r="DY2094" s="27">
        <v>4.6459999999999999</v>
      </c>
      <c r="DZ2094" s="27">
        <v>4.5330000000000004</v>
      </c>
      <c r="EA2094" s="27">
        <v>4.5730000000000004</v>
      </c>
      <c r="EB2094" s="27">
        <v>4.6230000000000002</v>
      </c>
      <c r="EC2094" s="27">
        <v>4.6360000000000001</v>
      </c>
      <c r="ED2094" s="27">
        <v>4.6260000000000003</v>
      </c>
      <c r="EE2094" s="27">
        <v>4.6360000000000001</v>
      </c>
      <c r="EF2094" s="27">
        <v>4.7610000000000001</v>
      </c>
      <c r="EG2094" s="27">
        <v>4.8860000000000001</v>
      </c>
      <c r="EH2094" s="27">
        <v>4.9260000000000002</v>
      </c>
      <c r="EI2094" s="27">
        <v>4.7699999999999996</v>
      </c>
      <c r="EJ2094" s="27">
        <v>4.55</v>
      </c>
      <c r="EK2094" s="27">
        <v>4.25</v>
      </c>
      <c r="EL2094" s="27">
        <v>4.1840000000000002</v>
      </c>
      <c r="EM2094" s="27">
        <v>4.2039999999999997</v>
      </c>
      <c r="EN2094" s="27">
        <v>4.2290000000000001</v>
      </c>
      <c r="EO2094" s="27">
        <v>4.2539999999999996</v>
      </c>
      <c r="EP2094" s="27">
        <v>4.2489999999999997</v>
      </c>
      <c r="EQ2094" s="27">
        <v>4.2539999999999996</v>
      </c>
      <c r="ER2094" s="27">
        <v>4.3639999999999999</v>
      </c>
      <c r="ES2094" s="27">
        <v>4.484</v>
      </c>
      <c r="ET2094" s="27">
        <v>4.524</v>
      </c>
      <c r="EU2094" s="27">
        <v>4.4039999999999999</v>
      </c>
      <c r="EV2094" s="27">
        <v>4.2649999999999997</v>
      </c>
      <c r="EW2094" s="27">
        <v>4.0949999999999998</v>
      </c>
      <c r="EX2094" s="27">
        <v>4.149</v>
      </c>
      <c r="EY2094" s="27">
        <v>4.1890000000000001</v>
      </c>
      <c r="EZ2094" s="27">
        <v>4.234</v>
      </c>
      <c r="FA2094" s="27">
        <v>4.2690000000000001</v>
      </c>
      <c r="FB2094" s="27">
        <v>4.2789999999999999</v>
      </c>
      <c r="FC2094" s="27">
        <v>4.3090000000000002</v>
      </c>
      <c r="FD2094" s="27">
        <v>4.4189999999999996</v>
      </c>
      <c r="FE2094" s="27">
        <v>4.5389999999999997</v>
      </c>
      <c r="FF2094" s="27">
        <v>4.5389999999999997</v>
      </c>
      <c r="FG2094" s="27">
        <v>4.4189999999999996</v>
      </c>
      <c r="FH2094" s="27">
        <v>4.28</v>
      </c>
      <c r="FI2094" s="27">
        <v>4.1100000000000003</v>
      </c>
      <c r="FJ2094" s="27">
        <v>4.1639999999999997</v>
      </c>
      <c r="FK2094" s="27">
        <v>4.2039999999999997</v>
      </c>
      <c r="FL2094" s="27">
        <v>4.2489999999999997</v>
      </c>
      <c r="FM2094" s="27">
        <v>4.2839999999999998</v>
      </c>
      <c r="FN2094" s="27">
        <v>4.2939999999999996</v>
      </c>
      <c r="FO2094" s="27">
        <v>4.3239999999999998</v>
      </c>
      <c r="FP2094" s="27">
        <v>4.4340000000000002</v>
      </c>
      <c r="FQ2094" s="27">
        <v>4.5540000000000003</v>
      </c>
      <c r="FR2094" s="27">
        <v>4.5640000000000001</v>
      </c>
      <c r="FS2094" s="27">
        <v>4.444</v>
      </c>
      <c r="FT2094" s="27">
        <v>4.3049999999999997</v>
      </c>
      <c r="FU2094" s="27">
        <v>4.1349999999999998</v>
      </c>
      <c r="FV2094" s="27">
        <v>4.1890000000000001</v>
      </c>
      <c r="FW2094" s="27">
        <v>4.2290000000000001</v>
      </c>
      <c r="FX2094" s="27">
        <v>4.274</v>
      </c>
      <c r="FY2094" s="27">
        <v>4.3090000000000002</v>
      </c>
      <c r="FZ2094" s="27">
        <v>4.319</v>
      </c>
      <c r="GA2094" s="27">
        <v>4.3490000000000002</v>
      </c>
      <c r="GB2094" s="27">
        <v>4.4589999999999996</v>
      </c>
      <c r="GC2094" s="27">
        <v>4.5789999999999997</v>
      </c>
      <c r="GD2094" s="27">
        <v>4.5990000000000002</v>
      </c>
      <c r="GE2094" s="27">
        <v>4.4790000000000001</v>
      </c>
      <c r="GF2094" s="27">
        <v>4.34</v>
      </c>
      <c r="GG2094" s="27">
        <v>4.17</v>
      </c>
      <c r="GH2094" s="27"/>
      <c r="GI2094" s="27"/>
      <c r="GJ2094" s="27"/>
      <c r="GK2094" s="27"/>
      <c r="GL2094" s="27"/>
      <c r="GM2094" s="27"/>
      <c r="GN2094" s="27"/>
      <c r="GO2094" s="27"/>
      <c r="GP2094" s="27"/>
      <c r="GQ2094" s="27"/>
    </row>
    <row r="2095" spans="1:199" customFormat="1" x14ac:dyDescent="0.25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x14ac:dyDescent="0.25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x14ac:dyDescent="0.25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x14ac:dyDescent="0.25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5">
      <c r="A2099" s="31">
        <f t="shared" si="498"/>
        <v>4</v>
      </c>
      <c r="B2099" s="31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19">
        <f t="shared" si="503"/>
        <v>0.35719999999999974</v>
      </c>
      <c r="G2099" s="19">
        <f t="shared" si="491"/>
        <v>-0.28533333333333211</v>
      </c>
      <c r="H2099" s="19">
        <f t="shared" si="492"/>
        <v>-4.3583333333334195E-2</v>
      </c>
      <c r="I2099" s="19">
        <f t="shared" si="493"/>
        <v>-0.3289166666666663</v>
      </c>
      <c r="J2099" s="21">
        <f>VLOOKUP(C2099,'Nymex hist.'!A:B,2,0)</f>
        <v>4.5270000000000001</v>
      </c>
      <c r="K2099" s="21">
        <f t="shared" si="502"/>
        <v>4.6429999999999998</v>
      </c>
      <c r="L2099" s="21">
        <f t="shared" si="504"/>
        <v>5.0001999999999995</v>
      </c>
      <c r="M2099" s="21">
        <f t="shared" si="494"/>
        <v>4.6567499999999997</v>
      </c>
      <c r="N2099" s="21">
        <f t="shared" si="495"/>
        <v>4.3714166666666676</v>
      </c>
      <c r="O2099" s="21">
        <f t="shared" si="496"/>
        <v>4.3278333333333334</v>
      </c>
      <c r="P2099" s="21">
        <f t="shared" si="497"/>
        <v>4.3478333333333348</v>
      </c>
      <c r="R2099" s="8">
        <v>37014</v>
      </c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9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  <c r="BX2099" s="27"/>
      <c r="BY2099" s="27"/>
      <c r="BZ2099" s="27"/>
      <c r="CA2099" s="27"/>
      <c r="CB2099" s="27"/>
      <c r="CC2099" s="27"/>
      <c r="CD2099" s="27"/>
      <c r="CE2099" s="27"/>
      <c r="CF2099" s="27"/>
      <c r="CG2099" s="27"/>
      <c r="CH2099" s="27"/>
      <c r="CI2099" s="27"/>
      <c r="CJ2099" s="27"/>
      <c r="CK2099" s="27"/>
      <c r="CL2099" s="27"/>
      <c r="CM2099" s="27"/>
      <c r="CN2099" s="27"/>
      <c r="CO2099" s="27"/>
      <c r="CP2099" s="27"/>
      <c r="CQ2099" s="27"/>
      <c r="CR2099" s="27"/>
      <c r="CS2099" s="27"/>
      <c r="CT2099" s="27"/>
      <c r="CU2099" s="27"/>
      <c r="CV2099" s="27"/>
      <c r="CW2099" s="27"/>
      <c r="CX2099" s="27"/>
      <c r="CY2099" s="27"/>
      <c r="CZ2099" s="27"/>
      <c r="DA2099" s="27"/>
      <c r="DB2099" s="27"/>
      <c r="DC2099" s="27"/>
      <c r="DD2099" s="27"/>
      <c r="DE2099" s="27"/>
      <c r="DF2099" s="27"/>
      <c r="DG2099" s="27"/>
      <c r="DH2099" s="27"/>
      <c r="DI2099" s="27"/>
      <c r="DJ2099" s="27"/>
      <c r="DK2099" s="27"/>
      <c r="DL2099" s="27"/>
      <c r="DM2099" s="27"/>
      <c r="DN2099" s="27"/>
      <c r="DO2099" s="27">
        <v>4.5270000000000001</v>
      </c>
      <c r="DP2099" s="27">
        <v>4.5949999999999998</v>
      </c>
      <c r="DQ2099" s="27">
        <v>4.6669999999999998</v>
      </c>
      <c r="DR2099" s="27">
        <v>4.694</v>
      </c>
      <c r="DS2099" s="27">
        <v>4.7320000000000002</v>
      </c>
      <c r="DT2099" s="27">
        <v>4.9119999999999999</v>
      </c>
      <c r="DU2099" s="27">
        <v>5.085</v>
      </c>
      <c r="DV2099" s="27">
        <v>5.1529999999999996</v>
      </c>
      <c r="DW2099" s="27">
        <v>5.0279999999999996</v>
      </c>
      <c r="DX2099" s="27">
        <v>4.8230000000000004</v>
      </c>
      <c r="DY2099" s="27">
        <v>4.4729999999999999</v>
      </c>
      <c r="DZ2099" s="27">
        <v>4.3979999999999997</v>
      </c>
      <c r="EA2099" s="27">
        <v>4.4400000000000004</v>
      </c>
      <c r="EB2099" s="27">
        <v>4.49</v>
      </c>
      <c r="EC2099" s="27">
        <v>4.5220000000000002</v>
      </c>
      <c r="ED2099" s="27">
        <v>4.5250000000000004</v>
      </c>
      <c r="EE2099" s="27">
        <v>4.5410000000000004</v>
      </c>
      <c r="EF2099" s="27">
        <v>4.6790000000000003</v>
      </c>
      <c r="EG2099" s="27">
        <v>4.8090000000000002</v>
      </c>
      <c r="EH2099" s="27">
        <v>4.8540000000000001</v>
      </c>
      <c r="EI2099" s="27">
        <v>4.7039999999999997</v>
      </c>
      <c r="EJ2099" s="27">
        <v>4.4889999999999999</v>
      </c>
      <c r="EK2099" s="27">
        <v>4.1970000000000001</v>
      </c>
      <c r="EL2099" s="27">
        <v>4.1420000000000003</v>
      </c>
      <c r="EM2099" s="27">
        <v>4.1769999999999996</v>
      </c>
      <c r="EN2099" s="27">
        <v>4.2220000000000004</v>
      </c>
      <c r="EO2099" s="27">
        <v>4.2569999999999997</v>
      </c>
      <c r="EP2099" s="27">
        <v>4.2590000000000003</v>
      </c>
      <c r="EQ2099" s="27">
        <v>4.2670000000000003</v>
      </c>
      <c r="ER2099" s="27">
        <v>4.3769999999999998</v>
      </c>
      <c r="ES2099" s="27">
        <v>4.5119999999999996</v>
      </c>
      <c r="ET2099" s="27">
        <v>4.5720000000000001</v>
      </c>
      <c r="EU2099" s="27">
        <v>4.452</v>
      </c>
      <c r="EV2099" s="27">
        <v>4.3129999999999997</v>
      </c>
      <c r="EW2099" s="27">
        <v>4.1429999999999998</v>
      </c>
      <c r="EX2099" s="27">
        <v>4.1130000000000004</v>
      </c>
      <c r="EY2099" s="27">
        <v>4.1719999999999997</v>
      </c>
      <c r="EZ2099" s="27">
        <v>4.2370000000000001</v>
      </c>
      <c r="FA2099" s="27">
        <v>4.282</v>
      </c>
      <c r="FB2099" s="27">
        <v>4.2990000000000004</v>
      </c>
      <c r="FC2099" s="27">
        <v>4.3319999999999999</v>
      </c>
      <c r="FD2099" s="27">
        <v>4.4420000000000002</v>
      </c>
      <c r="FE2099" s="27">
        <v>4.577</v>
      </c>
      <c r="FF2099" s="27">
        <v>4.5919999999999996</v>
      </c>
      <c r="FG2099" s="27">
        <v>4.4720000000000004</v>
      </c>
      <c r="FH2099" s="27">
        <v>4.3330000000000002</v>
      </c>
      <c r="FI2099" s="27">
        <v>4.1630000000000003</v>
      </c>
      <c r="FJ2099" s="27">
        <v>4.133</v>
      </c>
      <c r="FK2099" s="27">
        <v>4.1920000000000002</v>
      </c>
      <c r="FL2099" s="27">
        <v>4.2569999999999997</v>
      </c>
      <c r="FM2099" s="27">
        <v>4.3019999999999996</v>
      </c>
      <c r="FN2099" s="27">
        <v>4.319</v>
      </c>
      <c r="FO2099" s="27">
        <v>4.3520000000000003</v>
      </c>
      <c r="FP2099" s="27">
        <v>4.4619999999999997</v>
      </c>
      <c r="FQ2099" s="27">
        <v>4.5970000000000004</v>
      </c>
      <c r="FR2099" s="27">
        <v>4.6219999999999999</v>
      </c>
      <c r="FS2099" s="27">
        <v>4.5019999999999998</v>
      </c>
      <c r="FT2099" s="27">
        <v>4.3630000000000004</v>
      </c>
      <c r="FU2099" s="27">
        <v>4.1929999999999996</v>
      </c>
      <c r="FV2099" s="27">
        <v>4.1630000000000003</v>
      </c>
      <c r="FW2099" s="27">
        <v>4.2220000000000004</v>
      </c>
      <c r="FX2099" s="27">
        <v>4.2869999999999999</v>
      </c>
      <c r="FY2099" s="27">
        <v>4.3319999999999999</v>
      </c>
      <c r="FZ2099" s="27">
        <v>4.3490000000000002</v>
      </c>
      <c r="GA2099" s="27">
        <v>4.3819999999999997</v>
      </c>
      <c r="GB2099" s="27">
        <v>4.492</v>
      </c>
      <c r="GC2099" s="27">
        <v>4.6269999999999998</v>
      </c>
      <c r="GD2099" s="27">
        <v>4.6619999999999999</v>
      </c>
      <c r="GE2099" s="27">
        <v>4.5419999999999998</v>
      </c>
      <c r="GF2099" s="27">
        <v>4.4029999999999996</v>
      </c>
      <c r="GG2099" s="27">
        <v>4.2329999999999997</v>
      </c>
      <c r="GH2099" s="27">
        <v>4.2030000000000003</v>
      </c>
      <c r="GI2099" s="27"/>
      <c r="GJ2099" s="27"/>
      <c r="GK2099" s="27"/>
      <c r="GL2099" s="27"/>
      <c r="GM2099" s="27"/>
      <c r="GN2099" s="27"/>
      <c r="GO2099" s="27"/>
      <c r="GP2099" s="27"/>
      <c r="GQ2099" s="27"/>
    </row>
    <row r="2100" spans="1:199" customFormat="1" x14ac:dyDescent="0.25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x14ac:dyDescent="0.25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x14ac:dyDescent="0.25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x14ac:dyDescent="0.25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5">
      <c r="A2104" s="31">
        <f t="shared" si="498"/>
        <v>4</v>
      </c>
      <c r="B2104" s="31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19">
        <f t="shared" si="503"/>
        <v>0.28759999999999852</v>
      </c>
      <c r="G2104" s="19">
        <f t="shared" si="491"/>
        <v>-0.22891666666666577</v>
      </c>
      <c r="H2104" s="19">
        <f t="shared" si="492"/>
        <v>1.5999999999999126E-2</v>
      </c>
      <c r="I2104" s="19">
        <f t="shared" si="493"/>
        <v>-0.21291666666666664</v>
      </c>
      <c r="J2104" s="21">
        <f>VLOOKUP(C2104,'Nymex hist.'!A:B,2,0)</f>
        <v>4.3479999999999999</v>
      </c>
      <c r="K2104" s="21">
        <f t="shared" si="502"/>
        <v>4.4516000000000009</v>
      </c>
      <c r="L2104" s="21">
        <f t="shared" si="504"/>
        <v>4.7391999999999994</v>
      </c>
      <c r="M2104" s="21">
        <f t="shared" si="494"/>
        <v>4.3955000000000002</v>
      </c>
      <c r="N2104" s="21">
        <f t="shared" si="495"/>
        <v>4.1665833333333344</v>
      </c>
      <c r="O2104" s="21">
        <f t="shared" si="496"/>
        <v>4.1825833333333335</v>
      </c>
      <c r="P2104" s="21">
        <f t="shared" si="497"/>
        <v>4.202583333333334</v>
      </c>
      <c r="R2104" s="8">
        <v>37021</v>
      </c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9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  <c r="BX2104" s="27"/>
      <c r="BY2104" s="27"/>
      <c r="BZ2104" s="27"/>
      <c r="CA2104" s="27"/>
      <c r="CB2104" s="27"/>
      <c r="CC2104" s="27"/>
      <c r="CD2104" s="27"/>
      <c r="CE2104" s="27"/>
      <c r="CF2104" s="27"/>
      <c r="CG2104" s="27"/>
      <c r="CH2104" s="27"/>
      <c r="CI2104" s="27"/>
      <c r="CJ2104" s="27"/>
      <c r="CK2104" s="27"/>
      <c r="CL2104" s="27"/>
      <c r="CM2104" s="27"/>
      <c r="CN2104" s="27"/>
      <c r="CO2104" s="27"/>
      <c r="CP2104" s="27"/>
      <c r="CQ2104" s="27"/>
      <c r="CR2104" s="27"/>
      <c r="CS2104" s="27"/>
      <c r="CT2104" s="27"/>
      <c r="CU2104" s="27"/>
      <c r="CV2104" s="27"/>
      <c r="CW2104" s="27"/>
      <c r="CX2104" s="27"/>
      <c r="CY2104" s="27"/>
      <c r="CZ2104" s="27"/>
      <c r="DA2104" s="27"/>
      <c r="DB2104" s="27"/>
      <c r="DC2104" s="27"/>
      <c r="DD2104" s="27"/>
      <c r="DE2104" s="27"/>
      <c r="DF2104" s="27"/>
      <c r="DG2104" s="27"/>
      <c r="DH2104" s="27"/>
      <c r="DI2104" s="27"/>
      <c r="DJ2104" s="27"/>
      <c r="DK2104" s="27"/>
      <c r="DL2104" s="27"/>
      <c r="DM2104" s="27"/>
      <c r="DN2104" s="27"/>
      <c r="DO2104" s="27">
        <v>4.3479999999999999</v>
      </c>
      <c r="DP2104" s="27">
        <v>4.4139999999999997</v>
      </c>
      <c r="DQ2104" s="27">
        <v>4.4770000000000003</v>
      </c>
      <c r="DR2104" s="27">
        <v>4.4969999999999999</v>
      </c>
      <c r="DS2104" s="27">
        <v>4.5220000000000002</v>
      </c>
      <c r="DT2104" s="27">
        <v>4.6769999999999996</v>
      </c>
      <c r="DU2104" s="27">
        <v>4.827</v>
      </c>
      <c r="DV2104" s="27">
        <v>4.8819999999999997</v>
      </c>
      <c r="DW2104" s="27">
        <v>4.7519999999999998</v>
      </c>
      <c r="DX2104" s="27">
        <v>4.5579999999999998</v>
      </c>
      <c r="DY2104" s="27">
        <v>4.2300000000000004</v>
      </c>
      <c r="DZ2104" s="27">
        <v>4.1500000000000004</v>
      </c>
      <c r="EA2104" s="27">
        <v>4.1920000000000002</v>
      </c>
      <c r="EB2104" s="27">
        <v>4.242</v>
      </c>
      <c r="EC2104" s="27">
        <v>4.25</v>
      </c>
      <c r="ED2104" s="27">
        <v>4.2549999999999999</v>
      </c>
      <c r="EE2104" s="27">
        <v>4.2750000000000004</v>
      </c>
      <c r="EF2104" s="27">
        <v>4.415</v>
      </c>
      <c r="EG2104" s="27">
        <v>4.5449999999999999</v>
      </c>
      <c r="EH2104" s="27">
        <v>4.5949999999999998</v>
      </c>
      <c r="EI2104" s="27">
        <v>4.45</v>
      </c>
      <c r="EJ2104" s="27">
        <v>4.2619999999999996</v>
      </c>
      <c r="EK2104" s="27">
        <v>3.9620000000000002</v>
      </c>
      <c r="EL2104" s="27">
        <v>3.927</v>
      </c>
      <c r="EM2104" s="27">
        <v>3.9670000000000001</v>
      </c>
      <c r="EN2104" s="27">
        <v>4.0170000000000003</v>
      </c>
      <c r="EO2104" s="27">
        <v>4.0670000000000002</v>
      </c>
      <c r="EP2104" s="27">
        <v>4.0869999999999997</v>
      </c>
      <c r="EQ2104" s="27">
        <v>4.1020000000000003</v>
      </c>
      <c r="ER2104" s="27">
        <v>4.2140000000000004</v>
      </c>
      <c r="ES2104" s="27">
        <v>4.3490000000000002</v>
      </c>
      <c r="ET2104" s="27">
        <v>4.407</v>
      </c>
      <c r="EU2104" s="27">
        <v>4.2869999999999999</v>
      </c>
      <c r="EV2104" s="27">
        <v>4.1479999999999997</v>
      </c>
      <c r="EW2104" s="27">
        <v>3.9780000000000002</v>
      </c>
      <c r="EX2104" s="27">
        <v>3.948</v>
      </c>
      <c r="EY2104" s="27">
        <v>4.0119999999999996</v>
      </c>
      <c r="EZ2104" s="27">
        <v>4.0819999999999999</v>
      </c>
      <c r="FA2104" s="27">
        <v>4.1420000000000003</v>
      </c>
      <c r="FB2104" s="27">
        <v>4.1769999999999996</v>
      </c>
      <c r="FC2104" s="27">
        <v>4.2169999999999996</v>
      </c>
      <c r="FD2104" s="27">
        <v>4.3289999999999997</v>
      </c>
      <c r="FE2104" s="27">
        <v>4.4640000000000004</v>
      </c>
      <c r="FF2104" s="27">
        <v>4.4269999999999996</v>
      </c>
      <c r="FG2104" s="27">
        <v>4.3070000000000004</v>
      </c>
      <c r="FH2104" s="27">
        <v>4.1680000000000001</v>
      </c>
      <c r="FI2104" s="27">
        <v>3.9980000000000002</v>
      </c>
      <c r="FJ2104" s="27">
        <v>3.968</v>
      </c>
      <c r="FK2104" s="27">
        <v>4.032</v>
      </c>
      <c r="FL2104" s="27">
        <v>4.1020000000000003</v>
      </c>
      <c r="FM2104" s="27">
        <v>4.1619999999999999</v>
      </c>
      <c r="FN2104" s="27">
        <v>4.1970000000000001</v>
      </c>
      <c r="FO2104" s="27">
        <v>4.2370000000000001</v>
      </c>
      <c r="FP2104" s="27">
        <v>4.3490000000000002</v>
      </c>
      <c r="FQ2104" s="27">
        <v>4.484</v>
      </c>
      <c r="FR2104" s="27">
        <v>4.4569999999999999</v>
      </c>
      <c r="FS2104" s="27">
        <v>4.3369999999999997</v>
      </c>
      <c r="FT2104" s="27">
        <v>4.1980000000000004</v>
      </c>
      <c r="FU2104" s="27">
        <v>4.0279999999999996</v>
      </c>
      <c r="FV2104" s="27">
        <v>3.9980000000000002</v>
      </c>
      <c r="FW2104" s="27">
        <v>4.0620000000000003</v>
      </c>
      <c r="FX2104" s="27">
        <v>4.1319999999999997</v>
      </c>
      <c r="FY2104" s="27">
        <v>4.1920000000000002</v>
      </c>
      <c r="FZ2104" s="27">
        <v>4.2270000000000003</v>
      </c>
      <c r="GA2104" s="27">
        <v>4.2670000000000003</v>
      </c>
      <c r="GB2104" s="27">
        <v>4.3789999999999996</v>
      </c>
      <c r="GC2104" s="27">
        <v>4.5140000000000002</v>
      </c>
      <c r="GD2104" s="27">
        <v>4.4969999999999999</v>
      </c>
      <c r="GE2104" s="27">
        <v>4.3769999999999998</v>
      </c>
      <c r="GF2104" s="27">
        <v>4.2380000000000004</v>
      </c>
      <c r="GG2104" s="27">
        <v>4.0679999999999996</v>
      </c>
      <c r="GH2104" s="27">
        <v>4.0380000000000003</v>
      </c>
      <c r="GI2104" s="27"/>
      <c r="GJ2104" s="27"/>
      <c r="GK2104" s="27"/>
      <c r="GL2104" s="27"/>
      <c r="GM2104" s="27"/>
      <c r="GN2104" s="27"/>
      <c r="GO2104" s="27"/>
      <c r="GP2104" s="27"/>
      <c r="GQ2104" s="27"/>
    </row>
    <row r="2105" spans="1:199" customFormat="1" x14ac:dyDescent="0.25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x14ac:dyDescent="0.25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x14ac:dyDescent="0.25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x14ac:dyDescent="0.25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5">
      <c r="A2109" s="31">
        <f t="shared" si="498"/>
        <v>4</v>
      </c>
      <c r="B2109" s="31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19">
        <f t="shared" si="503"/>
        <v>0.36960000000000104</v>
      </c>
      <c r="G2109" s="19">
        <f t="shared" si="491"/>
        <v>-0.2333333333333325</v>
      </c>
      <c r="H2109" s="19">
        <f t="shared" si="492"/>
        <v>-1.3750000000000817E-2</v>
      </c>
      <c r="I2109" s="19">
        <f t="shared" si="493"/>
        <v>-0.24708333333333332</v>
      </c>
      <c r="J2109" s="21">
        <f>VLOOKUP(C2109,'Nymex hist.'!A:B,2,0)</f>
        <v>4.2480000000000002</v>
      </c>
      <c r="K2109" s="21">
        <f t="shared" si="502"/>
        <v>4.3773999999999997</v>
      </c>
      <c r="L2109" s="21">
        <f t="shared" si="504"/>
        <v>4.7470000000000008</v>
      </c>
      <c r="M2109" s="21">
        <f t="shared" si="494"/>
        <v>4.4478333333333326</v>
      </c>
      <c r="N2109" s="21">
        <f t="shared" si="495"/>
        <v>4.2145000000000001</v>
      </c>
      <c r="O2109" s="21">
        <f t="shared" si="496"/>
        <v>4.2007499999999993</v>
      </c>
      <c r="P2109" s="21">
        <f t="shared" si="497"/>
        <v>4.2307500000000005</v>
      </c>
      <c r="R2109" s="8">
        <v>37028</v>
      </c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9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  <c r="BX2109" s="27"/>
      <c r="BY2109" s="27"/>
      <c r="BZ2109" s="27"/>
      <c r="CA2109" s="27"/>
      <c r="CB2109" s="27"/>
      <c r="CC2109" s="27"/>
      <c r="CD2109" s="27"/>
      <c r="CE2109" s="27"/>
      <c r="CF2109" s="27"/>
      <c r="CG2109" s="27"/>
      <c r="CH2109" s="27"/>
      <c r="CI2109" s="27"/>
      <c r="CJ2109" s="27"/>
      <c r="CK2109" s="27"/>
      <c r="CL2109" s="27"/>
      <c r="CM2109" s="27"/>
      <c r="CN2109" s="27"/>
      <c r="CO2109" s="27"/>
      <c r="CP2109" s="27"/>
      <c r="CQ2109" s="27"/>
      <c r="CR2109" s="27"/>
      <c r="CS2109" s="27"/>
      <c r="CT2109" s="27"/>
      <c r="CU2109" s="27"/>
      <c r="CV2109" s="27"/>
      <c r="CW2109" s="27"/>
      <c r="CX2109" s="27"/>
      <c r="CY2109" s="27"/>
      <c r="CZ2109" s="27"/>
      <c r="DA2109" s="27"/>
      <c r="DB2109" s="27"/>
      <c r="DC2109" s="27"/>
      <c r="DD2109" s="27"/>
      <c r="DE2109" s="27"/>
      <c r="DF2109" s="27"/>
      <c r="DG2109" s="27"/>
      <c r="DH2109" s="27"/>
      <c r="DI2109" s="27"/>
      <c r="DJ2109" s="27"/>
      <c r="DK2109" s="27"/>
      <c r="DL2109" s="27"/>
      <c r="DM2109" s="27"/>
      <c r="DN2109" s="27"/>
      <c r="DO2109" s="27">
        <v>4.2480000000000002</v>
      </c>
      <c r="DP2109" s="27">
        <v>4.327</v>
      </c>
      <c r="DQ2109" s="27">
        <v>4.407</v>
      </c>
      <c r="DR2109" s="27">
        <v>4.4349999999999996</v>
      </c>
      <c r="DS2109" s="27">
        <v>4.47</v>
      </c>
      <c r="DT2109" s="27">
        <v>4.6449999999999996</v>
      </c>
      <c r="DU2109" s="27">
        <v>4.8150000000000004</v>
      </c>
      <c r="DV2109" s="27">
        <v>4.8899999999999997</v>
      </c>
      <c r="DW2109" s="27">
        <v>4.78</v>
      </c>
      <c r="DX2109" s="27">
        <v>4.6050000000000004</v>
      </c>
      <c r="DY2109" s="27">
        <v>4.2729999999999997</v>
      </c>
      <c r="DZ2109" s="27">
        <v>4.2050000000000001</v>
      </c>
      <c r="EA2109" s="27">
        <v>4.2480000000000002</v>
      </c>
      <c r="EB2109" s="27">
        <v>4.298</v>
      </c>
      <c r="EC2109" s="27">
        <v>4.3179999999999996</v>
      </c>
      <c r="ED2109" s="27">
        <v>4.3280000000000003</v>
      </c>
      <c r="EE2109" s="27">
        <v>4.3380000000000001</v>
      </c>
      <c r="EF2109" s="27">
        <v>4.4829999999999997</v>
      </c>
      <c r="EG2109" s="27">
        <v>4.6079999999999997</v>
      </c>
      <c r="EH2109" s="27">
        <v>4.6630000000000003</v>
      </c>
      <c r="EI2109" s="27">
        <v>4.508</v>
      </c>
      <c r="EJ2109" s="27">
        <v>4.3330000000000002</v>
      </c>
      <c r="EK2109" s="27">
        <v>4.0330000000000004</v>
      </c>
      <c r="EL2109" s="27">
        <v>3.988</v>
      </c>
      <c r="EM2109" s="27">
        <v>4.01</v>
      </c>
      <c r="EN2109" s="27">
        <v>4.0419999999999998</v>
      </c>
      <c r="EO2109" s="27">
        <v>4.085</v>
      </c>
      <c r="EP2109" s="27">
        <v>4.1120000000000001</v>
      </c>
      <c r="EQ2109" s="27">
        <v>4.1379999999999999</v>
      </c>
      <c r="ER2109" s="27">
        <v>4.26</v>
      </c>
      <c r="ES2109" s="27">
        <v>4.4020000000000001</v>
      </c>
      <c r="ET2109" s="27">
        <v>4.452</v>
      </c>
      <c r="EU2109" s="27">
        <v>4.3319999999999999</v>
      </c>
      <c r="EV2109" s="27">
        <v>4.1820000000000004</v>
      </c>
      <c r="EW2109" s="27">
        <v>3.992</v>
      </c>
      <c r="EX2109" s="27">
        <v>3.9620000000000002</v>
      </c>
      <c r="EY2109" s="27">
        <v>4.04</v>
      </c>
      <c r="EZ2109" s="27">
        <v>4.0869999999999997</v>
      </c>
      <c r="FA2109" s="27">
        <v>4.1399999999999997</v>
      </c>
      <c r="FB2109" s="27">
        <v>4.1719999999999997</v>
      </c>
      <c r="FC2109" s="27">
        <v>4.2080000000000002</v>
      </c>
      <c r="FD2109" s="27">
        <v>4.3499999999999996</v>
      </c>
      <c r="FE2109" s="27">
        <v>4.492</v>
      </c>
      <c r="FF2109" s="27">
        <v>4.4820000000000002</v>
      </c>
      <c r="FG2109" s="27">
        <v>4.3620000000000001</v>
      </c>
      <c r="FH2109" s="27">
        <v>4.2119999999999997</v>
      </c>
      <c r="FI2109" s="27">
        <v>4.0220000000000002</v>
      </c>
      <c r="FJ2109" s="27">
        <v>3.992</v>
      </c>
      <c r="FK2109" s="27">
        <v>4.07</v>
      </c>
      <c r="FL2109" s="27">
        <v>4.117</v>
      </c>
      <c r="FM2109" s="27">
        <v>4.17</v>
      </c>
      <c r="FN2109" s="27">
        <v>4.202</v>
      </c>
      <c r="FO2109" s="27">
        <v>4.2380000000000004</v>
      </c>
      <c r="FP2109" s="27">
        <v>4.38</v>
      </c>
      <c r="FQ2109" s="27">
        <v>4.5220000000000002</v>
      </c>
      <c r="FR2109" s="27">
        <v>4.5220000000000002</v>
      </c>
      <c r="FS2109" s="27">
        <v>4.4020000000000001</v>
      </c>
      <c r="FT2109" s="27">
        <v>4.2519999999999998</v>
      </c>
      <c r="FU2109" s="27">
        <v>4.0620000000000003</v>
      </c>
      <c r="FV2109" s="27">
        <v>4.032</v>
      </c>
      <c r="FW2109" s="27">
        <v>4.1100000000000003</v>
      </c>
      <c r="FX2109" s="27">
        <v>4.157</v>
      </c>
      <c r="FY2109" s="27">
        <v>4.21</v>
      </c>
      <c r="FZ2109" s="27">
        <v>4.242</v>
      </c>
      <c r="GA2109" s="27">
        <v>4.2779999999999996</v>
      </c>
      <c r="GB2109" s="27">
        <v>4.42</v>
      </c>
      <c r="GC2109" s="27">
        <v>4.5620000000000003</v>
      </c>
      <c r="GD2109" s="27">
        <v>4.5720000000000001</v>
      </c>
      <c r="GE2109" s="27">
        <v>4.452</v>
      </c>
      <c r="GF2109" s="27">
        <v>4.3019999999999996</v>
      </c>
      <c r="GG2109" s="27">
        <v>4.1120000000000001</v>
      </c>
      <c r="GH2109" s="27">
        <v>4.0819999999999999</v>
      </c>
      <c r="GI2109" s="27"/>
      <c r="GJ2109" s="27"/>
      <c r="GK2109" s="27"/>
      <c r="GL2109" s="27"/>
      <c r="GM2109" s="27"/>
      <c r="GN2109" s="27"/>
      <c r="GO2109" s="27"/>
      <c r="GP2109" s="27"/>
      <c r="GQ2109" s="27"/>
    </row>
    <row r="2110" spans="1:199" customFormat="1" x14ac:dyDescent="0.25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x14ac:dyDescent="0.25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x14ac:dyDescent="0.25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x14ac:dyDescent="0.25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5">
      <c r="A2114" s="31">
        <f t="shared" si="498"/>
        <v>4</v>
      </c>
      <c r="B2114" s="31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19">
        <f t="shared" si="503"/>
        <v>0.38379999999999992</v>
      </c>
      <c r="G2114" s="19">
        <f t="shared" si="491"/>
        <v>-0.1197499999999998</v>
      </c>
      <c r="H2114" s="19">
        <f t="shared" si="492"/>
        <v>1.4249999999998764E-2</v>
      </c>
      <c r="I2114" s="19">
        <f t="shared" si="493"/>
        <v>-0.10550000000000104</v>
      </c>
      <c r="J2114" s="21">
        <f>VLOOKUP(C2114,'Nymex hist.'!A:B,2,0)</f>
        <v>4.0540000000000003</v>
      </c>
      <c r="K2114" s="21">
        <f t="shared" si="505"/>
        <v>4.1718000000000002</v>
      </c>
      <c r="L2114" s="21">
        <f t="shared" si="504"/>
        <v>4.5556000000000001</v>
      </c>
      <c r="M2114" s="21">
        <f t="shared" si="494"/>
        <v>4.2875000000000005</v>
      </c>
      <c r="N2114" s="21">
        <f t="shared" si="495"/>
        <v>4.1677500000000007</v>
      </c>
      <c r="O2114" s="21">
        <f t="shared" si="496"/>
        <v>4.1819999999999995</v>
      </c>
      <c r="P2114" s="21">
        <f t="shared" si="497"/>
        <v>4.2169999999999996</v>
      </c>
      <c r="R2114" s="8">
        <v>37035</v>
      </c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9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  <c r="BX2114" s="27"/>
      <c r="BY2114" s="27"/>
      <c r="BZ2114" s="27"/>
      <c r="CA2114" s="27"/>
      <c r="CB2114" s="27"/>
      <c r="CC2114" s="27"/>
      <c r="CD2114" s="27"/>
      <c r="CE2114" s="27"/>
      <c r="CF2114" s="27"/>
      <c r="CG2114" s="27"/>
      <c r="CH2114" s="27"/>
      <c r="CI2114" s="27"/>
      <c r="CJ2114" s="27"/>
      <c r="CK2114" s="27"/>
      <c r="CL2114" s="27"/>
      <c r="CM2114" s="27"/>
      <c r="CN2114" s="27"/>
      <c r="CO2114" s="27"/>
      <c r="CP2114" s="27"/>
      <c r="CQ2114" s="27"/>
      <c r="CR2114" s="27"/>
      <c r="CS2114" s="27"/>
      <c r="CT2114" s="27"/>
      <c r="CU2114" s="27"/>
      <c r="CV2114" s="27"/>
      <c r="CW2114" s="27"/>
      <c r="CX2114" s="27"/>
      <c r="CY2114" s="27"/>
      <c r="CZ2114" s="27"/>
      <c r="DA2114" s="27"/>
      <c r="DB2114" s="27"/>
      <c r="DC2114" s="27"/>
      <c r="DD2114" s="27"/>
      <c r="DE2114" s="27"/>
      <c r="DF2114" s="27"/>
      <c r="DG2114" s="27"/>
      <c r="DH2114" s="27"/>
      <c r="DI2114" s="27"/>
      <c r="DJ2114" s="27"/>
      <c r="DK2114" s="27"/>
      <c r="DL2114" s="27"/>
      <c r="DM2114" s="27"/>
      <c r="DN2114" s="27"/>
      <c r="DO2114" s="27">
        <v>4.0540000000000003</v>
      </c>
      <c r="DP2114" s="27">
        <v>4.1180000000000003</v>
      </c>
      <c r="DQ2114" s="27">
        <v>4.1950000000000003</v>
      </c>
      <c r="DR2114" s="27">
        <v>4.2300000000000004</v>
      </c>
      <c r="DS2114" s="27">
        <v>4.2619999999999996</v>
      </c>
      <c r="DT2114" s="27">
        <v>4.4420000000000002</v>
      </c>
      <c r="DU2114" s="27">
        <v>4.6219999999999999</v>
      </c>
      <c r="DV2114" s="27">
        <v>4.7</v>
      </c>
      <c r="DW2114" s="27">
        <v>4.5919999999999996</v>
      </c>
      <c r="DX2114" s="27">
        <v>4.4219999999999997</v>
      </c>
      <c r="DY2114" s="27">
        <v>4.1070000000000002</v>
      </c>
      <c r="DZ2114" s="27">
        <v>4.0419999999999998</v>
      </c>
      <c r="EA2114" s="27">
        <v>4.0869999999999997</v>
      </c>
      <c r="EB2114" s="27">
        <v>4.1399999999999997</v>
      </c>
      <c r="EC2114" s="27">
        <v>4.17</v>
      </c>
      <c r="ED2114" s="27">
        <v>4.1849999999999996</v>
      </c>
      <c r="EE2114" s="27">
        <v>4.2</v>
      </c>
      <c r="EF2114" s="27">
        <v>4.335</v>
      </c>
      <c r="EG2114" s="27">
        <v>4.47</v>
      </c>
      <c r="EH2114" s="27">
        <v>4.53</v>
      </c>
      <c r="EI2114" s="27">
        <v>4.4059999999999997</v>
      </c>
      <c r="EJ2114" s="27">
        <v>4.2519999999999998</v>
      </c>
      <c r="EK2114" s="27">
        <v>3.9820000000000002</v>
      </c>
      <c r="EL2114" s="27">
        <v>3.9569999999999999</v>
      </c>
      <c r="EM2114" s="27">
        <v>3.9870000000000001</v>
      </c>
      <c r="EN2114" s="27">
        <v>4.0369999999999999</v>
      </c>
      <c r="EO2114" s="27">
        <v>4.0670000000000002</v>
      </c>
      <c r="EP2114" s="27">
        <v>4.0789999999999997</v>
      </c>
      <c r="EQ2114" s="27">
        <v>4.1020000000000003</v>
      </c>
      <c r="ER2114" s="27">
        <v>4.2370000000000001</v>
      </c>
      <c r="ES2114" s="27">
        <v>4.3769999999999998</v>
      </c>
      <c r="ET2114" s="27">
        <v>4.423</v>
      </c>
      <c r="EU2114" s="27">
        <v>4.3</v>
      </c>
      <c r="EV2114" s="27">
        <v>4.1500000000000004</v>
      </c>
      <c r="EW2114" s="27">
        <v>3.9849999999999999</v>
      </c>
      <c r="EX2114" s="27">
        <v>3.97</v>
      </c>
      <c r="EY2114" s="27">
        <v>4.0170000000000003</v>
      </c>
      <c r="EZ2114" s="27">
        <v>4.0819999999999999</v>
      </c>
      <c r="FA2114" s="27">
        <v>4.1269999999999998</v>
      </c>
      <c r="FB2114" s="27">
        <v>4.1440000000000001</v>
      </c>
      <c r="FC2114" s="27">
        <v>4.1769999999999996</v>
      </c>
      <c r="FD2114" s="27">
        <v>4.327</v>
      </c>
      <c r="FE2114" s="27">
        <v>4.4820000000000002</v>
      </c>
      <c r="FF2114" s="27">
        <v>4.4580000000000002</v>
      </c>
      <c r="FG2114" s="27">
        <v>4.335</v>
      </c>
      <c r="FH2114" s="27">
        <v>4.1849999999999996</v>
      </c>
      <c r="FI2114" s="27">
        <v>4.0199999999999996</v>
      </c>
      <c r="FJ2114" s="27">
        <v>4.0049999999999999</v>
      </c>
      <c r="FK2114" s="27">
        <v>4.0519999999999996</v>
      </c>
      <c r="FL2114" s="27">
        <v>4.117</v>
      </c>
      <c r="FM2114" s="27">
        <v>4.1619999999999999</v>
      </c>
      <c r="FN2114" s="27">
        <v>4.1790000000000003</v>
      </c>
      <c r="FO2114" s="27">
        <v>4.2119999999999997</v>
      </c>
      <c r="FP2114" s="27">
        <v>4.3620000000000001</v>
      </c>
      <c r="FQ2114" s="27">
        <v>4.5170000000000003</v>
      </c>
      <c r="FR2114" s="27">
        <v>4.508</v>
      </c>
      <c r="FS2114" s="27">
        <v>4.3849999999999998</v>
      </c>
      <c r="FT2114" s="27">
        <v>4.2350000000000003</v>
      </c>
      <c r="FU2114" s="27">
        <v>4.07</v>
      </c>
      <c r="FV2114" s="27">
        <v>4.0549999999999997</v>
      </c>
      <c r="FW2114" s="27">
        <v>4.1020000000000003</v>
      </c>
      <c r="FX2114" s="27">
        <v>4.1669999999999998</v>
      </c>
      <c r="FY2114" s="27">
        <v>4.2119999999999997</v>
      </c>
      <c r="FZ2114" s="27">
        <v>4.2290000000000001</v>
      </c>
      <c r="GA2114" s="27">
        <v>4.2619999999999996</v>
      </c>
      <c r="GB2114" s="27">
        <v>4.4119999999999999</v>
      </c>
      <c r="GC2114" s="27">
        <v>4.5670000000000002</v>
      </c>
      <c r="GD2114" s="27">
        <v>4.5629999999999997</v>
      </c>
      <c r="GE2114" s="27">
        <v>4.4400000000000004</v>
      </c>
      <c r="GF2114" s="27">
        <v>4.29</v>
      </c>
      <c r="GG2114" s="27">
        <v>4.125</v>
      </c>
      <c r="GH2114" s="27">
        <v>4.1100000000000003</v>
      </c>
      <c r="GI2114" s="27"/>
      <c r="GJ2114" s="27"/>
      <c r="GK2114" s="27"/>
      <c r="GL2114" s="27"/>
      <c r="GM2114" s="27"/>
      <c r="GN2114" s="27"/>
      <c r="GO2114" s="27"/>
      <c r="GP2114" s="27"/>
      <c r="GQ2114" s="27"/>
    </row>
    <row r="2115" spans="1:199" customFormat="1" x14ac:dyDescent="0.25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x14ac:dyDescent="0.25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x14ac:dyDescent="0.25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5">
      <c r="A2118" s="31">
        <f t="shared" ref="A2118:A2181" si="513">WEEKDAY(C2118,2)</f>
        <v>4</v>
      </c>
      <c r="B2118" s="31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19">
        <f t="shared" si="503"/>
        <v>0.35820000000000007</v>
      </c>
      <c r="G2118" s="19">
        <f t="shared" si="506"/>
        <v>-0.13466666666666605</v>
      </c>
      <c r="H2118" s="19">
        <f t="shared" si="507"/>
        <v>1.4333333333332199E-2</v>
      </c>
      <c r="I2118" s="19">
        <f t="shared" si="508"/>
        <v>-0.12033333333333385</v>
      </c>
      <c r="J2118" s="21">
        <f>VLOOKUP(C2118,'Nymex hist.'!A:B,2,0)</f>
        <v>3.9140000000000001</v>
      </c>
      <c r="K2118" s="21">
        <f t="shared" si="505"/>
        <v>3.9424000000000001</v>
      </c>
      <c r="L2118" s="21">
        <f t="shared" si="504"/>
        <v>4.3006000000000002</v>
      </c>
      <c r="M2118" s="21">
        <f t="shared" si="509"/>
        <v>3.9761666666666664</v>
      </c>
      <c r="N2118" s="21">
        <f t="shared" si="510"/>
        <v>3.8415000000000004</v>
      </c>
      <c r="O2118" s="21">
        <f t="shared" si="511"/>
        <v>3.8558333333333326</v>
      </c>
      <c r="P2118" s="21">
        <f t="shared" si="512"/>
        <v>3.8958333333333335</v>
      </c>
      <c r="R2118" s="8">
        <v>37042</v>
      </c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9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  <c r="BX2118" s="27"/>
      <c r="BY2118" s="27"/>
      <c r="BZ2118" s="27"/>
      <c r="CA2118" s="27"/>
      <c r="CB2118" s="27"/>
      <c r="CC2118" s="27"/>
      <c r="CD2118" s="27"/>
      <c r="CE2118" s="27"/>
      <c r="CF2118" s="27"/>
      <c r="CG2118" s="27"/>
      <c r="CH2118" s="27"/>
      <c r="CI2118" s="27"/>
      <c r="CJ2118" s="27"/>
      <c r="CK2118" s="27"/>
      <c r="CL2118" s="27"/>
      <c r="CM2118" s="27"/>
      <c r="CN2118" s="27"/>
      <c r="CO2118" s="27"/>
      <c r="CP2118" s="27"/>
      <c r="CQ2118" s="27"/>
      <c r="CR2118" s="27"/>
      <c r="CS2118" s="27"/>
      <c r="CT2118" s="27"/>
      <c r="CU2118" s="27"/>
      <c r="CV2118" s="27"/>
      <c r="CW2118" s="27"/>
      <c r="CX2118" s="27"/>
      <c r="CY2118" s="27"/>
      <c r="CZ2118" s="27"/>
      <c r="DA2118" s="27"/>
      <c r="DB2118" s="27"/>
      <c r="DC2118" s="27"/>
      <c r="DD2118" s="27"/>
      <c r="DE2118" s="27"/>
      <c r="DF2118" s="27"/>
      <c r="DG2118" s="27"/>
      <c r="DH2118" s="27"/>
      <c r="DI2118" s="27"/>
      <c r="DJ2118" s="27"/>
      <c r="DK2118" s="27"/>
      <c r="DL2118" s="27"/>
      <c r="DM2118" s="27"/>
      <c r="DN2118" s="27"/>
      <c r="DO2118" s="27">
        <v>3.738</v>
      </c>
      <c r="DP2118" s="27">
        <v>3.9140000000000001</v>
      </c>
      <c r="DQ2118" s="27">
        <v>3.99</v>
      </c>
      <c r="DR2118" s="27">
        <v>4.0220000000000002</v>
      </c>
      <c r="DS2118" s="27">
        <v>4.048</v>
      </c>
      <c r="DT2118" s="27">
        <v>4.21</v>
      </c>
      <c r="DU2118" s="27">
        <v>4.3730000000000002</v>
      </c>
      <c r="DV2118" s="27">
        <v>4.4409999999999998</v>
      </c>
      <c r="DW2118" s="27">
        <v>4.3239999999999998</v>
      </c>
      <c r="DX2118" s="27">
        <v>4.1550000000000002</v>
      </c>
      <c r="DY2118" s="27">
        <v>3.81</v>
      </c>
      <c r="DZ2118" s="27">
        <v>3.7349999999999999</v>
      </c>
      <c r="EA2118" s="27">
        <v>3.78</v>
      </c>
      <c r="EB2118" s="27">
        <v>3.8149999999999999</v>
      </c>
      <c r="EC2118" s="27">
        <v>3.835</v>
      </c>
      <c r="ED2118" s="27">
        <v>3.8519999999999999</v>
      </c>
      <c r="EE2118" s="27">
        <v>3.8690000000000002</v>
      </c>
      <c r="EF2118" s="27">
        <v>3.984</v>
      </c>
      <c r="EG2118" s="27">
        <v>4.1139999999999999</v>
      </c>
      <c r="EH2118" s="27">
        <v>4.1740000000000004</v>
      </c>
      <c r="EI2118" s="27">
        <v>4.0540000000000003</v>
      </c>
      <c r="EJ2118" s="27">
        <v>3.907</v>
      </c>
      <c r="EK2118" s="27">
        <v>3.6440000000000001</v>
      </c>
      <c r="EL2118" s="27">
        <v>3.629</v>
      </c>
      <c r="EM2118" s="27">
        <v>3.669</v>
      </c>
      <c r="EN2118" s="27">
        <v>3.7240000000000002</v>
      </c>
      <c r="EO2118" s="27">
        <v>3.754</v>
      </c>
      <c r="EP2118" s="27">
        <v>3.766</v>
      </c>
      <c r="EQ2118" s="27">
        <v>3.7890000000000001</v>
      </c>
      <c r="ER2118" s="27">
        <v>3.9239999999999999</v>
      </c>
      <c r="ES2118" s="27">
        <v>4.0640000000000001</v>
      </c>
      <c r="ET2118" s="27">
        <v>4.1100000000000003</v>
      </c>
      <c r="EU2118" s="27">
        <v>3.992</v>
      </c>
      <c r="EV2118" s="27">
        <v>3.859</v>
      </c>
      <c r="EW2118" s="27">
        <v>3.6739999999999999</v>
      </c>
      <c r="EX2118" s="27">
        <v>3.6640000000000001</v>
      </c>
      <c r="EY2118" s="27">
        <v>3.7</v>
      </c>
      <c r="EZ2118" s="27">
        <v>3.7440000000000002</v>
      </c>
      <c r="FA2118" s="27">
        <v>3.794</v>
      </c>
      <c r="FB2118" s="27">
        <v>3.806</v>
      </c>
      <c r="FC2118" s="27">
        <v>3.839</v>
      </c>
      <c r="FD2118" s="27">
        <v>3.9740000000000002</v>
      </c>
      <c r="FE2118" s="27">
        <v>4.1139999999999999</v>
      </c>
      <c r="FF2118" s="27">
        <v>4.1500000000000004</v>
      </c>
      <c r="FG2118" s="27">
        <v>4.032</v>
      </c>
      <c r="FH2118" s="27">
        <v>3.899</v>
      </c>
      <c r="FI2118" s="27">
        <v>3.714</v>
      </c>
      <c r="FJ2118" s="27">
        <v>3.7040000000000002</v>
      </c>
      <c r="FK2118" s="27">
        <v>3.74</v>
      </c>
      <c r="FL2118" s="27">
        <v>3.7839999999999998</v>
      </c>
      <c r="FM2118" s="27">
        <v>3.8340000000000001</v>
      </c>
      <c r="FN2118" s="27">
        <v>3.8460000000000001</v>
      </c>
      <c r="FO2118" s="27">
        <v>3.879</v>
      </c>
      <c r="FP2118" s="27">
        <v>4.0140000000000002</v>
      </c>
      <c r="FQ2118" s="27">
        <v>4.1539999999999999</v>
      </c>
      <c r="FR2118" s="27">
        <v>4.2</v>
      </c>
      <c r="FS2118" s="27">
        <v>4.0819999999999999</v>
      </c>
      <c r="FT2118" s="27">
        <v>3.9489999999999998</v>
      </c>
      <c r="FU2118" s="27">
        <v>3.7639999999999998</v>
      </c>
      <c r="FV2118" s="27">
        <v>3.754</v>
      </c>
      <c r="FW2118" s="27">
        <v>3.79</v>
      </c>
      <c r="FX2118" s="27">
        <v>3.8340000000000001</v>
      </c>
      <c r="FY2118" s="27">
        <v>3.8839999999999999</v>
      </c>
      <c r="FZ2118" s="27">
        <v>3.8959999999999999</v>
      </c>
      <c r="GA2118" s="27">
        <v>3.9289999999999998</v>
      </c>
      <c r="GB2118" s="27">
        <v>4.0640000000000001</v>
      </c>
      <c r="GC2118" s="27">
        <v>4.2039999999999997</v>
      </c>
      <c r="GD2118" s="27">
        <v>4.26</v>
      </c>
      <c r="GE2118" s="27">
        <v>4.1420000000000003</v>
      </c>
      <c r="GF2118" s="27">
        <v>4.0090000000000003</v>
      </c>
      <c r="GG2118" s="27">
        <v>3.8239999999999998</v>
      </c>
      <c r="GH2118" s="27">
        <v>3.8140000000000001</v>
      </c>
      <c r="GI2118" s="27"/>
      <c r="GJ2118" s="27"/>
      <c r="GK2118" s="27"/>
      <c r="GL2118" s="27"/>
      <c r="GM2118" s="27"/>
      <c r="GN2118" s="27"/>
      <c r="GO2118" s="27"/>
      <c r="GP2118" s="27"/>
      <c r="GQ2118" s="27"/>
    </row>
    <row r="2119" spans="1:199" customFormat="1" x14ac:dyDescent="0.25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x14ac:dyDescent="0.25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x14ac:dyDescent="0.25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x14ac:dyDescent="0.25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5">
      <c r="A2123" s="31">
        <f t="shared" si="513"/>
        <v>4</v>
      </c>
      <c r="B2123" s="31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19">
        <f t="shared" si="503"/>
        <v>0.37464999999999904</v>
      </c>
      <c r="G2123" s="19">
        <f t="shared" si="506"/>
        <v>-0.1033333333333335</v>
      </c>
      <c r="H2123" s="19">
        <f t="shared" si="507"/>
        <v>2.4833333333334373E-2</v>
      </c>
      <c r="I2123" s="19">
        <f t="shared" si="508"/>
        <v>-7.8499999999999126E-2</v>
      </c>
      <c r="J2123" s="21">
        <f>VLOOKUP(C2123,'Nymex hist.'!A:B,2,0)</f>
        <v>3.79</v>
      </c>
      <c r="K2123" s="21">
        <f t="shared" si="505"/>
        <v>3.8887499999999999</v>
      </c>
      <c r="L2123" s="21">
        <f t="shared" si="504"/>
        <v>4.263399999999999</v>
      </c>
      <c r="M2123" s="21">
        <f t="shared" si="509"/>
        <v>3.9586666666666663</v>
      </c>
      <c r="N2123" s="21">
        <f t="shared" si="510"/>
        <v>3.8553333333333328</v>
      </c>
      <c r="O2123" s="21">
        <f t="shared" si="511"/>
        <v>3.8801666666666672</v>
      </c>
      <c r="P2123" s="21">
        <f t="shared" si="512"/>
        <v>3.9201666666666672</v>
      </c>
      <c r="R2123" s="8">
        <v>37049</v>
      </c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9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  <c r="CN2123" s="27"/>
      <c r="CO2123" s="27"/>
      <c r="CP2123" s="27"/>
      <c r="CQ2123" s="27"/>
      <c r="CR2123" s="27"/>
      <c r="CS2123" s="27"/>
      <c r="CT2123" s="27"/>
      <c r="CU2123" s="27"/>
      <c r="CV2123" s="27"/>
      <c r="CW2123" s="27"/>
      <c r="CX2123" s="27"/>
      <c r="CY2123" s="27"/>
      <c r="CZ2123" s="27"/>
      <c r="DA2123" s="27"/>
      <c r="DB2123" s="27"/>
      <c r="DC2123" s="27"/>
      <c r="DD2123" s="27"/>
      <c r="DE2123" s="27"/>
      <c r="DF2123" s="27"/>
      <c r="DG2123" s="27"/>
      <c r="DH2123" s="27"/>
      <c r="DI2123" s="27"/>
      <c r="DJ2123" s="27"/>
      <c r="DK2123" s="27"/>
      <c r="DL2123" s="27"/>
      <c r="DM2123" s="27"/>
      <c r="DN2123" s="27"/>
      <c r="DO2123" s="27"/>
      <c r="DP2123" s="27">
        <v>3.79</v>
      </c>
      <c r="DQ2123" s="27">
        <v>3.8769999999999998</v>
      </c>
      <c r="DR2123" s="27">
        <v>3.9209999999999998</v>
      </c>
      <c r="DS2123" s="27">
        <v>3.9670000000000001</v>
      </c>
      <c r="DT2123" s="27">
        <v>4.1520000000000001</v>
      </c>
      <c r="DU2123" s="27">
        <v>4.335</v>
      </c>
      <c r="DV2123" s="27">
        <v>4.4050000000000002</v>
      </c>
      <c r="DW2123" s="27">
        <v>4.2949999999999999</v>
      </c>
      <c r="DX2123" s="27">
        <v>4.13</v>
      </c>
      <c r="DY2123" s="27">
        <v>3.78</v>
      </c>
      <c r="DZ2123" s="27">
        <v>3.71</v>
      </c>
      <c r="EA2123" s="27">
        <v>3.76</v>
      </c>
      <c r="EB2123" s="27">
        <v>3.7949999999999999</v>
      </c>
      <c r="EC2123" s="27">
        <v>3.8250000000000002</v>
      </c>
      <c r="ED2123" s="27">
        <v>3.843</v>
      </c>
      <c r="EE2123" s="27">
        <v>3.863</v>
      </c>
      <c r="EF2123" s="27">
        <v>3.9830000000000001</v>
      </c>
      <c r="EG2123" s="27">
        <v>4.1150000000000002</v>
      </c>
      <c r="EH2123" s="27">
        <v>4.18</v>
      </c>
      <c r="EI2123" s="27">
        <v>4.0650000000000004</v>
      </c>
      <c r="EJ2123" s="27">
        <v>3.9169999999999998</v>
      </c>
      <c r="EK2123" s="27">
        <v>3.6549999999999998</v>
      </c>
      <c r="EL2123" s="27">
        <v>3.645</v>
      </c>
      <c r="EM2123" s="27">
        <v>3.6850000000000001</v>
      </c>
      <c r="EN2123" s="27">
        <v>3.74</v>
      </c>
      <c r="EO2123" s="27">
        <v>3.77</v>
      </c>
      <c r="EP2123" s="27">
        <v>3.782</v>
      </c>
      <c r="EQ2123" s="27">
        <v>3.8050000000000002</v>
      </c>
      <c r="ER2123" s="27">
        <v>3.94</v>
      </c>
      <c r="ES2123" s="27">
        <v>4.08</v>
      </c>
      <c r="ET2123" s="27">
        <v>4.1260000000000003</v>
      </c>
      <c r="EU2123" s="27">
        <v>4.008</v>
      </c>
      <c r="EV2123" s="27">
        <v>3.875</v>
      </c>
      <c r="EW2123" s="27">
        <v>3.69</v>
      </c>
      <c r="EX2123" s="27">
        <v>3.68</v>
      </c>
      <c r="EY2123" s="27">
        <v>3.7160000000000002</v>
      </c>
      <c r="EZ2123" s="27">
        <v>3.78</v>
      </c>
      <c r="FA2123" s="27">
        <v>3.83</v>
      </c>
      <c r="FB2123" s="27">
        <v>3.8420000000000001</v>
      </c>
      <c r="FC2123" s="27">
        <v>3.87</v>
      </c>
      <c r="FD2123" s="27">
        <v>4.0049999999999999</v>
      </c>
      <c r="FE2123" s="27">
        <v>4.1399999999999997</v>
      </c>
      <c r="FF2123" s="27">
        <v>4.1660000000000004</v>
      </c>
      <c r="FG2123" s="27">
        <v>4.048</v>
      </c>
      <c r="FH2123" s="27">
        <v>3.915</v>
      </c>
      <c r="FI2123" s="27">
        <v>3.73</v>
      </c>
      <c r="FJ2123" s="27">
        <v>3.72</v>
      </c>
      <c r="FK2123" s="27">
        <v>3.7559999999999998</v>
      </c>
      <c r="FL2123" s="27">
        <v>3.82</v>
      </c>
      <c r="FM2123" s="27">
        <v>3.87</v>
      </c>
      <c r="FN2123" s="27">
        <v>3.8820000000000001</v>
      </c>
      <c r="FO2123" s="27">
        <v>3.91</v>
      </c>
      <c r="FP2123" s="27">
        <v>4.0449999999999999</v>
      </c>
      <c r="FQ2123" s="27">
        <v>4.18</v>
      </c>
      <c r="FR2123" s="27">
        <v>4.2160000000000002</v>
      </c>
      <c r="FS2123" s="27">
        <v>4.0979999999999999</v>
      </c>
      <c r="FT2123" s="27">
        <v>3.9649999999999999</v>
      </c>
      <c r="FU2123" s="27">
        <v>3.78</v>
      </c>
      <c r="FV2123" s="27">
        <v>3.77</v>
      </c>
      <c r="FW2123" s="27">
        <v>3.806</v>
      </c>
      <c r="FX2123" s="27">
        <v>3.87</v>
      </c>
      <c r="FY2123" s="27">
        <v>3.92</v>
      </c>
      <c r="FZ2123" s="27">
        <v>3.9319999999999999</v>
      </c>
      <c r="GA2123" s="27">
        <v>3.96</v>
      </c>
      <c r="GB2123" s="27">
        <v>4.0949999999999998</v>
      </c>
      <c r="GC2123" s="27">
        <v>4.2300000000000004</v>
      </c>
      <c r="GD2123" s="27">
        <v>4.2709999999999999</v>
      </c>
      <c r="GE2123" s="27">
        <v>4.1529999999999996</v>
      </c>
      <c r="GF2123" s="27">
        <v>4.0199999999999996</v>
      </c>
      <c r="GG2123" s="27">
        <v>3.835</v>
      </c>
      <c r="GH2123" s="27">
        <v>3.8250000000000002</v>
      </c>
      <c r="GI2123" s="27">
        <v>3.8610000000000002</v>
      </c>
      <c r="GJ2123" s="27"/>
      <c r="GK2123" s="27"/>
      <c r="GL2123" s="27"/>
      <c r="GM2123" s="27"/>
      <c r="GN2123" s="27"/>
      <c r="GO2123" s="27"/>
      <c r="GP2123" s="27"/>
      <c r="GQ2123" s="27"/>
    </row>
    <row r="2124" spans="1:199" customFormat="1" x14ac:dyDescent="0.25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x14ac:dyDescent="0.25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x14ac:dyDescent="0.25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x14ac:dyDescent="0.25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5">
      <c r="A2128" s="31">
        <f t="shared" si="513"/>
        <v>4</v>
      </c>
      <c r="B2128" s="31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19">
        <f t="shared" si="503"/>
        <v>0.38089999999999957</v>
      </c>
      <c r="G2128" s="19">
        <f t="shared" si="506"/>
        <v>-0.17149999999999999</v>
      </c>
      <c r="H2128" s="19">
        <f t="shared" si="507"/>
        <v>-1.2666666666665716E-2</v>
      </c>
      <c r="I2128" s="19">
        <f t="shared" si="508"/>
        <v>-0.1841666666666657</v>
      </c>
      <c r="J2128" s="21">
        <f>VLOOKUP(C2128,'Nymex hist.'!A:B,2,0)</f>
        <v>4.0380000000000003</v>
      </c>
      <c r="K2128" s="21">
        <f t="shared" si="505"/>
        <v>4.1375000000000002</v>
      </c>
      <c r="L2128" s="21">
        <f t="shared" si="504"/>
        <v>4.5183999999999997</v>
      </c>
      <c r="M2128" s="21">
        <f t="shared" si="509"/>
        <v>4.1274999999999995</v>
      </c>
      <c r="N2128" s="21">
        <f t="shared" si="510"/>
        <v>3.9559999999999995</v>
      </c>
      <c r="O2128" s="21">
        <f t="shared" si="511"/>
        <v>3.9433333333333338</v>
      </c>
      <c r="P2128" s="21">
        <f t="shared" si="512"/>
        <v>3.9733333333333327</v>
      </c>
      <c r="R2128" s="8">
        <v>37056</v>
      </c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9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  <c r="BX2128" s="27"/>
      <c r="BY2128" s="27"/>
      <c r="BZ2128" s="27"/>
      <c r="CA2128" s="27"/>
      <c r="CB2128" s="27"/>
      <c r="CC2128" s="27"/>
      <c r="CD2128" s="27"/>
      <c r="CE2128" s="27"/>
      <c r="CF2128" s="27"/>
      <c r="CG2128" s="27"/>
      <c r="CH2128" s="27"/>
      <c r="CI2128" s="27"/>
      <c r="CJ2128" s="27"/>
      <c r="CK2128" s="27"/>
      <c r="CL2128" s="27"/>
      <c r="CM2128" s="27"/>
      <c r="CN2128" s="27"/>
      <c r="CO2128" s="27"/>
      <c r="CP2128" s="27"/>
      <c r="CQ2128" s="27"/>
      <c r="CR2128" s="27"/>
      <c r="CS2128" s="27"/>
      <c r="CT2128" s="27"/>
      <c r="CU2128" s="27"/>
      <c r="CV2128" s="27"/>
      <c r="CW2128" s="27"/>
      <c r="CX2128" s="27"/>
      <c r="CY2128" s="27"/>
      <c r="CZ2128" s="27"/>
      <c r="DA2128" s="27"/>
      <c r="DB2128" s="27"/>
      <c r="DC2128" s="27"/>
      <c r="DD2128" s="27"/>
      <c r="DE2128" s="27"/>
      <c r="DF2128" s="27"/>
      <c r="DG2128" s="27"/>
      <c r="DH2128" s="27"/>
      <c r="DI2128" s="27"/>
      <c r="DJ2128" s="27"/>
      <c r="DK2128" s="27"/>
      <c r="DL2128" s="27"/>
      <c r="DM2128" s="27"/>
      <c r="DN2128" s="27"/>
      <c r="DO2128" s="27"/>
      <c r="DP2128" s="27">
        <v>4.0380000000000003</v>
      </c>
      <c r="DQ2128" s="27">
        <v>4.1230000000000002</v>
      </c>
      <c r="DR2128" s="27">
        <v>4.1710000000000003</v>
      </c>
      <c r="DS2128" s="27">
        <v>4.218</v>
      </c>
      <c r="DT2128" s="27">
        <v>4.415</v>
      </c>
      <c r="DU2128" s="27">
        <v>4.6120000000000001</v>
      </c>
      <c r="DV2128" s="27">
        <v>4.6749999999999998</v>
      </c>
      <c r="DW2128" s="27">
        <v>4.54</v>
      </c>
      <c r="DX2128" s="27">
        <v>4.3499999999999996</v>
      </c>
      <c r="DY2128" s="27">
        <v>3.9249999999999998</v>
      </c>
      <c r="DZ2128" s="27">
        <v>3.85</v>
      </c>
      <c r="EA2128" s="27">
        <v>3.895</v>
      </c>
      <c r="EB2128" s="27">
        <v>3.9350000000000001</v>
      </c>
      <c r="EC2128" s="27">
        <v>3.96</v>
      </c>
      <c r="ED2128" s="27">
        <v>3.98</v>
      </c>
      <c r="EE2128" s="27">
        <v>4.0049999999999999</v>
      </c>
      <c r="EF2128" s="27">
        <v>4.1399999999999997</v>
      </c>
      <c r="EG2128" s="27">
        <v>4.2750000000000004</v>
      </c>
      <c r="EH2128" s="27">
        <v>4.34</v>
      </c>
      <c r="EI2128" s="27">
        <v>4.2249999999999996</v>
      </c>
      <c r="EJ2128" s="27">
        <v>4.077</v>
      </c>
      <c r="EK2128" s="27">
        <v>3.762</v>
      </c>
      <c r="EL2128" s="27">
        <v>3.7320000000000002</v>
      </c>
      <c r="EM2128" s="27">
        <v>3.7669999999999999</v>
      </c>
      <c r="EN2128" s="27">
        <v>3.8140000000000001</v>
      </c>
      <c r="EO2128" s="27">
        <v>3.8439999999999999</v>
      </c>
      <c r="EP2128" s="27">
        <v>3.8580000000000001</v>
      </c>
      <c r="EQ2128" s="27">
        <v>3.8809999999999998</v>
      </c>
      <c r="ER2128" s="27">
        <v>4.016</v>
      </c>
      <c r="ES2128" s="27">
        <v>4.1559999999999997</v>
      </c>
      <c r="ET2128" s="27">
        <v>4.202</v>
      </c>
      <c r="EU2128" s="27">
        <v>4.0839999999999996</v>
      </c>
      <c r="EV2128" s="27">
        <v>3.9510000000000001</v>
      </c>
      <c r="EW2128" s="27">
        <v>3.7360000000000002</v>
      </c>
      <c r="EX2128" s="27">
        <v>3.726</v>
      </c>
      <c r="EY2128" s="27">
        <v>3.762</v>
      </c>
      <c r="EZ2128" s="27">
        <v>3.8439999999999999</v>
      </c>
      <c r="FA2128" s="27">
        <v>3.8940000000000001</v>
      </c>
      <c r="FB2128" s="27">
        <v>3.9079999999999999</v>
      </c>
      <c r="FC2128" s="27">
        <v>3.9359999999999999</v>
      </c>
      <c r="FD2128" s="27">
        <v>4.0709999999999997</v>
      </c>
      <c r="FE2128" s="27">
        <v>4.2060000000000004</v>
      </c>
      <c r="FF2128" s="27">
        <v>4.2320000000000002</v>
      </c>
      <c r="FG2128" s="27">
        <v>4.1139999999999999</v>
      </c>
      <c r="FH2128" s="27">
        <v>3.9809999999999999</v>
      </c>
      <c r="FI2128" s="27">
        <v>3.766</v>
      </c>
      <c r="FJ2128" s="27">
        <v>3.7559999999999998</v>
      </c>
      <c r="FK2128" s="27">
        <v>3.7919999999999998</v>
      </c>
      <c r="FL2128" s="27">
        <v>3.8740000000000001</v>
      </c>
      <c r="FM2128" s="27">
        <v>3.9239999999999999</v>
      </c>
      <c r="FN2128" s="27">
        <v>3.9380000000000002</v>
      </c>
      <c r="FO2128" s="27">
        <v>3.9660000000000002</v>
      </c>
      <c r="FP2128" s="27">
        <v>4.101</v>
      </c>
      <c r="FQ2128" s="27">
        <v>4.2359999999999998</v>
      </c>
      <c r="FR2128" s="27">
        <v>4.2720000000000002</v>
      </c>
      <c r="FS2128" s="27">
        <v>4.1539999999999999</v>
      </c>
      <c r="FT2128" s="27">
        <v>4.0209999999999999</v>
      </c>
      <c r="FU2128" s="27">
        <v>3.806</v>
      </c>
      <c r="FV2128" s="27">
        <v>3.7959999999999998</v>
      </c>
      <c r="FW2128" s="27">
        <v>3.8319999999999999</v>
      </c>
      <c r="FX2128" s="27">
        <v>3.9140000000000001</v>
      </c>
      <c r="FY2128" s="27">
        <v>3.964</v>
      </c>
      <c r="FZ2128" s="27">
        <v>3.9780000000000002</v>
      </c>
      <c r="GA2128" s="27">
        <v>4.0060000000000002</v>
      </c>
      <c r="GB2128" s="27">
        <v>4.141</v>
      </c>
      <c r="GC2128" s="27">
        <v>4.2759999999999998</v>
      </c>
      <c r="GD2128" s="27">
        <v>4.3220000000000001</v>
      </c>
      <c r="GE2128" s="27">
        <v>4.2039999999999997</v>
      </c>
      <c r="GF2128" s="27">
        <v>4.0709999999999997</v>
      </c>
      <c r="GG2128" s="27">
        <v>3.8559999999999999</v>
      </c>
      <c r="GH2128" s="27">
        <v>3.8460000000000001</v>
      </c>
      <c r="GI2128" s="27">
        <v>3.8820000000000001</v>
      </c>
      <c r="GJ2128" s="27"/>
      <c r="GK2128" s="27"/>
      <c r="GL2128" s="27"/>
      <c r="GM2128" s="27"/>
      <c r="GN2128" s="27"/>
      <c r="GO2128" s="27"/>
      <c r="GP2128" s="27"/>
      <c r="GQ2128" s="27"/>
    </row>
    <row r="2129" spans="1:199" customFormat="1" x14ac:dyDescent="0.25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x14ac:dyDescent="0.25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x14ac:dyDescent="0.25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x14ac:dyDescent="0.25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5">
      <c r="A2133" s="31">
        <f t="shared" si="513"/>
        <v>4</v>
      </c>
      <c r="B2133" s="31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19">
        <f t="shared" si="503"/>
        <v>0.39084999999999992</v>
      </c>
      <c r="G2133" s="19">
        <f t="shared" si="506"/>
        <v>-0.16725000000000056</v>
      </c>
      <c r="H2133" s="19">
        <f t="shared" si="507"/>
        <v>-1.6166666666666885E-2</v>
      </c>
      <c r="I2133" s="19">
        <f t="shared" si="508"/>
        <v>-0.18341666666666745</v>
      </c>
      <c r="J2133" s="21">
        <f>VLOOKUP(C2133,'Nymex hist.'!A:B,2,0)</f>
        <v>3.7469999999999999</v>
      </c>
      <c r="K2133" s="21">
        <f t="shared" si="505"/>
        <v>3.8287499999999999</v>
      </c>
      <c r="L2133" s="21">
        <f t="shared" si="504"/>
        <v>4.2195999999999998</v>
      </c>
      <c r="M2133" s="21">
        <f t="shared" si="509"/>
        <v>3.8274166666666676</v>
      </c>
      <c r="N2133" s="21">
        <f t="shared" si="510"/>
        <v>3.660166666666667</v>
      </c>
      <c r="O2133" s="21">
        <f t="shared" si="511"/>
        <v>3.6440000000000001</v>
      </c>
      <c r="P2133" s="21">
        <f t="shared" si="512"/>
        <v>3.669</v>
      </c>
      <c r="R2133" s="8">
        <v>37063</v>
      </c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9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  <c r="BX2133" s="27"/>
      <c r="BY2133" s="27"/>
      <c r="BZ2133" s="27"/>
      <c r="CA2133" s="27"/>
      <c r="CB2133" s="27"/>
      <c r="CC2133" s="27"/>
      <c r="CD2133" s="27"/>
      <c r="CE2133" s="27"/>
      <c r="CF2133" s="27"/>
      <c r="CG2133" s="27"/>
      <c r="CH2133" s="27"/>
      <c r="CI2133" s="27"/>
      <c r="CJ2133" s="27"/>
      <c r="CK2133" s="27"/>
      <c r="CL2133" s="27"/>
      <c r="CM2133" s="27"/>
      <c r="CN2133" s="27"/>
      <c r="CO2133" s="27"/>
      <c r="CP2133" s="27"/>
      <c r="CQ2133" s="27"/>
      <c r="CR2133" s="27"/>
      <c r="CS2133" s="27"/>
      <c r="CT2133" s="27"/>
      <c r="CU2133" s="27"/>
      <c r="CV2133" s="27"/>
      <c r="CW2133" s="27"/>
      <c r="CX2133" s="27"/>
      <c r="CY2133" s="27"/>
      <c r="CZ2133" s="27"/>
      <c r="DA2133" s="27"/>
      <c r="DB2133" s="27"/>
      <c r="DC2133" s="27"/>
      <c r="DD2133" s="27"/>
      <c r="DE2133" s="27"/>
      <c r="DF2133" s="27"/>
      <c r="DG2133" s="27"/>
      <c r="DH2133" s="27"/>
      <c r="DI2133" s="27"/>
      <c r="DJ2133" s="27"/>
      <c r="DK2133" s="27"/>
      <c r="DL2133" s="27"/>
      <c r="DM2133" s="27"/>
      <c r="DN2133" s="27"/>
      <c r="DO2133" s="27"/>
      <c r="DP2133" s="27">
        <v>3.7469999999999999</v>
      </c>
      <c r="DQ2133" s="27">
        <v>3.81</v>
      </c>
      <c r="DR2133" s="27">
        <v>3.8530000000000002</v>
      </c>
      <c r="DS2133" s="27">
        <v>3.9049999999999998</v>
      </c>
      <c r="DT2133" s="27">
        <v>4.1120000000000001</v>
      </c>
      <c r="DU2133" s="27">
        <v>4.3150000000000004</v>
      </c>
      <c r="DV2133" s="27">
        <v>4.3819999999999997</v>
      </c>
      <c r="DW2133" s="27">
        <v>4.2469999999999999</v>
      </c>
      <c r="DX2133" s="27">
        <v>4.0419999999999998</v>
      </c>
      <c r="DY2133" s="27">
        <v>3.6120000000000001</v>
      </c>
      <c r="DZ2133" s="27">
        <v>3.552</v>
      </c>
      <c r="EA2133" s="27">
        <v>3.597</v>
      </c>
      <c r="EB2133" s="27">
        <v>3.6419999999999999</v>
      </c>
      <c r="EC2133" s="27">
        <v>3.6659999999999999</v>
      </c>
      <c r="ED2133" s="27">
        <v>3.6789999999999998</v>
      </c>
      <c r="EE2133" s="27">
        <v>3.7010000000000001</v>
      </c>
      <c r="EF2133" s="27">
        <v>3.8370000000000002</v>
      </c>
      <c r="EG2133" s="27">
        <v>3.972</v>
      </c>
      <c r="EH2133" s="27">
        <v>4.032</v>
      </c>
      <c r="EI2133" s="27">
        <v>3.915</v>
      </c>
      <c r="EJ2133" s="27">
        <v>3.7770000000000001</v>
      </c>
      <c r="EK2133" s="27">
        <v>3.4569999999999999</v>
      </c>
      <c r="EL2133" s="27">
        <v>3.4329999999999998</v>
      </c>
      <c r="EM2133" s="27">
        <v>3.4740000000000002</v>
      </c>
      <c r="EN2133" s="27">
        <v>3.5219999999999998</v>
      </c>
      <c r="EO2133" s="27">
        <v>3.5510000000000002</v>
      </c>
      <c r="EP2133" s="27">
        <v>3.5659999999999998</v>
      </c>
      <c r="EQ2133" s="27">
        <v>3.59</v>
      </c>
      <c r="ER2133" s="27">
        <v>3.73</v>
      </c>
      <c r="ES2133" s="27">
        <v>3.875</v>
      </c>
      <c r="ET2133" s="27">
        <v>3.93</v>
      </c>
      <c r="EU2133" s="27">
        <v>3.8119999999999998</v>
      </c>
      <c r="EV2133" s="27">
        <v>3.6789999999999998</v>
      </c>
      <c r="EW2133" s="27">
        <v>3.4590000000000001</v>
      </c>
      <c r="EX2133" s="27">
        <v>3.4489999999999998</v>
      </c>
      <c r="EY2133" s="27">
        <v>3.4849999999999999</v>
      </c>
      <c r="EZ2133" s="27">
        <v>3.5169999999999999</v>
      </c>
      <c r="FA2133" s="27">
        <v>3.5659999999999998</v>
      </c>
      <c r="FB2133" s="27">
        <v>3.581</v>
      </c>
      <c r="FC2133" s="27">
        <v>3.61</v>
      </c>
      <c r="FD2133" s="27">
        <v>3.75</v>
      </c>
      <c r="FE2133" s="27">
        <v>3.89</v>
      </c>
      <c r="FF2133" s="27">
        <v>3.9550000000000001</v>
      </c>
      <c r="FG2133" s="27">
        <v>3.8370000000000002</v>
      </c>
      <c r="FH2133" s="27">
        <v>3.7040000000000002</v>
      </c>
      <c r="FI2133" s="27">
        <v>3.484</v>
      </c>
      <c r="FJ2133" s="27">
        <v>3.4740000000000002</v>
      </c>
      <c r="FK2133" s="27">
        <v>3.51</v>
      </c>
      <c r="FL2133" s="27">
        <v>3.5419999999999998</v>
      </c>
      <c r="FM2133" s="27">
        <v>3.5910000000000002</v>
      </c>
      <c r="FN2133" s="27">
        <v>3.6059999999999999</v>
      </c>
      <c r="FO2133" s="27">
        <v>3.6349999999999998</v>
      </c>
      <c r="FP2133" s="27">
        <v>3.7749999999999999</v>
      </c>
      <c r="FQ2133" s="27">
        <v>3.915</v>
      </c>
      <c r="FR2133" s="27">
        <v>3.99</v>
      </c>
      <c r="FS2133" s="27">
        <v>3.8719999999999999</v>
      </c>
      <c r="FT2133" s="27">
        <v>3.7389999999999999</v>
      </c>
      <c r="FU2133" s="27">
        <v>3.5190000000000001</v>
      </c>
      <c r="FV2133" s="27">
        <v>3.5089999999999999</v>
      </c>
      <c r="FW2133" s="27">
        <v>3.5449999999999999</v>
      </c>
      <c r="FX2133" s="27">
        <v>3.577</v>
      </c>
      <c r="FY2133" s="27">
        <v>3.6259999999999999</v>
      </c>
      <c r="FZ2133" s="27">
        <v>3.641</v>
      </c>
      <c r="GA2133" s="27">
        <v>3.67</v>
      </c>
      <c r="GB2133" s="27">
        <v>3.81</v>
      </c>
      <c r="GC2133" s="27">
        <v>3.95</v>
      </c>
      <c r="GD2133" s="27">
        <v>4.04</v>
      </c>
      <c r="GE2133" s="27">
        <v>3.9220000000000002</v>
      </c>
      <c r="GF2133" s="27">
        <v>3.7890000000000001</v>
      </c>
      <c r="GG2133" s="27">
        <v>3.569</v>
      </c>
      <c r="GH2133" s="27">
        <v>3.5590000000000002</v>
      </c>
      <c r="GI2133" s="27">
        <v>3.5950000000000002</v>
      </c>
      <c r="GJ2133" s="27"/>
      <c r="GK2133" s="27"/>
      <c r="GL2133" s="27"/>
      <c r="GM2133" s="27"/>
      <c r="GN2133" s="27"/>
      <c r="GO2133" s="27"/>
      <c r="GP2133" s="27"/>
      <c r="GQ2133" s="27"/>
    </row>
    <row r="2134" spans="1:199" customFormat="1" x14ac:dyDescent="0.25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x14ac:dyDescent="0.25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x14ac:dyDescent="0.25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x14ac:dyDescent="0.25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5">
      <c r="A2138" s="31">
        <f t="shared" si="513"/>
        <v>4</v>
      </c>
      <c r="B2138" s="31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19">
        <f t="shared" si="503"/>
        <v>0.57644999999999991</v>
      </c>
      <c r="G2138" s="19">
        <f t="shared" si="506"/>
        <v>-7.3666666666666103E-2</v>
      </c>
      <c r="H2138" s="19">
        <f t="shared" si="507"/>
        <v>-1.6166666666665996E-2</v>
      </c>
      <c r="I2138" s="19">
        <f t="shared" si="508"/>
        <v>-8.9833333333332099E-2</v>
      </c>
      <c r="J2138" s="21">
        <f>VLOOKUP(C2138,'Nymex hist.'!A:B,2,0)</f>
        <v>3.28</v>
      </c>
      <c r="K2138" s="21">
        <f t="shared" si="505"/>
        <v>3.3097499999999997</v>
      </c>
      <c r="L2138" s="21">
        <f t="shared" si="504"/>
        <v>3.8861999999999997</v>
      </c>
      <c r="M2138" s="21">
        <f t="shared" si="509"/>
        <v>3.6885833333333324</v>
      </c>
      <c r="N2138" s="21">
        <f t="shared" si="510"/>
        <v>3.6149166666666663</v>
      </c>
      <c r="O2138" s="21">
        <f t="shared" si="511"/>
        <v>3.5987500000000003</v>
      </c>
      <c r="P2138" s="21">
        <f t="shared" si="512"/>
        <v>3.6287499999999997</v>
      </c>
      <c r="R2138" s="8">
        <v>37070</v>
      </c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9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  <c r="BX2138" s="27"/>
      <c r="BY2138" s="27"/>
      <c r="BZ2138" s="27"/>
      <c r="CA2138" s="27"/>
      <c r="CB2138" s="27"/>
      <c r="CC2138" s="27"/>
      <c r="CD2138" s="27"/>
      <c r="CE2138" s="27"/>
      <c r="CF2138" s="27"/>
      <c r="CG2138" s="27"/>
      <c r="CH2138" s="27"/>
      <c r="CI2138" s="27"/>
      <c r="CJ2138" s="27"/>
      <c r="CK2138" s="27"/>
      <c r="CL2138" s="27"/>
      <c r="CM2138" s="27"/>
      <c r="CN2138" s="27"/>
      <c r="CO2138" s="27"/>
      <c r="CP2138" s="27"/>
      <c r="CQ2138" s="27"/>
      <c r="CR2138" s="27"/>
      <c r="CS2138" s="27"/>
      <c r="CT2138" s="27"/>
      <c r="CU2138" s="27"/>
      <c r="CV2138" s="27"/>
      <c r="CW2138" s="27"/>
      <c r="CX2138" s="27"/>
      <c r="CY2138" s="27"/>
      <c r="CZ2138" s="27"/>
      <c r="DA2138" s="27"/>
      <c r="DB2138" s="27"/>
      <c r="DC2138" s="27"/>
      <c r="DD2138" s="27"/>
      <c r="DE2138" s="27"/>
      <c r="DF2138" s="27"/>
      <c r="DG2138" s="27"/>
      <c r="DH2138" s="27"/>
      <c r="DI2138" s="27"/>
      <c r="DJ2138" s="27"/>
      <c r="DK2138" s="27"/>
      <c r="DL2138" s="27"/>
      <c r="DM2138" s="27"/>
      <c r="DN2138" s="27"/>
      <c r="DO2138" s="27"/>
      <c r="DP2138" s="27">
        <v>3.1819999999999999</v>
      </c>
      <c r="DQ2138" s="27">
        <v>3.28</v>
      </c>
      <c r="DR2138" s="27">
        <v>3.351</v>
      </c>
      <c r="DS2138" s="27">
        <v>3.4260000000000002</v>
      </c>
      <c r="DT2138" s="27">
        <v>3.7010000000000001</v>
      </c>
      <c r="DU2138" s="27">
        <v>3.97</v>
      </c>
      <c r="DV2138" s="27">
        <v>4.0549999999999997</v>
      </c>
      <c r="DW2138" s="27">
        <v>3.94</v>
      </c>
      <c r="DX2138" s="27">
        <v>3.7650000000000001</v>
      </c>
      <c r="DY2138" s="27">
        <v>3.4849999999999999</v>
      </c>
      <c r="DZ2138" s="27">
        <v>3.46</v>
      </c>
      <c r="EA2138" s="27">
        <v>3.5049999999999999</v>
      </c>
      <c r="EB2138" s="27">
        <v>3.5510000000000002</v>
      </c>
      <c r="EC2138" s="27">
        <v>3.58</v>
      </c>
      <c r="ED2138" s="27">
        <v>3.597</v>
      </c>
      <c r="EE2138" s="27">
        <v>3.6269999999999998</v>
      </c>
      <c r="EF2138" s="27">
        <v>3.7759999999999998</v>
      </c>
      <c r="EG2138" s="27">
        <v>3.9220000000000002</v>
      </c>
      <c r="EH2138" s="27">
        <v>3.9849999999999999</v>
      </c>
      <c r="EI2138" s="27">
        <v>3.8650000000000002</v>
      </c>
      <c r="EJ2138" s="27">
        <v>3.72</v>
      </c>
      <c r="EK2138" s="27">
        <v>3.4119999999999999</v>
      </c>
      <c r="EL2138" s="27">
        <v>3.39</v>
      </c>
      <c r="EM2138" s="27">
        <v>3.431</v>
      </c>
      <c r="EN2138" s="27">
        <v>3.4790000000000001</v>
      </c>
      <c r="EO2138" s="27">
        <v>3.508</v>
      </c>
      <c r="EP2138" s="27">
        <v>3.5230000000000001</v>
      </c>
      <c r="EQ2138" s="27">
        <v>3.5470000000000002</v>
      </c>
      <c r="ER2138" s="27">
        <v>3.6869999999999998</v>
      </c>
      <c r="ES2138" s="27">
        <v>3.8319999999999999</v>
      </c>
      <c r="ET2138" s="27">
        <v>3.887</v>
      </c>
      <c r="EU2138" s="27">
        <v>3.7690000000000001</v>
      </c>
      <c r="EV2138" s="27">
        <v>3.6360000000000001</v>
      </c>
      <c r="EW2138" s="27">
        <v>3.4159999999999999</v>
      </c>
      <c r="EX2138" s="27">
        <v>3.4060000000000001</v>
      </c>
      <c r="EY2138" s="27">
        <v>3.4420000000000002</v>
      </c>
      <c r="EZ2138" s="27">
        <v>3.492</v>
      </c>
      <c r="FA2138" s="27">
        <v>3.5129999999999999</v>
      </c>
      <c r="FB2138" s="27">
        <v>3.528</v>
      </c>
      <c r="FC2138" s="27">
        <v>3.5569999999999999</v>
      </c>
      <c r="FD2138" s="27">
        <v>3.6970000000000001</v>
      </c>
      <c r="FE2138" s="27">
        <v>3.8420000000000001</v>
      </c>
      <c r="FF2138" s="27">
        <v>3.9169999999999998</v>
      </c>
      <c r="FG2138" s="27">
        <v>3.7989999999999999</v>
      </c>
      <c r="FH2138" s="27">
        <v>3.6659999999999999</v>
      </c>
      <c r="FI2138" s="27">
        <v>3.4460000000000002</v>
      </c>
      <c r="FJ2138" s="27">
        <v>3.4359999999999999</v>
      </c>
      <c r="FK2138" s="27">
        <v>3.472</v>
      </c>
      <c r="FL2138" s="27">
        <v>3.5219999999999998</v>
      </c>
      <c r="FM2138" s="27">
        <v>3.5430000000000001</v>
      </c>
      <c r="FN2138" s="27">
        <v>3.5579999999999998</v>
      </c>
      <c r="FO2138" s="27">
        <v>3.5870000000000002</v>
      </c>
      <c r="FP2138" s="27">
        <v>3.7269999999999999</v>
      </c>
      <c r="FQ2138" s="27">
        <v>3.8719999999999999</v>
      </c>
      <c r="FR2138" s="27">
        <v>3.9569999999999999</v>
      </c>
      <c r="FS2138" s="27">
        <v>3.839</v>
      </c>
      <c r="FT2138" s="27">
        <v>3.706</v>
      </c>
      <c r="FU2138" s="27">
        <v>3.4860000000000002</v>
      </c>
      <c r="FV2138" s="27">
        <v>3.476</v>
      </c>
      <c r="FW2138" s="27">
        <v>3.512</v>
      </c>
      <c r="FX2138" s="27">
        <v>3.5619999999999998</v>
      </c>
      <c r="FY2138" s="27">
        <v>3.5830000000000002</v>
      </c>
      <c r="FZ2138" s="27">
        <v>3.5979999999999999</v>
      </c>
      <c r="GA2138" s="27">
        <v>3.6269999999999998</v>
      </c>
      <c r="GB2138" s="27">
        <v>3.7669999999999999</v>
      </c>
      <c r="GC2138" s="27">
        <v>3.9119999999999999</v>
      </c>
      <c r="GD2138" s="27">
        <v>4.0069999999999997</v>
      </c>
      <c r="GE2138" s="27">
        <v>3.8889999999999998</v>
      </c>
      <c r="GF2138" s="27">
        <v>3.7559999999999998</v>
      </c>
      <c r="GG2138" s="27">
        <v>3.536</v>
      </c>
      <c r="GH2138" s="27">
        <v>3.5259999999999998</v>
      </c>
      <c r="GI2138" s="27">
        <v>3.5619999999999998</v>
      </c>
      <c r="GJ2138" s="27"/>
      <c r="GK2138" s="27"/>
      <c r="GL2138" s="27"/>
      <c r="GM2138" s="27"/>
      <c r="GN2138" s="27"/>
      <c r="GO2138" s="27"/>
      <c r="GP2138" s="27"/>
      <c r="GQ2138" s="27"/>
    </row>
    <row r="2139" spans="1:199" customFormat="1" x14ac:dyDescent="0.25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x14ac:dyDescent="0.25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x14ac:dyDescent="0.25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5">
      <c r="A2142" s="31">
        <f t="shared" si="513"/>
        <v>4</v>
      </c>
      <c r="B2142" s="31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19">
        <f t="shared" si="503"/>
        <v>0.64793333333333392</v>
      </c>
      <c r="G2142" s="19">
        <f t="shared" si="506"/>
        <v>2.3333333333333872E-2</v>
      </c>
      <c r="H2142" s="19">
        <f t="shared" si="507"/>
        <v>-2.5000000000003908E-3</v>
      </c>
      <c r="I2142" s="19">
        <f t="shared" si="508"/>
        <v>2.0833333333333481E-2</v>
      </c>
      <c r="J2142" s="21">
        <f>VLOOKUP(C2142,'Nymex hist.'!A:B,2,0)</f>
        <v>3.1360000000000001</v>
      </c>
      <c r="K2142" s="21">
        <f t="shared" si="505"/>
        <v>3.2256666666666667</v>
      </c>
      <c r="L2142" s="21">
        <f t="shared" si="504"/>
        <v>3.8736000000000006</v>
      </c>
      <c r="M2142" s="21">
        <f t="shared" si="509"/>
        <v>3.778083333333333</v>
      </c>
      <c r="N2142" s="21">
        <f t="shared" si="510"/>
        <v>3.8014166666666669</v>
      </c>
      <c r="O2142" s="21">
        <f t="shared" si="511"/>
        <v>3.7989166666666665</v>
      </c>
      <c r="P2142" s="21">
        <f t="shared" si="512"/>
        <v>3.8339166666666671</v>
      </c>
      <c r="R2142" s="8">
        <v>37077</v>
      </c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9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  <c r="BX2142" s="27"/>
      <c r="BY2142" s="27"/>
      <c r="BZ2142" s="27"/>
      <c r="CA2142" s="27"/>
      <c r="CB2142" s="27"/>
      <c r="CC2142" s="27"/>
      <c r="CD2142" s="27"/>
      <c r="CE2142" s="27"/>
      <c r="CF2142" s="27"/>
      <c r="CG2142" s="27"/>
      <c r="CH2142" s="27"/>
      <c r="CI2142" s="27"/>
      <c r="CJ2142" s="27"/>
      <c r="CK2142" s="27"/>
      <c r="CL2142" s="27"/>
      <c r="CM2142" s="27"/>
      <c r="CN2142" s="27"/>
      <c r="CO2142" s="27"/>
      <c r="CP2142" s="27"/>
      <c r="CQ2142" s="27"/>
      <c r="CR2142" s="27"/>
      <c r="CS2142" s="27"/>
      <c r="CT2142" s="27"/>
      <c r="CU2142" s="27"/>
      <c r="CV2142" s="27"/>
      <c r="CW2142" s="27"/>
      <c r="CX2142" s="27"/>
      <c r="CY2142" s="27"/>
      <c r="CZ2142" s="27"/>
      <c r="DA2142" s="27"/>
      <c r="DB2142" s="27"/>
      <c r="DC2142" s="27"/>
      <c r="DD2142" s="27"/>
      <c r="DE2142" s="27"/>
      <c r="DF2142" s="27"/>
      <c r="DG2142" s="27"/>
      <c r="DH2142" s="27"/>
      <c r="DI2142" s="27"/>
      <c r="DJ2142" s="27"/>
      <c r="DK2142" s="27"/>
      <c r="DL2142" s="27"/>
      <c r="DM2142" s="27"/>
      <c r="DN2142" s="27"/>
      <c r="DO2142" s="27"/>
      <c r="DP2142" s="27"/>
      <c r="DQ2142" s="27">
        <v>3.1360000000000001</v>
      </c>
      <c r="DR2142" s="27">
        <v>3.2240000000000002</v>
      </c>
      <c r="DS2142" s="27">
        <v>3.3170000000000002</v>
      </c>
      <c r="DT2142" s="27">
        <v>3.637</v>
      </c>
      <c r="DU2142" s="27">
        <v>3.9420000000000002</v>
      </c>
      <c r="DV2142" s="27">
        <v>4.0469999999999997</v>
      </c>
      <c r="DW2142" s="27">
        <v>3.952</v>
      </c>
      <c r="DX2142" s="27">
        <v>3.79</v>
      </c>
      <c r="DY2142" s="27">
        <v>3.56</v>
      </c>
      <c r="DZ2142" s="27">
        <v>3.56</v>
      </c>
      <c r="EA2142" s="27">
        <v>3.61</v>
      </c>
      <c r="EB2142" s="27">
        <v>3.6640000000000001</v>
      </c>
      <c r="EC2142" s="27">
        <v>3.698</v>
      </c>
      <c r="ED2142" s="27">
        <v>3.7170000000000001</v>
      </c>
      <c r="EE2142" s="27">
        <v>3.7530000000000001</v>
      </c>
      <c r="EF2142" s="27">
        <v>3.9129999999999998</v>
      </c>
      <c r="EG2142" s="27">
        <v>4.0730000000000004</v>
      </c>
      <c r="EH2142" s="27">
        <v>4.1429999999999998</v>
      </c>
      <c r="EI2142" s="27">
        <v>4.0229999999999997</v>
      </c>
      <c r="EJ2142" s="27">
        <v>3.8780000000000001</v>
      </c>
      <c r="EK2142" s="27">
        <v>3.6080000000000001</v>
      </c>
      <c r="EL2142" s="27">
        <v>3.5859999999999999</v>
      </c>
      <c r="EM2142" s="27">
        <v>3.6269999999999998</v>
      </c>
      <c r="EN2142" s="27">
        <v>3.6749999999999998</v>
      </c>
      <c r="EO2142" s="27">
        <v>3.7040000000000002</v>
      </c>
      <c r="EP2142" s="27">
        <v>3.7189999999999999</v>
      </c>
      <c r="EQ2142" s="27">
        <v>3.7429999999999999</v>
      </c>
      <c r="ER2142" s="27">
        <v>3.883</v>
      </c>
      <c r="ES2142" s="27">
        <v>4.0279999999999996</v>
      </c>
      <c r="ET2142" s="27">
        <v>4.0830000000000002</v>
      </c>
      <c r="EU2142" s="27">
        <v>3.9649999999999999</v>
      </c>
      <c r="EV2142" s="27">
        <v>3.8319999999999999</v>
      </c>
      <c r="EW2142" s="27">
        <v>3.6120000000000001</v>
      </c>
      <c r="EX2142" s="27">
        <v>3.6019999999999999</v>
      </c>
      <c r="EY2142" s="27">
        <v>3.6379999999999999</v>
      </c>
      <c r="EZ2142" s="27">
        <v>3.6880000000000002</v>
      </c>
      <c r="FA2142" s="27">
        <v>3.7189999999999999</v>
      </c>
      <c r="FB2142" s="27">
        <v>3.734</v>
      </c>
      <c r="FC2142" s="27">
        <v>3.7629999999999999</v>
      </c>
      <c r="FD2142" s="27">
        <v>3.903</v>
      </c>
      <c r="FE2142" s="27">
        <v>4.048</v>
      </c>
      <c r="FF2142" s="27">
        <v>4.1180000000000003</v>
      </c>
      <c r="FG2142" s="27">
        <v>4</v>
      </c>
      <c r="FH2142" s="27">
        <v>3.867</v>
      </c>
      <c r="FI2142" s="27">
        <v>3.6469999999999998</v>
      </c>
      <c r="FJ2142" s="27">
        <v>3.637</v>
      </c>
      <c r="FK2142" s="27">
        <v>3.673</v>
      </c>
      <c r="FL2142" s="27">
        <v>3.7229999999999999</v>
      </c>
      <c r="FM2142" s="27">
        <v>3.754</v>
      </c>
      <c r="FN2142" s="27">
        <v>3.7690000000000001</v>
      </c>
      <c r="FO2142" s="27">
        <v>3.798</v>
      </c>
      <c r="FP2142" s="27">
        <v>3.9380000000000002</v>
      </c>
      <c r="FQ2142" s="27">
        <v>4.0830000000000002</v>
      </c>
      <c r="FR2142" s="27">
        <v>4.1630000000000003</v>
      </c>
      <c r="FS2142" s="27">
        <v>4.0449999999999999</v>
      </c>
      <c r="FT2142" s="27">
        <v>3.9119999999999999</v>
      </c>
      <c r="FU2142" s="27">
        <v>3.6920000000000002</v>
      </c>
      <c r="FV2142" s="27">
        <v>3.6819999999999999</v>
      </c>
      <c r="FW2142" s="27">
        <v>3.718</v>
      </c>
      <c r="FX2142" s="27">
        <v>3.7679999999999998</v>
      </c>
      <c r="FY2142" s="27">
        <v>3.7989999999999999</v>
      </c>
      <c r="FZ2142" s="27">
        <v>3.8140000000000001</v>
      </c>
      <c r="GA2142" s="27">
        <v>3.843</v>
      </c>
      <c r="GB2142" s="27">
        <v>3.9830000000000001</v>
      </c>
      <c r="GC2142" s="27">
        <v>4.1280000000000001</v>
      </c>
      <c r="GD2142" s="27">
        <v>4.218</v>
      </c>
      <c r="GE2142" s="27">
        <v>4.0999999999999996</v>
      </c>
      <c r="GF2142" s="27">
        <v>3.9670000000000001</v>
      </c>
      <c r="GG2142" s="27">
        <v>3.7469999999999999</v>
      </c>
      <c r="GH2142" s="27">
        <v>3.7370000000000001</v>
      </c>
      <c r="GI2142" s="27">
        <v>3.7730000000000001</v>
      </c>
      <c r="GJ2142" s="27">
        <v>3.823</v>
      </c>
      <c r="GK2142" s="27"/>
      <c r="GL2142" s="27"/>
      <c r="GM2142" s="27"/>
      <c r="GN2142" s="27"/>
      <c r="GO2142" s="27"/>
      <c r="GP2142" s="27"/>
      <c r="GQ2142" s="27"/>
    </row>
    <row r="2143" spans="1:199" customFormat="1" x14ac:dyDescent="0.25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x14ac:dyDescent="0.25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x14ac:dyDescent="0.25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x14ac:dyDescent="0.25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5">
      <c r="A2147" s="31">
        <f t="shared" si="513"/>
        <v>4</v>
      </c>
      <c r="B2147" s="31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19">
        <f t="shared" si="518"/>
        <v>0.49573333333333292</v>
      </c>
      <c r="G2147" s="19">
        <f t="shared" si="506"/>
        <v>2.3166666666666114E-2</v>
      </c>
      <c r="H2147" s="19">
        <f t="shared" si="507"/>
        <v>1.2500000000001954E-3</v>
      </c>
      <c r="I2147" s="19">
        <f t="shared" si="508"/>
        <v>2.4416666666666309E-2</v>
      </c>
      <c r="J2147" s="21">
        <f>VLOOKUP(C2147,'Nymex hist.'!A:B,2,0)</f>
        <v>3.4279999999999999</v>
      </c>
      <c r="K2147" s="21">
        <f t="shared" si="517"/>
        <v>3.5026666666666664</v>
      </c>
      <c r="L2147" s="21">
        <f t="shared" si="519"/>
        <v>3.9983999999999993</v>
      </c>
      <c r="M2147" s="21">
        <f t="shared" si="509"/>
        <v>3.8865000000000003</v>
      </c>
      <c r="N2147" s="21">
        <f t="shared" si="510"/>
        <v>3.9096666666666664</v>
      </c>
      <c r="O2147" s="21">
        <f t="shared" si="511"/>
        <v>3.9109166666666666</v>
      </c>
      <c r="P2147" s="21">
        <f t="shared" si="512"/>
        <v>3.9509166666666666</v>
      </c>
      <c r="R2147" s="8">
        <v>37084</v>
      </c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9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  <c r="BX2147" s="27"/>
      <c r="BY2147" s="27"/>
      <c r="BZ2147" s="27"/>
      <c r="CA2147" s="27"/>
      <c r="CB2147" s="27"/>
      <c r="CC2147" s="27"/>
      <c r="CD2147" s="27"/>
      <c r="CE2147" s="27"/>
      <c r="CF2147" s="27"/>
      <c r="CG2147" s="27"/>
      <c r="CH2147" s="27"/>
      <c r="CI2147" s="27"/>
      <c r="CJ2147" s="27"/>
      <c r="CK2147" s="27"/>
      <c r="CL2147" s="27"/>
      <c r="CM2147" s="27"/>
      <c r="CN2147" s="27"/>
      <c r="CO2147" s="27"/>
      <c r="CP2147" s="27"/>
      <c r="CQ2147" s="27"/>
      <c r="CR2147" s="27"/>
      <c r="CS2147" s="27"/>
      <c r="CT2147" s="27"/>
      <c r="CU2147" s="27"/>
      <c r="CV2147" s="27"/>
      <c r="CW2147" s="27"/>
      <c r="CX2147" s="27"/>
      <c r="CY2147" s="27"/>
      <c r="CZ2147" s="27"/>
      <c r="DA2147" s="27"/>
      <c r="DB2147" s="27"/>
      <c r="DC2147" s="27"/>
      <c r="DD2147" s="27"/>
      <c r="DE2147" s="27"/>
      <c r="DF2147" s="27"/>
      <c r="DG2147" s="27"/>
      <c r="DH2147" s="27"/>
      <c r="DI2147" s="27"/>
      <c r="DJ2147" s="27"/>
      <c r="DK2147" s="27"/>
      <c r="DL2147" s="27"/>
      <c r="DM2147" s="27"/>
      <c r="DN2147" s="27"/>
      <c r="DO2147" s="27"/>
      <c r="DP2147" s="27"/>
      <c r="DQ2147" s="27">
        <v>3.4279999999999999</v>
      </c>
      <c r="DR2147" s="27">
        <v>3.5019999999999998</v>
      </c>
      <c r="DS2147" s="27">
        <v>3.5779999999999998</v>
      </c>
      <c r="DT2147" s="27">
        <v>3.8119999999999998</v>
      </c>
      <c r="DU2147" s="27">
        <v>4.056</v>
      </c>
      <c r="DV2147" s="27">
        <v>4.1509999999999998</v>
      </c>
      <c r="DW2147" s="27">
        <v>4.0609999999999999</v>
      </c>
      <c r="DX2147" s="27">
        <v>3.9119999999999999</v>
      </c>
      <c r="DY2147" s="27">
        <v>3.6890000000000001</v>
      </c>
      <c r="DZ2147" s="27">
        <v>3.6859999999999999</v>
      </c>
      <c r="EA2147" s="27">
        <v>3.7360000000000002</v>
      </c>
      <c r="EB2147" s="27">
        <v>3.7810000000000001</v>
      </c>
      <c r="EC2147" s="27">
        <v>3.7959999999999998</v>
      </c>
      <c r="ED2147" s="27">
        <v>3.8159999999999998</v>
      </c>
      <c r="EE2147" s="27">
        <v>3.85</v>
      </c>
      <c r="EF2147" s="27">
        <v>4</v>
      </c>
      <c r="EG2147" s="27">
        <v>4.16</v>
      </c>
      <c r="EH2147" s="27">
        <v>4.24</v>
      </c>
      <c r="EI2147" s="27">
        <v>4.12</v>
      </c>
      <c r="EJ2147" s="27">
        <v>3.9750000000000001</v>
      </c>
      <c r="EK2147" s="27">
        <v>3.72</v>
      </c>
      <c r="EL2147" s="27">
        <v>3.698</v>
      </c>
      <c r="EM2147" s="27">
        <v>3.7389999999999999</v>
      </c>
      <c r="EN2147" s="27">
        <v>3.7869999999999999</v>
      </c>
      <c r="EO2147" s="27">
        <v>3.8159999999999998</v>
      </c>
      <c r="EP2147" s="27">
        <v>3.831</v>
      </c>
      <c r="EQ2147" s="27">
        <v>3.855</v>
      </c>
      <c r="ER2147" s="27">
        <v>3.9950000000000001</v>
      </c>
      <c r="ES2147" s="27">
        <v>4.1399999999999997</v>
      </c>
      <c r="ET2147" s="27">
        <v>4.1950000000000003</v>
      </c>
      <c r="EU2147" s="27">
        <v>4.077</v>
      </c>
      <c r="EV2147" s="27">
        <v>3.944</v>
      </c>
      <c r="EW2147" s="27">
        <v>3.7240000000000002</v>
      </c>
      <c r="EX2147" s="27">
        <v>3.714</v>
      </c>
      <c r="EY2147" s="27">
        <v>3.75</v>
      </c>
      <c r="EZ2147" s="27">
        <v>3.8</v>
      </c>
      <c r="FA2147" s="27">
        <v>3.831</v>
      </c>
      <c r="FB2147" s="27">
        <v>3.8460000000000001</v>
      </c>
      <c r="FC2147" s="27">
        <v>3.875</v>
      </c>
      <c r="FD2147" s="27">
        <v>4.0149999999999997</v>
      </c>
      <c r="FE2147" s="27">
        <v>4.16</v>
      </c>
      <c r="FF2147" s="27">
        <v>4.2350000000000003</v>
      </c>
      <c r="FG2147" s="27">
        <v>4.117</v>
      </c>
      <c r="FH2147" s="27">
        <v>3.984</v>
      </c>
      <c r="FI2147" s="27">
        <v>3.7639999999999998</v>
      </c>
      <c r="FJ2147" s="27">
        <v>3.754</v>
      </c>
      <c r="FK2147" s="27">
        <v>3.79</v>
      </c>
      <c r="FL2147" s="27">
        <v>3.84</v>
      </c>
      <c r="FM2147" s="27">
        <v>3.871</v>
      </c>
      <c r="FN2147" s="27">
        <v>3.8860000000000001</v>
      </c>
      <c r="FO2147" s="27">
        <v>3.915</v>
      </c>
      <c r="FP2147" s="27">
        <v>4.0549999999999997</v>
      </c>
      <c r="FQ2147" s="27">
        <v>4.2</v>
      </c>
      <c r="FR2147" s="27">
        <v>4.2850000000000001</v>
      </c>
      <c r="FS2147" s="27">
        <v>4.1669999999999998</v>
      </c>
      <c r="FT2147" s="27">
        <v>4.0339999999999998</v>
      </c>
      <c r="FU2147" s="27">
        <v>3.8140000000000001</v>
      </c>
      <c r="FV2147" s="27">
        <v>3.8039999999999998</v>
      </c>
      <c r="FW2147" s="27">
        <v>3.84</v>
      </c>
      <c r="FX2147" s="27">
        <v>3.89</v>
      </c>
      <c r="FY2147" s="27">
        <v>3.9209999999999998</v>
      </c>
      <c r="FZ2147" s="27">
        <v>3.9359999999999999</v>
      </c>
      <c r="GA2147" s="27">
        <v>3.9649999999999999</v>
      </c>
      <c r="GB2147" s="27">
        <v>4.1050000000000004</v>
      </c>
      <c r="GC2147" s="27">
        <v>4.25</v>
      </c>
      <c r="GD2147" s="27">
        <v>4.3449999999999998</v>
      </c>
      <c r="GE2147" s="27">
        <v>4.2270000000000003</v>
      </c>
      <c r="GF2147" s="27">
        <v>4.0940000000000003</v>
      </c>
      <c r="GG2147" s="27">
        <v>3.8740000000000001</v>
      </c>
      <c r="GH2147" s="27">
        <v>3.8639999999999999</v>
      </c>
      <c r="GI2147" s="27">
        <v>3.9</v>
      </c>
      <c r="GJ2147" s="27">
        <v>3.95</v>
      </c>
      <c r="GK2147" s="27"/>
      <c r="GL2147" s="27"/>
      <c r="GM2147" s="27"/>
      <c r="GN2147" s="27"/>
      <c r="GO2147" s="27"/>
      <c r="GP2147" s="27"/>
      <c r="GQ2147" s="27"/>
    </row>
    <row r="2148" spans="1:199" customFormat="1" x14ac:dyDescent="0.25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x14ac:dyDescent="0.25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x14ac:dyDescent="0.25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x14ac:dyDescent="0.25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5">
      <c r="A2152" s="31">
        <f t="shared" si="513"/>
        <v>4</v>
      </c>
      <c r="B2152" s="31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19">
        <f t="shared" si="518"/>
        <v>0.53486666666666682</v>
      </c>
      <c r="G2152" s="19">
        <f t="shared" si="506"/>
        <v>7.3500000000000565E-2</v>
      </c>
      <c r="H2152" s="19">
        <f t="shared" si="507"/>
        <v>2.3666666666666725E-2</v>
      </c>
      <c r="I2152" s="19">
        <f t="shared" si="508"/>
        <v>9.716666666666729E-2</v>
      </c>
      <c r="J2152" s="21">
        <f>VLOOKUP(C2152,'Nymex hist.'!A:B,2,0)</f>
        <v>2.9390000000000001</v>
      </c>
      <c r="K2152" s="21">
        <f t="shared" si="517"/>
        <v>2.9903333333333335</v>
      </c>
      <c r="L2152" s="21">
        <f t="shared" si="519"/>
        <v>3.5252000000000003</v>
      </c>
      <c r="M2152" s="21">
        <f t="shared" si="509"/>
        <v>3.4763333333333333</v>
      </c>
      <c r="N2152" s="21">
        <f t="shared" si="510"/>
        <v>3.5498333333333338</v>
      </c>
      <c r="O2152" s="21">
        <f t="shared" si="511"/>
        <v>3.5735000000000006</v>
      </c>
      <c r="P2152" s="21">
        <f t="shared" si="512"/>
        <v>3.6084999999999998</v>
      </c>
      <c r="R2152" s="8">
        <v>37091</v>
      </c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9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  <c r="BX2152" s="27"/>
      <c r="BY2152" s="27"/>
      <c r="BZ2152" s="27"/>
      <c r="CA2152" s="27"/>
      <c r="CB2152" s="27"/>
      <c r="CC2152" s="27"/>
      <c r="CD2152" s="27"/>
      <c r="CE2152" s="27"/>
      <c r="CF2152" s="27"/>
      <c r="CG2152" s="27"/>
      <c r="CH2152" s="27"/>
      <c r="CI2152" s="27"/>
      <c r="CJ2152" s="27"/>
      <c r="CK2152" s="27"/>
      <c r="CL2152" s="27"/>
      <c r="CM2152" s="27"/>
      <c r="CN2152" s="27"/>
      <c r="CO2152" s="27"/>
      <c r="CP2152" s="27"/>
      <c r="CQ2152" s="27"/>
      <c r="CR2152" s="27"/>
      <c r="CS2152" s="27"/>
      <c r="CT2152" s="27"/>
      <c r="CU2152" s="27"/>
      <c r="CV2152" s="27"/>
      <c r="CW2152" s="27"/>
      <c r="CX2152" s="27"/>
      <c r="CY2152" s="27"/>
      <c r="CZ2152" s="27"/>
      <c r="DA2152" s="27"/>
      <c r="DB2152" s="27"/>
      <c r="DC2152" s="27"/>
      <c r="DD2152" s="27"/>
      <c r="DE2152" s="27"/>
      <c r="DF2152" s="27"/>
      <c r="DG2152" s="27"/>
      <c r="DH2152" s="27"/>
      <c r="DI2152" s="27"/>
      <c r="DJ2152" s="27"/>
      <c r="DK2152" s="27"/>
      <c r="DL2152" s="27"/>
      <c r="DM2152" s="27"/>
      <c r="DN2152" s="27"/>
      <c r="DO2152" s="27"/>
      <c r="DP2152" s="27"/>
      <c r="DQ2152" s="27">
        <v>2.9390000000000001</v>
      </c>
      <c r="DR2152" s="27">
        <v>2.9849999999999999</v>
      </c>
      <c r="DS2152" s="27">
        <v>3.0470000000000002</v>
      </c>
      <c r="DT2152" s="27">
        <v>3.3069999999999999</v>
      </c>
      <c r="DU2152" s="27">
        <v>3.5649999999999999</v>
      </c>
      <c r="DV2152" s="27">
        <v>3.673</v>
      </c>
      <c r="DW2152" s="27">
        <v>3.6030000000000002</v>
      </c>
      <c r="DX2152" s="27">
        <v>3.4780000000000002</v>
      </c>
      <c r="DY2152" s="27">
        <v>3.2879999999999998</v>
      </c>
      <c r="DZ2152" s="27">
        <v>3.3029999999999999</v>
      </c>
      <c r="EA2152" s="27">
        <v>3.3450000000000002</v>
      </c>
      <c r="EB2152" s="27">
        <v>3.39</v>
      </c>
      <c r="EC2152" s="27">
        <v>3.4129999999999998</v>
      </c>
      <c r="ED2152" s="27">
        <v>3.423</v>
      </c>
      <c r="EE2152" s="27">
        <v>3.4430000000000001</v>
      </c>
      <c r="EF2152" s="27">
        <v>3.5960000000000001</v>
      </c>
      <c r="EG2152" s="27">
        <v>3.7610000000000001</v>
      </c>
      <c r="EH2152" s="27">
        <v>3.8359999999999999</v>
      </c>
      <c r="EI2152" s="27">
        <v>3.7210000000000001</v>
      </c>
      <c r="EJ2152" s="27">
        <v>3.5910000000000002</v>
      </c>
      <c r="EK2152" s="27">
        <v>3.3610000000000002</v>
      </c>
      <c r="EL2152" s="27">
        <v>3.351</v>
      </c>
      <c r="EM2152" s="27">
        <v>3.3919999999999999</v>
      </c>
      <c r="EN2152" s="27">
        <v>3.44</v>
      </c>
      <c r="EO2152" s="27">
        <v>3.4689999999999999</v>
      </c>
      <c r="EP2152" s="27">
        <v>3.484</v>
      </c>
      <c r="EQ2152" s="27">
        <v>3.508</v>
      </c>
      <c r="ER2152" s="27">
        <v>3.6480000000000001</v>
      </c>
      <c r="ES2152" s="27">
        <v>3.7970000000000002</v>
      </c>
      <c r="ET2152" s="27">
        <v>3.8559999999999999</v>
      </c>
      <c r="EU2152" s="27">
        <v>3.7429999999999999</v>
      </c>
      <c r="EV2152" s="27">
        <v>3.61</v>
      </c>
      <c r="EW2152" s="27">
        <v>3.39</v>
      </c>
      <c r="EX2152" s="27">
        <v>3.38</v>
      </c>
      <c r="EY2152" s="27">
        <v>3.4159999999999999</v>
      </c>
      <c r="EZ2152" s="27">
        <v>3.4660000000000002</v>
      </c>
      <c r="FA2152" s="27">
        <v>3.4889999999999999</v>
      </c>
      <c r="FB2152" s="27">
        <v>3.504</v>
      </c>
      <c r="FC2152" s="27">
        <v>3.5329999999999999</v>
      </c>
      <c r="FD2152" s="27">
        <v>3.673</v>
      </c>
      <c r="FE2152" s="27">
        <v>3.8220000000000001</v>
      </c>
      <c r="FF2152" s="27">
        <v>3.891</v>
      </c>
      <c r="FG2152" s="27">
        <v>3.778</v>
      </c>
      <c r="FH2152" s="27">
        <v>3.645</v>
      </c>
      <c r="FI2152" s="27">
        <v>3.4249999999999998</v>
      </c>
      <c r="FJ2152" s="27">
        <v>3.415</v>
      </c>
      <c r="FK2152" s="27">
        <v>3.4510000000000001</v>
      </c>
      <c r="FL2152" s="27">
        <v>3.5009999999999999</v>
      </c>
      <c r="FM2152" s="27">
        <v>3.524</v>
      </c>
      <c r="FN2152" s="27">
        <v>3.5390000000000001</v>
      </c>
      <c r="FO2152" s="27">
        <v>3.5680000000000001</v>
      </c>
      <c r="FP2152" s="27">
        <v>3.7080000000000002</v>
      </c>
      <c r="FQ2152" s="27">
        <v>3.8570000000000002</v>
      </c>
      <c r="FR2152" s="27">
        <v>3.9359999999999999</v>
      </c>
      <c r="FS2152" s="27">
        <v>3.823</v>
      </c>
      <c r="FT2152" s="27">
        <v>3.69</v>
      </c>
      <c r="FU2152" s="27">
        <v>3.47</v>
      </c>
      <c r="FV2152" s="27">
        <v>3.46</v>
      </c>
      <c r="FW2152" s="27">
        <v>3.496</v>
      </c>
      <c r="FX2152" s="27">
        <v>3.5459999999999998</v>
      </c>
      <c r="FY2152" s="27">
        <v>3.569</v>
      </c>
      <c r="FZ2152" s="27">
        <v>3.5840000000000001</v>
      </c>
      <c r="GA2152" s="27">
        <v>3.613</v>
      </c>
      <c r="GB2152" s="27">
        <v>3.7530000000000001</v>
      </c>
      <c r="GC2152" s="27">
        <v>3.9020000000000001</v>
      </c>
      <c r="GD2152" s="27">
        <v>3.9910000000000001</v>
      </c>
      <c r="GE2152" s="27">
        <v>3.8780000000000001</v>
      </c>
      <c r="GF2152" s="27">
        <v>3.7450000000000001</v>
      </c>
      <c r="GG2152" s="27">
        <v>3.5249999999999999</v>
      </c>
      <c r="GH2152" s="27">
        <v>3.5150000000000001</v>
      </c>
      <c r="GI2152" s="27">
        <v>3.5510000000000002</v>
      </c>
      <c r="GJ2152" s="27">
        <v>3.601</v>
      </c>
      <c r="GK2152" s="27"/>
      <c r="GL2152" s="27"/>
      <c r="GM2152" s="27"/>
      <c r="GN2152" s="27"/>
      <c r="GO2152" s="27"/>
      <c r="GP2152" s="27"/>
      <c r="GQ2152" s="27"/>
    </row>
    <row r="2153" spans="1:199" customFormat="1" x14ac:dyDescent="0.25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x14ac:dyDescent="0.25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x14ac:dyDescent="0.25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x14ac:dyDescent="0.25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5">
      <c r="A2157" s="31">
        <f t="shared" si="513"/>
        <v>4</v>
      </c>
      <c r="B2157" s="31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19">
        <f t="shared" si="518"/>
        <v>0.52266666666666683</v>
      </c>
      <c r="G2157" s="19">
        <f t="shared" si="506"/>
        <v>9.8250000000001059E-2</v>
      </c>
      <c r="H2157" s="19">
        <f t="shared" si="507"/>
        <v>2.8999999999999915E-2</v>
      </c>
      <c r="I2157" s="19">
        <f t="shared" si="508"/>
        <v>0.12725000000000097</v>
      </c>
      <c r="J2157" s="21">
        <f>VLOOKUP(C2157,'Nymex hist.'!A:B,2,0)</f>
        <v>3.1280000000000001</v>
      </c>
      <c r="K2157" s="21">
        <f t="shared" si="517"/>
        <v>3.1593333333333331</v>
      </c>
      <c r="L2157" s="21">
        <f t="shared" si="519"/>
        <v>3.6819999999999999</v>
      </c>
      <c r="M2157" s="21">
        <f t="shared" si="509"/>
        <v>3.6604999999999994</v>
      </c>
      <c r="N2157" s="21">
        <f t="shared" si="510"/>
        <v>3.7587500000000005</v>
      </c>
      <c r="O2157" s="21">
        <f t="shared" si="511"/>
        <v>3.7877500000000004</v>
      </c>
      <c r="P2157" s="21">
        <f t="shared" si="512"/>
        <v>3.8227499999999996</v>
      </c>
      <c r="R2157" s="8">
        <v>37098</v>
      </c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9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  <c r="BX2157" s="27"/>
      <c r="BY2157" s="27"/>
      <c r="BZ2157" s="27"/>
      <c r="CA2157" s="27"/>
      <c r="CB2157" s="27"/>
      <c r="CC2157" s="27"/>
      <c r="CD2157" s="27"/>
      <c r="CE2157" s="27"/>
      <c r="CF2157" s="27"/>
      <c r="CG2157" s="27"/>
      <c r="CH2157" s="27"/>
      <c r="CI2157" s="27"/>
      <c r="CJ2157" s="27"/>
      <c r="CK2157" s="27"/>
      <c r="CL2157" s="27"/>
      <c r="CM2157" s="27"/>
      <c r="CN2157" s="27"/>
      <c r="CO2157" s="27"/>
      <c r="CP2157" s="27"/>
      <c r="CQ2157" s="27"/>
      <c r="CR2157" s="27"/>
      <c r="CS2157" s="27"/>
      <c r="CT2157" s="27"/>
      <c r="CU2157" s="27"/>
      <c r="CV2157" s="27"/>
      <c r="CW2157" s="27"/>
      <c r="CX2157" s="27"/>
      <c r="CY2157" s="27"/>
      <c r="CZ2157" s="27"/>
      <c r="DA2157" s="27"/>
      <c r="DB2157" s="27"/>
      <c r="DC2157" s="27"/>
      <c r="DD2157" s="27"/>
      <c r="DE2157" s="27"/>
      <c r="DF2157" s="27"/>
      <c r="DG2157" s="27"/>
      <c r="DH2157" s="27"/>
      <c r="DI2157" s="27"/>
      <c r="DJ2157" s="27"/>
      <c r="DK2157" s="27"/>
      <c r="DL2157" s="27"/>
      <c r="DM2157" s="27"/>
      <c r="DN2157" s="27"/>
      <c r="DO2157" s="27"/>
      <c r="DP2157" s="27"/>
      <c r="DQ2157" s="27">
        <v>3.1280000000000001</v>
      </c>
      <c r="DR2157" s="27">
        <v>3.1549999999999998</v>
      </c>
      <c r="DS2157" s="27">
        <v>3.1949999999999998</v>
      </c>
      <c r="DT2157" s="27">
        <v>3.4580000000000002</v>
      </c>
      <c r="DU2157" s="27">
        <v>3.72</v>
      </c>
      <c r="DV2157" s="27">
        <v>3.82</v>
      </c>
      <c r="DW2157" s="27">
        <v>3.76</v>
      </c>
      <c r="DX2157" s="27">
        <v>3.6520000000000001</v>
      </c>
      <c r="DY2157" s="27">
        <v>3.492</v>
      </c>
      <c r="DZ2157" s="27">
        <v>3.5030000000000001</v>
      </c>
      <c r="EA2157" s="27">
        <v>3.5430000000000001</v>
      </c>
      <c r="EB2157" s="27">
        <v>3.5880000000000001</v>
      </c>
      <c r="EC2157" s="27">
        <v>3.613</v>
      </c>
      <c r="ED2157" s="27">
        <v>3.6110000000000002</v>
      </c>
      <c r="EE2157" s="27">
        <v>3.6230000000000002</v>
      </c>
      <c r="EF2157" s="27">
        <v>3.778</v>
      </c>
      <c r="EG2157" s="27">
        <v>3.9430000000000001</v>
      </c>
      <c r="EH2157" s="27">
        <v>4.0179999999999998</v>
      </c>
      <c r="EI2157" s="27">
        <v>3.9079999999999999</v>
      </c>
      <c r="EJ2157" s="27">
        <v>3.7829999999999999</v>
      </c>
      <c r="EK2157" s="27">
        <v>3.5630000000000002</v>
      </c>
      <c r="EL2157" s="27">
        <v>3.569</v>
      </c>
      <c r="EM2157" s="27">
        <v>3.61</v>
      </c>
      <c r="EN2157" s="27">
        <v>3.6579999999999999</v>
      </c>
      <c r="EO2157" s="27">
        <v>3.6869999999999998</v>
      </c>
      <c r="EP2157" s="27">
        <v>3.702</v>
      </c>
      <c r="EQ2157" s="27">
        <v>3.726</v>
      </c>
      <c r="ER2157" s="27">
        <v>3.8660000000000001</v>
      </c>
      <c r="ES2157" s="27">
        <v>4.0149999999999997</v>
      </c>
      <c r="ET2157" s="27">
        <v>4.0739999999999998</v>
      </c>
      <c r="EU2157" s="27">
        <v>3.9609999999999999</v>
      </c>
      <c r="EV2157" s="27">
        <v>3.8279999999999998</v>
      </c>
      <c r="EW2157" s="27">
        <v>3.6080000000000001</v>
      </c>
      <c r="EX2157" s="27">
        <v>3.5979999999999999</v>
      </c>
      <c r="EY2157" s="27">
        <v>3.6339999999999999</v>
      </c>
      <c r="EZ2157" s="27">
        <v>3.6840000000000002</v>
      </c>
      <c r="FA2157" s="27">
        <v>3.7069999999999999</v>
      </c>
      <c r="FB2157" s="27">
        <v>3.7120000000000002</v>
      </c>
      <c r="FC2157" s="27">
        <v>3.7360000000000002</v>
      </c>
      <c r="FD2157" s="27">
        <v>3.8809999999999998</v>
      </c>
      <c r="FE2157" s="27">
        <v>4.03</v>
      </c>
      <c r="FF2157" s="27">
        <v>4.109</v>
      </c>
      <c r="FG2157" s="27">
        <v>3.996</v>
      </c>
      <c r="FH2157" s="27">
        <v>3.863</v>
      </c>
      <c r="FI2157" s="27">
        <v>3.6429999999999998</v>
      </c>
      <c r="FJ2157" s="27">
        <v>3.633</v>
      </c>
      <c r="FK2157" s="27">
        <v>3.669</v>
      </c>
      <c r="FL2157" s="27">
        <v>3.7189999999999999</v>
      </c>
      <c r="FM2157" s="27">
        <v>3.742</v>
      </c>
      <c r="FN2157" s="27">
        <v>3.7469999999999999</v>
      </c>
      <c r="FO2157" s="27">
        <v>3.7709999999999999</v>
      </c>
      <c r="FP2157" s="27">
        <v>3.9159999999999999</v>
      </c>
      <c r="FQ2157" s="27">
        <v>4.0650000000000004</v>
      </c>
      <c r="FR2157" s="27">
        <v>4.1539999999999999</v>
      </c>
      <c r="FS2157" s="27">
        <v>4.0410000000000004</v>
      </c>
      <c r="FT2157" s="27">
        <v>3.9079999999999999</v>
      </c>
      <c r="FU2157" s="27">
        <v>3.6880000000000002</v>
      </c>
      <c r="FV2157" s="27">
        <v>3.6779999999999999</v>
      </c>
      <c r="FW2157" s="27">
        <v>3.714</v>
      </c>
      <c r="FX2157" s="27">
        <v>3.7639999999999998</v>
      </c>
      <c r="FY2157" s="27">
        <v>3.7869999999999999</v>
      </c>
      <c r="FZ2157" s="27">
        <v>3.7919999999999998</v>
      </c>
      <c r="GA2157" s="27">
        <v>3.8159999999999998</v>
      </c>
      <c r="GB2157" s="27">
        <v>3.9609999999999999</v>
      </c>
      <c r="GC2157" s="27">
        <v>4.1100000000000003</v>
      </c>
      <c r="GD2157" s="27">
        <v>4.2039999999999997</v>
      </c>
      <c r="GE2157" s="27">
        <v>4.0910000000000002</v>
      </c>
      <c r="GF2157" s="27">
        <v>3.9580000000000002</v>
      </c>
      <c r="GG2157" s="27">
        <v>3.738</v>
      </c>
      <c r="GH2157" s="27">
        <v>3.7280000000000002</v>
      </c>
      <c r="GI2157" s="27">
        <v>3.7639999999999998</v>
      </c>
      <c r="GJ2157" s="27">
        <v>3.8140000000000001</v>
      </c>
      <c r="GK2157" s="27"/>
      <c r="GL2157" s="27"/>
      <c r="GM2157" s="27"/>
      <c r="GN2157" s="27"/>
      <c r="GO2157" s="27"/>
      <c r="GP2157" s="27"/>
      <c r="GQ2157" s="27"/>
    </row>
    <row r="2158" spans="1:199" customFormat="1" x14ac:dyDescent="0.25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x14ac:dyDescent="0.25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x14ac:dyDescent="0.25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x14ac:dyDescent="0.25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5">
      <c r="A2162" s="31">
        <f t="shared" si="513"/>
        <v>4</v>
      </c>
      <c r="B2162" s="31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19">
        <f t="shared" si="518"/>
        <v>0.47299999999999986</v>
      </c>
      <c r="G2162" s="19">
        <f t="shared" si="506"/>
        <v>6.4000000000000945E-2</v>
      </c>
      <c r="H2162" s="19">
        <f t="shared" si="507"/>
        <v>2.2499999999991971E-3</v>
      </c>
      <c r="I2162" s="19">
        <f t="shared" si="508"/>
        <v>6.6250000000000142E-2</v>
      </c>
      <c r="J2162" s="21">
        <f>VLOOKUP(C2162,'Nymex hist.'!A:B,2,0)</f>
        <v>3.1920000000000002</v>
      </c>
      <c r="K2162" s="21">
        <f t="shared" si="517"/>
        <v>3.2120000000000002</v>
      </c>
      <c r="L2162" s="21">
        <f t="shared" si="519"/>
        <v>3.6850000000000001</v>
      </c>
      <c r="M2162" s="21">
        <f t="shared" si="509"/>
        <v>3.6299999999999994</v>
      </c>
      <c r="N2162" s="21">
        <f t="shared" si="510"/>
        <v>3.6940000000000004</v>
      </c>
      <c r="O2162" s="21">
        <f t="shared" si="511"/>
        <v>3.6962499999999996</v>
      </c>
      <c r="P2162" s="21">
        <f t="shared" si="512"/>
        <v>3.7262499999999998</v>
      </c>
      <c r="R2162" s="8">
        <v>37105</v>
      </c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9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  <c r="BX2162" s="27"/>
      <c r="BY2162" s="27"/>
      <c r="BZ2162" s="27"/>
      <c r="CA2162" s="27"/>
      <c r="CB2162" s="27"/>
      <c r="CC2162" s="27"/>
      <c r="CD2162" s="27"/>
      <c r="CE2162" s="27"/>
      <c r="CF2162" s="27"/>
      <c r="CG2162" s="27"/>
      <c r="CH2162" s="27"/>
      <c r="CI2162" s="27"/>
      <c r="CJ2162" s="27"/>
      <c r="CK2162" s="27"/>
      <c r="CL2162" s="27"/>
      <c r="CM2162" s="27"/>
      <c r="CN2162" s="27"/>
      <c r="CO2162" s="27"/>
      <c r="CP2162" s="27"/>
      <c r="CQ2162" s="27"/>
      <c r="CR2162" s="27"/>
      <c r="CS2162" s="27"/>
      <c r="CT2162" s="27"/>
      <c r="CU2162" s="27"/>
      <c r="CV2162" s="27"/>
      <c r="CW2162" s="27"/>
      <c r="CX2162" s="27"/>
      <c r="CY2162" s="27"/>
      <c r="CZ2162" s="27"/>
      <c r="DA2162" s="27"/>
      <c r="DB2162" s="27"/>
      <c r="DC2162" s="27"/>
      <c r="DD2162" s="27"/>
      <c r="DE2162" s="27"/>
      <c r="DF2162" s="27"/>
      <c r="DG2162" s="27"/>
      <c r="DH2162" s="27"/>
      <c r="DI2162" s="27"/>
      <c r="DJ2162" s="27"/>
      <c r="DK2162" s="27"/>
      <c r="DL2162" s="27"/>
      <c r="DM2162" s="27"/>
      <c r="DN2162" s="27"/>
      <c r="DO2162" s="27"/>
      <c r="DP2162" s="27"/>
      <c r="DQ2162" s="27"/>
      <c r="DR2162" s="27">
        <v>3.1920000000000002</v>
      </c>
      <c r="DS2162" s="27">
        <v>3.2320000000000002</v>
      </c>
      <c r="DT2162" s="27">
        <v>3.4769999999999999</v>
      </c>
      <c r="DU2162" s="27">
        <v>3.722</v>
      </c>
      <c r="DV2162" s="27">
        <v>3.8220000000000001</v>
      </c>
      <c r="DW2162" s="27">
        <v>3.7570000000000001</v>
      </c>
      <c r="DX2162" s="27">
        <v>3.6469999999999998</v>
      </c>
      <c r="DY2162" s="27">
        <v>3.4620000000000002</v>
      </c>
      <c r="DZ2162" s="27">
        <v>3.4649999999999999</v>
      </c>
      <c r="EA2162" s="27">
        <v>3.5049999999999999</v>
      </c>
      <c r="EB2162" s="27">
        <v>3.5470000000000002</v>
      </c>
      <c r="EC2162" s="27">
        <v>3.5720000000000001</v>
      </c>
      <c r="ED2162" s="27">
        <v>3.57</v>
      </c>
      <c r="EE2162" s="27">
        <v>3.5819999999999999</v>
      </c>
      <c r="EF2162" s="27">
        <v>3.734</v>
      </c>
      <c r="EG2162" s="27">
        <v>3.8969999999999998</v>
      </c>
      <c r="EH2162" s="27">
        <v>3.972</v>
      </c>
      <c r="EI2162" s="27">
        <v>3.867</v>
      </c>
      <c r="EJ2162" s="27">
        <v>3.742</v>
      </c>
      <c r="EK2162" s="27">
        <v>3.5169999999999999</v>
      </c>
      <c r="EL2162" s="27">
        <v>3.5169999999999999</v>
      </c>
      <c r="EM2162" s="27">
        <v>3.5470000000000002</v>
      </c>
      <c r="EN2162" s="27">
        <v>3.5870000000000002</v>
      </c>
      <c r="EO2162" s="27">
        <v>3.6160000000000001</v>
      </c>
      <c r="EP2162" s="27">
        <v>3.6259999999999999</v>
      </c>
      <c r="EQ2162" s="27">
        <v>3.6360000000000001</v>
      </c>
      <c r="ER2162" s="27">
        <v>3.7759999999999998</v>
      </c>
      <c r="ES2162" s="27">
        <v>3.9249999999999998</v>
      </c>
      <c r="ET2162" s="27">
        <v>3.984</v>
      </c>
      <c r="EU2162" s="27">
        <v>3.871</v>
      </c>
      <c r="EV2162" s="27">
        <v>3.738</v>
      </c>
      <c r="EW2162" s="27">
        <v>3.5179999999999998</v>
      </c>
      <c r="EX2162" s="27">
        <v>3.5019999999999998</v>
      </c>
      <c r="EY2162" s="27">
        <v>3.5350000000000001</v>
      </c>
      <c r="EZ2162" s="27">
        <v>3.585</v>
      </c>
      <c r="FA2162" s="27">
        <v>3.6139999999999999</v>
      </c>
      <c r="FB2162" s="27">
        <v>3.6309999999999998</v>
      </c>
      <c r="FC2162" s="27">
        <v>3.6459999999999999</v>
      </c>
      <c r="FD2162" s="27">
        <v>3.7909999999999999</v>
      </c>
      <c r="FE2162" s="27">
        <v>3.94</v>
      </c>
      <c r="FF2162" s="27">
        <v>4.0140000000000002</v>
      </c>
      <c r="FG2162" s="27">
        <v>3.9009999999999998</v>
      </c>
      <c r="FH2162" s="27">
        <v>3.7679999999999998</v>
      </c>
      <c r="FI2162" s="27">
        <v>3.548</v>
      </c>
      <c r="FJ2162" s="27">
        <v>3.532</v>
      </c>
      <c r="FK2162" s="27">
        <v>3.5649999999999999</v>
      </c>
      <c r="FL2162" s="27">
        <v>3.6150000000000002</v>
      </c>
      <c r="FM2162" s="27">
        <v>3.6440000000000001</v>
      </c>
      <c r="FN2162" s="27">
        <v>3.661</v>
      </c>
      <c r="FO2162" s="27">
        <v>3.6760000000000002</v>
      </c>
      <c r="FP2162" s="27">
        <v>3.8210000000000002</v>
      </c>
      <c r="FQ2162" s="27">
        <v>3.97</v>
      </c>
      <c r="FR2162" s="27">
        <v>4.0540000000000003</v>
      </c>
      <c r="FS2162" s="27">
        <v>3.9409999999999998</v>
      </c>
      <c r="FT2162" s="27">
        <v>3.8079999999999998</v>
      </c>
      <c r="FU2162" s="27">
        <v>3.5880000000000001</v>
      </c>
      <c r="FV2162" s="27">
        <v>3.5720000000000001</v>
      </c>
      <c r="FW2162" s="27">
        <v>3.605</v>
      </c>
      <c r="FX2162" s="27">
        <v>3.6549999999999998</v>
      </c>
      <c r="FY2162" s="27">
        <v>3.6840000000000002</v>
      </c>
      <c r="FZ2162" s="27">
        <v>3.7010000000000001</v>
      </c>
      <c r="GA2162" s="27">
        <v>3.7160000000000002</v>
      </c>
      <c r="GB2162" s="27">
        <v>3.8610000000000002</v>
      </c>
      <c r="GC2162" s="27">
        <v>4.01</v>
      </c>
      <c r="GD2162" s="27">
        <v>4.0990000000000002</v>
      </c>
      <c r="GE2162" s="27">
        <v>3.9860000000000002</v>
      </c>
      <c r="GF2162" s="27">
        <v>3.8530000000000002</v>
      </c>
      <c r="GG2162" s="27">
        <v>3.633</v>
      </c>
      <c r="GH2162" s="27">
        <v>3.617</v>
      </c>
      <c r="GI2162" s="27">
        <v>3.65</v>
      </c>
      <c r="GJ2162" s="27">
        <v>3.7</v>
      </c>
      <c r="GK2162" s="27">
        <v>3.7290000000000001</v>
      </c>
      <c r="GL2162" s="27"/>
      <c r="GM2162" s="27"/>
      <c r="GN2162" s="27"/>
      <c r="GO2162" s="27"/>
      <c r="GP2162" s="27"/>
      <c r="GQ2162" s="27"/>
    </row>
    <row r="2163" spans="1:199" customFormat="1" x14ac:dyDescent="0.25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x14ac:dyDescent="0.25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x14ac:dyDescent="0.25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x14ac:dyDescent="0.25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5">
      <c r="A2167" s="31">
        <f t="shared" si="513"/>
        <v>4</v>
      </c>
      <c r="B2167" s="31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19">
        <f t="shared" si="518"/>
        <v>0.54089999999999971</v>
      </c>
      <c r="G2167" s="19">
        <f t="shared" si="506"/>
        <v>0.14366666666666639</v>
      </c>
      <c r="H2167" s="19">
        <f t="shared" si="507"/>
        <v>3.874999999999984E-2</v>
      </c>
      <c r="I2167" s="19">
        <f t="shared" si="508"/>
        <v>0.18241666666666623</v>
      </c>
      <c r="J2167" s="21">
        <f>VLOOKUP(C2167,'Nymex hist.'!A:B,2,0)</f>
        <v>2.956</v>
      </c>
      <c r="K2167" s="21">
        <f t="shared" si="517"/>
        <v>2.9744999999999999</v>
      </c>
      <c r="L2167" s="21">
        <f t="shared" si="519"/>
        <v>3.5153999999999996</v>
      </c>
      <c r="M2167" s="21">
        <f t="shared" si="509"/>
        <v>3.5465000000000004</v>
      </c>
      <c r="N2167" s="21">
        <f t="shared" si="510"/>
        <v>3.6901666666666668</v>
      </c>
      <c r="O2167" s="21">
        <f t="shared" si="511"/>
        <v>3.7289166666666667</v>
      </c>
      <c r="P2167" s="21">
        <f t="shared" si="512"/>
        <v>3.7639999999999998</v>
      </c>
      <c r="R2167" s="8">
        <v>37112</v>
      </c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9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  <c r="BX2167" s="27"/>
      <c r="BY2167" s="27"/>
      <c r="BZ2167" s="27"/>
      <c r="CA2167" s="27"/>
      <c r="CB2167" s="27"/>
      <c r="CC2167" s="27"/>
      <c r="CD2167" s="27"/>
      <c r="CE2167" s="27"/>
      <c r="CF2167" s="27"/>
      <c r="CG2167" s="27"/>
      <c r="CH2167" s="27"/>
      <c r="CI2167" s="27"/>
      <c r="CJ2167" s="27"/>
      <c r="CK2167" s="27"/>
      <c r="CL2167" s="27"/>
      <c r="CM2167" s="27"/>
      <c r="CN2167" s="27"/>
      <c r="CO2167" s="27"/>
      <c r="CP2167" s="27"/>
      <c r="CQ2167" s="27"/>
      <c r="CR2167" s="27"/>
      <c r="CS2167" s="27"/>
      <c r="CT2167" s="27"/>
      <c r="CU2167" s="27"/>
      <c r="CV2167" s="27"/>
      <c r="CW2167" s="27"/>
      <c r="CX2167" s="27"/>
      <c r="CY2167" s="27"/>
      <c r="CZ2167" s="27"/>
      <c r="DA2167" s="27"/>
      <c r="DB2167" s="27"/>
      <c r="DC2167" s="27"/>
      <c r="DD2167" s="27"/>
      <c r="DE2167" s="27"/>
      <c r="DF2167" s="27"/>
      <c r="DG2167" s="27"/>
      <c r="DH2167" s="27"/>
      <c r="DI2167" s="27"/>
      <c r="DJ2167" s="27"/>
      <c r="DK2167" s="27"/>
      <c r="DL2167" s="27"/>
      <c r="DM2167" s="27"/>
      <c r="DN2167" s="27"/>
      <c r="DO2167" s="27"/>
      <c r="DP2167" s="27"/>
      <c r="DQ2167" s="27"/>
      <c r="DR2167" s="27">
        <v>2.956</v>
      </c>
      <c r="DS2167" s="27">
        <v>2.9929999999999999</v>
      </c>
      <c r="DT2167" s="27">
        <v>3.2480000000000002</v>
      </c>
      <c r="DU2167" s="27">
        <v>3.54</v>
      </c>
      <c r="DV2167" s="27">
        <v>3.6680000000000001</v>
      </c>
      <c r="DW2167" s="27">
        <v>3.6080000000000001</v>
      </c>
      <c r="DX2167" s="27">
        <v>3.5129999999999999</v>
      </c>
      <c r="DY2167" s="27">
        <v>3.3780000000000001</v>
      </c>
      <c r="DZ2167" s="27">
        <v>3.395</v>
      </c>
      <c r="EA2167" s="27">
        <v>3.4350000000000001</v>
      </c>
      <c r="EB2167" s="27">
        <v>3.48</v>
      </c>
      <c r="EC2167" s="27">
        <v>3.5179999999999998</v>
      </c>
      <c r="ED2167" s="27">
        <v>3.516</v>
      </c>
      <c r="EE2167" s="27">
        <v>3.524</v>
      </c>
      <c r="EF2167" s="27">
        <v>3.6789999999999998</v>
      </c>
      <c r="EG2167" s="27">
        <v>3.8439999999999999</v>
      </c>
      <c r="EH2167" s="27">
        <v>3.9289999999999998</v>
      </c>
      <c r="EI2167" s="27">
        <v>3.8340000000000001</v>
      </c>
      <c r="EJ2167" s="27">
        <v>3.7240000000000002</v>
      </c>
      <c r="EK2167" s="27">
        <v>3.5190000000000001</v>
      </c>
      <c r="EL2167" s="27">
        <v>3.5190000000000001</v>
      </c>
      <c r="EM2167" s="27">
        <v>3.5539999999999998</v>
      </c>
      <c r="EN2167" s="27">
        <v>3.5939999999999999</v>
      </c>
      <c r="EO2167" s="27">
        <v>3.6230000000000002</v>
      </c>
      <c r="EP2167" s="27">
        <v>3.63</v>
      </c>
      <c r="EQ2167" s="27">
        <v>3.6360000000000001</v>
      </c>
      <c r="ER2167" s="27">
        <v>3.7839999999999998</v>
      </c>
      <c r="ES2167" s="27">
        <v>3.9359999999999999</v>
      </c>
      <c r="ET2167" s="27">
        <v>3.996</v>
      </c>
      <c r="EU2167" s="27">
        <v>3.8879999999999999</v>
      </c>
      <c r="EV2167" s="27">
        <v>3.7559999999999998</v>
      </c>
      <c r="EW2167" s="27">
        <v>3.556</v>
      </c>
      <c r="EX2167" s="27">
        <v>3.5510000000000002</v>
      </c>
      <c r="EY2167" s="27">
        <v>3.5840000000000001</v>
      </c>
      <c r="EZ2167" s="27">
        <v>3.6379999999999999</v>
      </c>
      <c r="FA2167" s="27">
        <v>3.6720000000000002</v>
      </c>
      <c r="FB2167" s="27">
        <v>3.66</v>
      </c>
      <c r="FC2167" s="27">
        <v>3.6709999999999998</v>
      </c>
      <c r="FD2167" s="27">
        <v>3.8140000000000001</v>
      </c>
      <c r="FE2167" s="27">
        <v>3.9609999999999999</v>
      </c>
      <c r="FF2167" s="27">
        <v>4.0309999999999997</v>
      </c>
      <c r="FG2167" s="27">
        <v>3.923</v>
      </c>
      <c r="FH2167" s="27">
        <v>3.7909999999999999</v>
      </c>
      <c r="FI2167" s="27">
        <v>3.5910000000000002</v>
      </c>
      <c r="FJ2167" s="27">
        <v>3.5859999999999999</v>
      </c>
      <c r="FK2167" s="27">
        <v>3.6190000000000002</v>
      </c>
      <c r="FL2167" s="27">
        <v>3.673</v>
      </c>
      <c r="FM2167" s="27">
        <v>3.7080000000000002</v>
      </c>
      <c r="FN2167" s="27">
        <v>3.6949999999999998</v>
      </c>
      <c r="FO2167" s="27">
        <v>3.706</v>
      </c>
      <c r="FP2167" s="27">
        <v>3.8490000000000002</v>
      </c>
      <c r="FQ2167" s="27">
        <v>3.996</v>
      </c>
      <c r="FR2167" s="27">
        <v>4.0709999999999997</v>
      </c>
      <c r="FS2167" s="27">
        <v>3.9630000000000001</v>
      </c>
      <c r="FT2167" s="27">
        <v>3.831</v>
      </c>
      <c r="FU2167" s="27">
        <v>3.6309999999999998</v>
      </c>
      <c r="FV2167" s="27">
        <v>3.6259999999999999</v>
      </c>
      <c r="FW2167" s="27">
        <v>3.6589999999999998</v>
      </c>
      <c r="FX2167" s="27">
        <v>3.7130000000000001</v>
      </c>
      <c r="FY2167" s="27">
        <v>3.7480000000000002</v>
      </c>
      <c r="FZ2167" s="27">
        <v>3.7349999999999999</v>
      </c>
      <c r="GA2167" s="27">
        <v>3.746</v>
      </c>
      <c r="GB2167" s="27">
        <v>3.8889999999999998</v>
      </c>
      <c r="GC2167" s="27">
        <v>4.0359999999999996</v>
      </c>
      <c r="GD2167" s="27">
        <v>4.1159999999999997</v>
      </c>
      <c r="GE2167" s="27">
        <v>4.008</v>
      </c>
      <c r="GF2167" s="27">
        <v>3.8759999999999999</v>
      </c>
      <c r="GG2167" s="27">
        <v>3.6760000000000002</v>
      </c>
      <c r="GH2167" s="27">
        <v>3.6709999999999998</v>
      </c>
      <c r="GI2167" s="27">
        <v>3.7040000000000002</v>
      </c>
      <c r="GJ2167" s="27">
        <v>3.758</v>
      </c>
      <c r="GK2167" s="27">
        <v>3.7930000000000001</v>
      </c>
      <c r="GL2167" s="27"/>
      <c r="GM2167" s="27"/>
      <c r="GN2167" s="27"/>
      <c r="GO2167" s="27"/>
      <c r="GP2167" s="27"/>
      <c r="GQ2167" s="27"/>
    </row>
    <row r="2168" spans="1:199" customFormat="1" x14ac:dyDescent="0.25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x14ac:dyDescent="0.25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x14ac:dyDescent="0.25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x14ac:dyDescent="0.25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5">
      <c r="A2172" s="31">
        <f t="shared" si="513"/>
        <v>4</v>
      </c>
      <c r="B2172" s="31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19">
        <f t="shared" si="518"/>
        <v>0.49019999999999975</v>
      </c>
      <c r="G2172" s="19">
        <f t="shared" si="506"/>
        <v>7.7083333333333837E-2</v>
      </c>
      <c r="H2172" s="19">
        <f t="shared" si="507"/>
        <v>3.9416666666666433E-2</v>
      </c>
      <c r="I2172" s="19">
        <f t="shared" si="508"/>
        <v>0.11650000000000027</v>
      </c>
      <c r="J2172" s="21">
        <f>VLOOKUP(C2172,'Nymex hist.'!A:B,2,0)</f>
        <v>3.367</v>
      </c>
      <c r="K2172" s="21">
        <f t="shared" si="517"/>
        <v>3.391</v>
      </c>
      <c r="L2172" s="21">
        <f t="shared" si="519"/>
        <v>3.8811999999999998</v>
      </c>
      <c r="M2172" s="21">
        <f t="shared" si="509"/>
        <v>3.8439166666666669</v>
      </c>
      <c r="N2172" s="21">
        <f t="shared" si="510"/>
        <v>3.9210000000000007</v>
      </c>
      <c r="O2172" s="21">
        <f t="shared" si="511"/>
        <v>3.9604166666666671</v>
      </c>
      <c r="P2172" s="21">
        <f t="shared" si="512"/>
        <v>3.9904166666666661</v>
      </c>
      <c r="R2172" s="8">
        <v>37119</v>
      </c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9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  <c r="BX2172" s="27"/>
      <c r="BY2172" s="27"/>
      <c r="BZ2172" s="27"/>
      <c r="CA2172" s="27"/>
      <c r="CB2172" s="27"/>
      <c r="CC2172" s="27"/>
      <c r="CD2172" s="27"/>
      <c r="CE2172" s="27"/>
      <c r="CF2172" s="27"/>
      <c r="CG2172" s="27"/>
      <c r="CH2172" s="27"/>
      <c r="CI2172" s="27"/>
      <c r="CJ2172" s="27"/>
      <c r="CK2172" s="27"/>
      <c r="CL2172" s="27"/>
      <c r="CM2172" s="27"/>
      <c r="CN2172" s="27"/>
      <c r="CO2172" s="27"/>
      <c r="CP2172" s="27"/>
      <c r="CQ2172" s="27"/>
      <c r="CR2172" s="27"/>
      <c r="CS2172" s="27"/>
      <c r="CT2172" s="27"/>
      <c r="CU2172" s="27"/>
      <c r="CV2172" s="27"/>
      <c r="CW2172" s="27"/>
      <c r="CX2172" s="27"/>
      <c r="CY2172" s="27"/>
      <c r="CZ2172" s="27"/>
      <c r="DA2172" s="27"/>
      <c r="DB2172" s="27"/>
      <c r="DC2172" s="27"/>
      <c r="DD2172" s="27"/>
      <c r="DE2172" s="27"/>
      <c r="DF2172" s="27"/>
      <c r="DG2172" s="27"/>
      <c r="DH2172" s="27"/>
      <c r="DI2172" s="27"/>
      <c r="DJ2172" s="27"/>
      <c r="DK2172" s="27"/>
      <c r="DL2172" s="27"/>
      <c r="DM2172" s="27"/>
      <c r="DN2172" s="27"/>
      <c r="DO2172" s="27"/>
      <c r="DP2172" s="27"/>
      <c r="DQ2172" s="27"/>
      <c r="DR2172" s="27">
        <v>3.367</v>
      </c>
      <c r="DS2172" s="27">
        <v>3.415</v>
      </c>
      <c r="DT2172" s="27">
        <v>3.665</v>
      </c>
      <c r="DU2172" s="27">
        <v>3.9180000000000001</v>
      </c>
      <c r="DV2172" s="27">
        <v>4.0380000000000003</v>
      </c>
      <c r="DW2172" s="27">
        <v>3.9550000000000001</v>
      </c>
      <c r="DX2172" s="27">
        <v>3.83</v>
      </c>
      <c r="DY2172" s="27">
        <v>3.6749999999999998</v>
      </c>
      <c r="DZ2172" s="27">
        <v>3.68</v>
      </c>
      <c r="EA2172" s="27">
        <v>3.7149999999999999</v>
      </c>
      <c r="EB2172" s="27">
        <v>3.76</v>
      </c>
      <c r="EC2172" s="27">
        <v>3.8</v>
      </c>
      <c r="ED2172" s="27">
        <v>3.798</v>
      </c>
      <c r="EE2172" s="27">
        <v>3.81</v>
      </c>
      <c r="EF2172" s="27">
        <v>3.9529999999999998</v>
      </c>
      <c r="EG2172" s="27">
        <v>4.1130000000000004</v>
      </c>
      <c r="EH2172" s="27">
        <v>4.1980000000000004</v>
      </c>
      <c r="EI2172" s="27">
        <v>4.0860000000000003</v>
      </c>
      <c r="EJ2172" s="27">
        <v>3.9710000000000001</v>
      </c>
      <c r="EK2172" s="27">
        <v>3.7410000000000001</v>
      </c>
      <c r="EL2172" s="27">
        <v>3.7410000000000001</v>
      </c>
      <c r="EM2172" s="27">
        <v>3.7709999999999999</v>
      </c>
      <c r="EN2172" s="27">
        <v>3.8159999999999998</v>
      </c>
      <c r="EO2172" s="27">
        <v>3.8439999999999999</v>
      </c>
      <c r="EP2172" s="27">
        <v>3.851</v>
      </c>
      <c r="EQ2172" s="27">
        <v>3.851</v>
      </c>
      <c r="ER2172" s="27">
        <v>4.0110000000000001</v>
      </c>
      <c r="ES2172" s="27">
        <v>4.1710000000000003</v>
      </c>
      <c r="ET2172" s="27">
        <v>4.2309999999999999</v>
      </c>
      <c r="EU2172" s="27">
        <v>4.1230000000000002</v>
      </c>
      <c r="EV2172" s="27">
        <v>3.9910000000000001</v>
      </c>
      <c r="EW2172" s="27">
        <v>3.7909999999999999</v>
      </c>
      <c r="EX2172" s="27">
        <v>3.786</v>
      </c>
      <c r="EY2172" s="27">
        <v>3.819</v>
      </c>
      <c r="EZ2172" s="27">
        <v>3.8730000000000002</v>
      </c>
      <c r="FA2172" s="27">
        <v>3.907</v>
      </c>
      <c r="FB2172" s="27">
        <v>3.8809999999999998</v>
      </c>
      <c r="FC2172" s="27">
        <v>3.8860000000000001</v>
      </c>
      <c r="FD2172" s="27">
        <v>4.0410000000000004</v>
      </c>
      <c r="FE2172" s="27">
        <v>4.1959999999999997</v>
      </c>
      <c r="FF2172" s="27">
        <v>4.2610000000000001</v>
      </c>
      <c r="FG2172" s="27">
        <v>4.1529999999999996</v>
      </c>
      <c r="FH2172" s="27">
        <v>4.0209999999999999</v>
      </c>
      <c r="FI2172" s="27">
        <v>3.8210000000000002</v>
      </c>
      <c r="FJ2172" s="27">
        <v>3.8159999999999998</v>
      </c>
      <c r="FK2172" s="27">
        <v>3.8490000000000002</v>
      </c>
      <c r="FL2172" s="27">
        <v>3.903</v>
      </c>
      <c r="FM2172" s="27">
        <v>3.9369999999999998</v>
      </c>
      <c r="FN2172" s="27">
        <v>3.911</v>
      </c>
      <c r="FO2172" s="27">
        <v>3.9159999999999999</v>
      </c>
      <c r="FP2172" s="27">
        <v>4.0709999999999997</v>
      </c>
      <c r="FQ2172" s="27">
        <v>4.226</v>
      </c>
      <c r="FR2172" s="27">
        <v>4.3010000000000002</v>
      </c>
      <c r="FS2172" s="27">
        <v>4.1929999999999996</v>
      </c>
      <c r="FT2172" s="27">
        <v>4.0609999999999999</v>
      </c>
      <c r="FU2172" s="27">
        <v>3.8610000000000002</v>
      </c>
      <c r="FV2172" s="27">
        <v>3.8559999999999999</v>
      </c>
      <c r="FW2172" s="27">
        <v>3.8889999999999998</v>
      </c>
      <c r="FX2172" s="27">
        <v>3.9430000000000001</v>
      </c>
      <c r="FY2172" s="27">
        <v>3.9769999999999999</v>
      </c>
      <c r="FZ2172" s="27">
        <v>3.9510000000000001</v>
      </c>
      <c r="GA2172" s="27">
        <v>3.956</v>
      </c>
      <c r="GB2172" s="27">
        <v>4.1109999999999998</v>
      </c>
      <c r="GC2172" s="27">
        <v>4.266</v>
      </c>
      <c r="GD2172" s="27">
        <v>4.3460000000000001</v>
      </c>
      <c r="GE2172" s="27">
        <v>4.2380000000000004</v>
      </c>
      <c r="GF2172" s="27">
        <v>4.1059999999999999</v>
      </c>
      <c r="GG2172" s="27">
        <v>3.9060000000000001</v>
      </c>
      <c r="GH2172" s="27">
        <v>3.9009999999999998</v>
      </c>
      <c r="GI2172" s="27">
        <v>3.9340000000000002</v>
      </c>
      <c r="GJ2172" s="27">
        <v>3.988</v>
      </c>
      <c r="GK2172" s="27">
        <v>4.0220000000000002</v>
      </c>
      <c r="GL2172" s="27"/>
      <c r="GM2172" s="27"/>
      <c r="GN2172" s="27"/>
      <c r="GO2172" s="27"/>
      <c r="GP2172" s="27"/>
      <c r="GQ2172" s="27"/>
    </row>
    <row r="2173" spans="1:199" customFormat="1" x14ac:dyDescent="0.25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x14ac:dyDescent="0.25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x14ac:dyDescent="0.25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x14ac:dyDescent="0.25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5">
      <c r="A2177" s="31">
        <f t="shared" si="513"/>
        <v>4</v>
      </c>
      <c r="B2177" s="31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19">
        <f t="shared" si="518"/>
        <v>0.5651000000000006</v>
      </c>
      <c r="G2177" s="19">
        <f t="shared" si="506"/>
        <v>0.15216666666666656</v>
      </c>
      <c r="H2177" s="19">
        <f t="shared" si="507"/>
        <v>4.7666666666666302E-2</v>
      </c>
      <c r="I2177" s="19">
        <f t="shared" si="508"/>
        <v>0.19983333333333286</v>
      </c>
      <c r="J2177" s="21">
        <f>VLOOKUP(C2177,'Nymex hist.'!A:B,2,0)</f>
        <v>2.8109999999999999</v>
      </c>
      <c r="K2177" s="21">
        <f t="shared" si="520"/>
        <v>2.8194999999999997</v>
      </c>
      <c r="L2177" s="21">
        <f t="shared" si="519"/>
        <v>3.3846000000000003</v>
      </c>
      <c r="M2177" s="21">
        <f t="shared" si="509"/>
        <v>3.4615833333333335</v>
      </c>
      <c r="N2177" s="21">
        <f t="shared" si="510"/>
        <v>3.61375</v>
      </c>
      <c r="O2177" s="21">
        <f t="shared" si="511"/>
        <v>3.6614166666666663</v>
      </c>
      <c r="P2177" s="21">
        <f t="shared" si="512"/>
        <v>3.7114166666666661</v>
      </c>
      <c r="R2177" s="8">
        <v>37126</v>
      </c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9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  <c r="BX2177" s="27"/>
      <c r="BY2177" s="27"/>
      <c r="BZ2177" s="27"/>
      <c r="CA2177" s="27"/>
      <c r="CB2177" s="27"/>
      <c r="CC2177" s="27"/>
      <c r="CD2177" s="27"/>
      <c r="CE2177" s="27"/>
      <c r="CF2177" s="27"/>
      <c r="CG2177" s="27"/>
      <c r="CH2177" s="27"/>
      <c r="CI2177" s="27"/>
      <c r="CJ2177" s="27"/>
      <c r="CK2177" s="27"/>
      <c r="CL2177" s="27"/>
      <c r="CM2177" s="27"/>
      <c r="CN2177" s="27"/>
      <c r="CO2177" s="27"/>
      <c r="CP2177" s="27"/>
      <c r="CQ2177" s="27"/>
      <c r="CR2177" s="27"/>
      <c r="CS2177" s="27"/>
      <c r="CT2177" s="27"/>
      <c r="CU2177" s="27"/>
      <c r="CV2177" s="27"/>
      <c r="CW2177" s="27"/>
      <c r="CX2177" s="27"/>
      <c r="CY2177" s="27"/>
      <c r="CZ2177" s="27"/>
      <c r="DA2177" s="27"/>
      <c r="DB2177" s="27"/>
      <c r="DC2177" s="27"/>
      <c r="DD2177" s="27"/>
      <c r="DE2177" s="27"/>
      <c r="DF2177" s="27"/>
      <c r="DG2177" s="27"/>
      <c r="DH2177" s="27"/>
      <c r="DI2177" s="27"/>
      <c r="DJ2177" s="27"/>
      <c r="DK2177" s="27"/>
      <c r="DL2177" s="27"/>
      <c r="DM2177" s="27"/>
      <c r="DN2177" s="27"/>
      <c r="DO2177" s="27"/>
      <c r="DP2177" s="27"/>
      <c r="DQ2177" s="27"/>
      <c r="DR2177" s="27">
        <v>2.8109999999999999</v>
      </c>
      <c r="DS2177" s="27">
        <v>2.8279999999999998</v>
      </c>
      <c r="DT2177" s="27">
        <v>3.0920000000000001</v>
      </c>
      <c r="DU2177" s="27">
        <v>3.3959999999999999</v>
      </c>
      <c r="DV2177" s="27">
        <v>3.5409999999999999</v>
      </c>
      <c r="DW2177" s="27">
        <v>3.4929999999999999</v>
      </c>
      <c r="DX2177" s="27">
        <v>3.4009999999999998</v>
      </c>
      <c r="DY2177" s="27">
        <v>3.3010000000000002</v>
      </c>
      <c r="DZ2177" s="27">
        <v>3.3159999999999998</v>
      </c>
      <c r="EA2177" s="27">
        <v>3.355</v>
      </c>
      <c r="EB2177" s="27">
        <v>3.4</v>
      </c>
      <c r="EC2177" s="27">
        <v>3.4460000000000002</v>
      </c>
      <c r="ED2177" s="27">
        <v>3.4409999999999998</v>
      </c>
      <c r="EE2177" s="27">
        <v>3.4550000000000001</v>
      </c>
      <c r="EF2177" s="27">
        <v>3.61</v>
      </c>
      <c r="EG2177" s="27">
        <v>3.78</v>
      </c>
      <c r="EH2177" s="27">
        <v>3.87</v>
      </c>
      <c r="EI2177" s="27">
        <v>3.7549999999999999</v>
      </c>
      <c r="EJ2177" s="27">
        <v>3.6349999999999998</v>
      </c>
      <c r="EK2177" s="27">
        <v>3.4449999999999998</v>
      </c>
      <c r="EL2177" s="27">
        <v>3.44</v>
      </c>
      <c r="EM2177" s="27">
        <v>3.4750000000000001</v>
      </c>
      <c r="EN2177" s="27">
        <v>3.5169999999999999</v>
      </c>
      <c r="EO2177" s="27">
        <v>3.5449999999999999</v>
      </c>
      <c r="EP2177" s="27">
        <v>3.552</v>
      </c>
      <c r="EQ2177" s="27">
        <v>3.552</v>
      </c>
      <c r="ER2177" s="27">
        <v>3.7069999999999999</v>
      </c>
      <c r="ES2177" s="27">
        <v>3.8719999999999999</v>
      </c>
      <c r="ET2177" s="27">
        <v>3.9319999999999999</v>
      </c>
      <c r="EU2177" s="27">
        <v>3.82</v>
      </c>
      <c r="EV2177" s="27">
        <v>3.6880000000000002</v>
      </c>
      <c r="EW2177" s="27">
        <v>3.488</v>
      </c>
      <c r="EX2177" s="27">
        <v>3.484</v>
      </c>
      <c r="EY2177" s="27">
        <v>3.516</v>
      </c>
      <c r="EZ2177" s="27">
        <v>3.5659999999999998</v>
      </c>
      <c r="FA2177" s="27">
        <v>3.6</v>
      </c>
      <c r="FB2177" s="27">
        <v>3.5920000000000001</v>
      </c>
      <c r="FC2177" s="27">
        <v>3.597</v>
      </c>
      <c r="FD2177" s="27">
        <v>3.7469999999999999</v>
      </c>
      <c r="FE2177" s="27">
        <v>3.907</v>
      </c>
      <c r="FF2177" s="27">
        <v>3.9820000000000002</v>
      </c>
      <c r="FG2177" s="27">
        <v>3.87</v>
      </c>
      <c r="FH2177" s="27">
        <v>3.738</v>
      </c>
      <c r="FI2177" s="27">
        <v>3.5379999999999998</v>
      </c>
      <c r="FJ2177" s="27">
        <v>3.5339999999999998</v>
      </c>
      <c r="FK2177" s="27">
        <v>3.5659999999999998</v>
      </c>
      <c r="FL2177" s="27">
        <v>3.6160000000000001</v>
      </c>
      <c r="FM2177" s="27">
        <v>3.65</v>
      </c>
      <c r="FN2177" s="27">
        <v>3.6419999999999999</v>
      </c>
      <c r="FO2177" s="27">
        <v>3.6469999999999998</v>
      </c>
      <c r="FP2177" s="27">
        <v>3.7970000000000002</v>
      </c>
      <c r="FQ2177" s="27">
        <v>3.9569999999999999</v>
      </c>
      <c r="FR2177" s="27">
        <v>4.0369999999999999</v>
      </c>
      <c r="FS2177" s="27">
        <v>3.9249999999999998</v>
      </c>
      <c r="FT2177" s="27">
        <v>3.7930000000000001</v>
      </c>
      <c r="FU2177" s="27">
        <v>3.593</v>
      </c>
      <c r="FV2177" s="27">
        <v>3.589</v>
      </c>
      <c r="FW2177" s="27">
        <v>3.621</v>
      </c>
      <c r="FX2177" s="27">
        <v>3.6709999999999998</v>
      </c>
      <c r="FY2177" s="27">
        <v>3.7050000000000001</v>
      </c>
      <c r="FZ2177" s="27">
        <v>3.6970000000000001</v>
      </c>
      <c r="GA2177" s="27">
        <v>3.702</v>
      </c>
      <c r="GB2177" s="27">
        <v>3.8519999999999999</v>
      </c>
      <c r="GC2177" s="27">
        <v>4.0119999999999996</v>
      </c>
      <c r="GD2177" s="27">
        <v>4.0970000000000004</v>
      </c>
      <c r="GE2177" s="27">
        <v>3.9849999999999999</v>
      </c>
      <c r="GF2177" s="27">
        <v>3.8530000000000002</v>
      </c>
      <c r="GG2177" s="27">
        <v>3.653</v>
      </c>
      <c r="GH2177" s="27">
        <v>3.649</v>
      </c>
      <c r="GI2177" s="27">
        <v>3.681</v>
      </c>
      <c r="GJ2177" s="27">
        <v>3.7309999999999999</v>
      </c>
      <c r="GK2177" s="27">
        <v>3.7650000000000001</v>
      </c>
      <c r="GL2177" s="27"/>
      <c r="GM2177" s="27"/>
      <c r="GN2177" s="27"/>
      <c r="GO2177" s="27"/>
      <c r="GP2177" s="27"/>
      <c r="GQ2177" s="27"/>
    </row>
    <row r="2178" spans="1:199" customFormat="1" x14ac:dyDescent="0.25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x14ac:dyDescent="0.25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x14ac:dyDescent="0.25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x14ac:dyDescent="0.25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5">
      <c r="A2182" s="31">
        <f t="shared" ref="A2182:A2245" si="528">WEEKDAY(C2182,2)</f>
        <v>4</v>
      </c>
      <c r="B2182" s="31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19">
        <f t="shared" si="518"/>
        <v>0.6998000000000002</v>
      </c>
      <c r="G2182" s="19">
        <f t="shared" si="521"/>
        <v>0.17175000000000029</v>
      </c>
      <c r="H2182" s="19">
        <f t="shared" si="522"/>
        <v>5.3499999999999659E-2</v>
      </c>
      <c r="I2182" s="19">
        <f t="shared" si="523"/>
        <v>0.22524999999999995</v>
      </c>
      <c r="J2182" s="21">
        <f>VLOOKUP(C2182,'Nymex hist.'!A:B,2,0)</f>
        <v>2.395</v>
      </c>
      <c r="K2182" s="21">
        <f t="shared" si="520"/>
        <v>2.3449999999999998</v>
      </c>
      <c r="L2182" s="21">
        <f t="shared" si="519"/>
        <v>3.0448</v>
      </c>
      <c r="M2182" s="21">
        <f t="shared" si="524"/>
        <v>3.1683333333333334</v>
      </c>
      <c r="N2182" s="21">
        <f t="shared" si="525"/>
        <v>3.3400833333333337</v>
      </c>
      <c r="O2182" s="21">
        <f t="shared" si="526"/>
        <v>3.3935833333333334</v>
      </c>
      <c r="P2182" s="21">
        <f t="shared" si="527"/>
        <v>3.4520833333333338</v>
      </c>
      <c r="R2182" s="8">
        <v>37133</v>
      </c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9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  <c r="BX2182" s="27"/>
      <c r="BY2182" s="27"/>
      <c r="BZ2182" s="27"/>
      <c r="CA2182" s="27"/>
      <c r="CB2182" s="27"/>
      <c r="CC2182" s="27"/>
      <c r="CD2182" s="27"/>
      <c r="CE2182" s="27"/>
      <c r="CF2182" s="27"/>
      <c r="CG2182" s="27"/>
      <c r="CH2182" s="27"/>
      <c r="CI2182" s="27"/>
      <c r="CJ2182" s="27"/>
      <c r="CK2182" s="27"/>
      <c r="CL2182" s="27"/>
      <c r="CM2182" s="27"/>
      <c r="CN2182" s="27"/>
      <c r="CO2182" s="27"/>
      <c r="CP2182" s="27"/>
      <c r="CQ2182" s="27"/>
      <c r="CR2182" s="27"/>
      <c r="CS2182" s="27"/>
      <c r="CT2182" s="27"/>
      <c r="CU2182" s="27"/>
      <c r="CV2182" s="27"/>
      <c r="CW2182" s="27"/>
      <c r="CX2182" s="27"/>
      <c r="CY2182" s="27"/>
      <c r="CZ2182" s="27"/>
      <c r="DA2182" s="27"/>
      <c r="DB2182" s="27"/>
      <c r="DC2182" s="27"/>
      <c r="DD2182" s="27"/>
      <c r="DE2182" s="27"/>
      <c r="DF2182" s="27"/>
      <c r="DG2182" s="27"/>
      <c r="DH2182" s="27"/>
      <c r="DI2182" s="27"/>
      <c r="DJ2182" s="27"/>
      <c r="DK2182" s="27"/>
      <c r="DL2182" s="27"/>
      <c r="DM2182" s="27"/>
      <c r="DN2182" s="27"/>
      <c r="DO2182" s="27"/>
      <c r="DP2182" s="27"/>
      <c r="DQ2182" s="27"/>
      <c r="DR2182" s="27">
        <v>2.2949999999999999</v>
      </c>
      <c r="DS2182" s="27">
        <v>2.395</v>
      </c>
      <c r="DT2182" s="27">
        <v>2.72</v>
      </c>
      <c r="DU2182" s="27">
        <v>3.0449999999999999</v>
      </c>
      <c r="DV2182" s="27">
        <v>3.1949999999999998</v>
      </c>
      <c r="DW2182" s="27">
        <v>3.1669999999999998</v>
      </c>
      <c r="DX2182" s="27">
        <v>3.097</v>
      </c>
      <c r="DY2182" s="27">
        <v>3.0070000000000001</v>
      </c>
      <c r="DZ2182" s="27">
        <v>3.0270000000000001</v>
      </c>
      <c r="EA2182" s="27">
        <v>3.069</v>
      </c>
      <c r="EB2182" s="27">
        <v>3.117</v>
      </c>
      <c r="EC2182" s="27">
        <v>3.1619999999999999</v>
      </c>
      <c r="ED2182" s="27">
        <v>3.1629999999999998</v>
      </c>
      <c r="EE2182" s="27">
        <v>3.1779999999999999</v>
      </c>
      <c r="EF2182" s="27">
        <v>3.3330000000000002</v>
      </c>
      <c r="EG2182" s="27">
        <v>3.5049999999999999</v>
      </c>
      <c r="EH2182" s="27">
        <v>3.585</v>
      </c>
      <c r="EI2182" s="27">
        <v>3.47</v>
      </c>
      <c r="EJ2182" s="27">
        <v>3.351</v>
      </c>
      <c r="EK2182" s="27">
        <v>3.1709999999999998</v>
      </c>
      <c r="EL2182" s="27">
        <v>3.1760000000000002</v>
      </c>
      <c r="EM2182" s="27">
        <v>3.2040000000000002</v>
      </c>
      <c r="EN2182" s="27">
        <v>3.246</v>
      </c>
      <c r="EO2182" s="27">
        <v>3.274</v>
      </c>
      <c r="EP2182" s="27">
        <v>3.2770000000000001</v>
      </c>
      <c r="EQ2182" s="27">
        <v>3.2839999999999998</v>
      </c>
      <c r="ER2182" s="27">
        <v>3.4390000000000001</v>
      </c>
      <c r="ES2182" s="27">
        <v>3.6040000000000001</v>
      </c>
      <c r="ET2182" s="27">
        <v>3.6589999999999998</v>
      </c>
      <c r="EU2182" s="27">
        <v>3.5449999999999999</v>
      </c>
      <c r="EV2182" s="27">
        <v>3.4129999999999998</v>
      </c>
      <c r="EW2182" s="27">
        <v>3.2149999999999999</v>
      </c>
      <c r="EX2182" s="27">
        <v>3.2109999999999999</v>
      </c>
      <c r="EY2182" s="27">
        <v>3.2429999999999999</v>
      </c>
      <c r="EZ2182" s="27">
        <v>3.2930000000000001</v>
      </c>
      <c r="FA2182" s="27">
        <v>3.327</v>
      </c>
      <c r="FB2182" s="27">
        <v>3.34</v>
      </c>
      <c r="FC2182" s="27">
        <v>3.339</v>
      </c>
      <c r="FD2182" s="27">
        <v>3.4889999999999999</v>
      </c>
      <c r="FE2182" s="27">
        <v>3.649</v>
      </c>
      <c r="FF2182" s="27">
        <v>3.7189999999999999</v>
      </c>
      <c r="FG2182" s="27">
        <v>3.605</v>
      </c>
      <c r="FH2182" s="27">
        <v>3.4729999999999999</v>
      </c>
      <c r="FI2182" s="27">
        <v>3.2749999999999999</v>
      </c>
      <c r="FJ2182" s="27">
        <v>3.2709999999999999</v>
      </c>
      <c r="FK2182" s="27">
        <v>3.3029999999999999</v>
      </c>
      <c r="FL2182" s="27">
        <v>3.3530000000000002</v>
      </c>
      <c r="FM2182" s="27">
        <v>3.387</v>
      </c>
      <c r="FN2182" s="27">
        <v>3.3820000000000001</v>
      </c>
      <c r="FO2182" s="27">
        <v>3.399</v>
      </c>
      <c r="FP2182" s="27">
        <v>3.5489999999999999</v>
      </c>
      <c r="FQ2182" s="27">
        <v>3.7090000000000001</v>
      </c>
      <c r="FR2182" s="27">
        <v>3.7839999999999998</v>
      </c>
      <c r="FS2182" s="27">
        <v>3.67</v>
      </c>
      <c r="FT2182" s="27">
        <v>3.5379999999999998</v>
      </c>
      <c r="FU2182" s="27">
        <v>3.34</v>
      </c>
      <c r="FV2182" s="27">
        <v>3.3359999999999999</v>
      </c>
      <c r="FW2182" s="27">
        <v>3.3679999999999999</v>
      </c>
      <c r="FX2182" s="27">
        <v>3.4180000000000001</v>
      </c>
      <c r="FY2182" s="27">
        <v>3.452</v>
      </c>
      <c r="FZ2182" s="27">
        <v>3.4470000000000001</v>
      </c>
      <c r="GA2182" s="27">
        <v>3.464</v>
      </c>
      <c r="GB2182" s="27">
        <v>3.6139999999999999</v>
      </c>
      <c r="GC2182" s="27">
        <v>3.774</v>
      </c>
      <c r="GD2182" s="27">
        <v>3.8540000000000001</v>
      </c>
      <c r="GE2182" s="27">
        <v>3.74</v>
      </c>
      <c r="GF2182" s="27">
        <v>3.6080000000000001</v>
      </c>
      <c r="GG2182" s="27">
        <v>3.41</v>
      </c>
      <c r="GH2182" s="27">
        <v>3.4060000000000001</v>
      </c>
      <c r="GI2182" s="27">
        <v>3.4380000000000002</v>
      </c>
      <c r="GJ2182" s="27">
        <v>3.488</v>
      </c>
      <c r="GK2182" s="27">
        <v>3.5219999999999998</v>
      </c>
      <c r="GL2182" s="27"/>
      <c r="GM2182" s="27"/>
      <c r="GN2182" s="27"/>
      <c r="GO2182" s="27"/>
      <c r="GP2182" s="27"/>
      <c r="GQ2182" s="27"/>
    </row>
    <row r="2183" spans="1:199" customFormat="1" x14ac:dyDescent="0.25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x14ac:dyDescent="0.25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x14ac:dyDescent="0.25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5">
      <c r="A2186" s="31">
        <f t="shared" si="528"/>
        <v>4</v>
      </c>
      <c r="B2186" s="31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19">
        <f t="shared" si="518"/>
        <v>0.61740000000000039</v>
      </c>
      <c r="G2186" s="19">
        <f t="shared" si="521"/>
        <v>0.12958333333333361</v>
      </c>
      <c r="H2186" s="19">
        <f t="shared" si="522"/>
        <v>2.3833333333332707E-2</v>
      </c>
      <c r="I2186" s="19">
        <f t="shared" si="523"/>
        <v>0.15341666666666631</v>
      </c>
      <c r="J2186" s="21">
        <f>VLOOKUP(C2186,'Nymex hist.'!A:B,2,0)</f>
        <v>2.44</v>
      </c>
      <c r="K2186" s="21">
        <f t="shared" si="520"/>
        <v>2.44</v>
      </c>
      <c r="L2186" s="21">
        <f t="shared" si="519"/>
        <v>3.0574000000000003</v>
      </c>
      <c r="M2186" s="21">
        <f t="shared" si="524"/>
        <v>3.163416666666667</v>
      </c>
      <c r="N2186" s="21">
        <f t="shared" si="525"/>
        <v>3.2930000000000006</v>
      </c>
      <c r="O2186" s="21">
        <f t="shared" si="526"/>
        <v>3.3168333333333333</v>
      </c>
      <c r="P2186" s="21">
        <f t="shared" si="527"/>
        <v>3.3668333333333336</v>
      </c>
      <c r="R2186" s="8">
        <v>37140</v>
      </c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9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  <c r="BX2186" s="27"/>
      <c r="BY2186" s="27"/>
      <c r="BZ2186" s="27"/>
      <c r="CA2186" s="27"/>
      <c r="CB2186" s="27"/>
      <c r="CC2186" s="27"/>
      <c r="CD2186" s="27"/>
      <c r="CE2186" s="27"/>
      <c r="CF2186" s="27"/>
      <c r="CG2186" s="27"/>
      <c r="CH2186" s="27"/>
      <c r="CI2186" s="27"/>
      <c r="CJ2186" s="27"/>
      <c r="CK2186" s="27"/>
      <c r="CL2186" s="27"/>
      <c r="CM2186" s="27"/>
      <c r="CN2186" s="27"/>
      <c r="CO2186" s="27"/>
      <c r="CP2186" s="27"/>
      <c r="CQ2186" s="27"/>
      <c r="CR2186" s="27"/>
      <c r="CS2186" s="27"/>
      <c r="CT2186" s="27"/>
      <c r="CU2186" s="27"/>
      <c r="CV2186" s="27"/>
      <c r="CW2186" s="27"/>
      <c r="CX2186" s="27"/>
      <c r="CY2186" s="27"/>
      <c r="CZ2186" s="27"/>
      <c r="DA2186" s="27"/>
      <c r="DB2186" s="27"/>
      <c r="DC2186" s="27"/>
      <c r="DD2186" s="27"/>
      <c r="DE2186" s="27"/>
      <c r="DF2186" s="27"/>
      <c r="DG2186" s="27"/>
      <c r="DH2186" s="27"/>
      <c r="DI2186" s="27"/>
      <c r="DJ2186" s="27"/>
      <c r="DK2186" s="27"/>
      <c r="DL2186" s="27"/>
      <c r="DM2186" s="27"/>
      <c r="DN2186" s="27"/>
      <c r="DO2186" s="27"/>
      <c r="DP2186" s="27"/>
      <c r="DQ2186" s="27"/>
      <c r="DR2186" s="27"/>
      <c r="DS2186" s="27">
        <v>2.44</v>
      </c>
      <c r="DT2186" s="27">
        <v>2.74</v>
      </c>
      <c r="DU2186" s="27">
        <v>3.06</v>
      </c>
      <c r="DV2186" s="27">
        <v>3.2050000000000001</v>
      </c>
      <c r="DW2186" s="27">
        <v>3.177</v>
      </c>
      <c r="DX2186" s="27">
        <v>3.105</v>
      </c>
      <c r="DY2186" s="27">
        <v>3.012</v>
      </c>
      <c r="DZ2186" s="27">
        <v>3.0350000000000001</v>
      </c>
      <c r="EA2186" s="27">
        <v>3.07</v>
      </c>
      <c r="EB2186" s="27">
        <v>3.1120000000000001</v>
      </c>
      <c r="EC2186" s="27">
        <v>3.1469999999999998</v>
      </c>
      <c r="ED2186" s="27">
        <v>3.1459999999999999</v>
      </c>
      <c r="EE2186" s="27">
        <v>3.157</v>
      </c>
      <c r="EF2186" s="27">
        <v>3.3170000000000002</v>
      </c>
      <c r="EG2186" s="27">
        <v>3.4780000000000002</v>
      </c>
      <c r="EH2186" s="27">
        <v>3.5550000000000002</v>
      </c>
      <c r="EI2186" s="27">
        <v>3.4449999999999998</v>
      </c>
      <c r="EJ2186" s="27">
        <v>3.3180000000000001</v>
      </c>
      <c r="EK2186" s="27">
        <v>3.1379999999999999</v>
      </c>
      <c r="EL2186" s="27">
        <v>3.1429999999999998</v>
      </c>
      <c r="EM2186" s="27">
        <v>3.1709999999999998</v>
      </c>
      <c r="EN2186" s="27">
        <v>3.1960000000000002</v>
      </c>
      <c r="EO2186" s="27">
        <v>3.2160000000000002</v>
      </c>
      <c r="EP2186" s="27">
        <v>3.2160000000000002</v>
      </c>
      <c r="EQ2186" s="27">
        <v>3.2210000000000001</v>
      </c>
      <c r="ER2186" s="27">
        <v>3.371</v>
      </c>
      <c r="ES2186" s="27">
        <v>3.5259999999999998</v>
      </c>
      <c r="ET2186" s="27">
        <v>3.581</v>
      </c>
      <c r="EU2186" s="27">
        <v>3.4670000000000001</v>
      </c>
      <c r="EV2186" s="27">
        <v>3.335</v>
      </c>
      <c r="EW2186" s="27">
        <v>3.137</v>
      </c>
      <c r="EX2186" s="27">
        <v>3.133</v>
      </c>
      <c r="EY2186" s="27">
        <v>3.165</v>
      </c>
      <c r="EZ2186" s="27">
        <v>3.2149999999999999</v>
      </c>
      <c r="FA2186" s="27">
        <v>3.2490000000000001</v>
      </c>
      <c r="FB2186" s="27">
        <v>3.262</v>
      </c>
      <c r="FC2186" s="27">
        <v>3.2610000000000001</v>
      </c>
      <c r="FD2186" s="27">
        <v>3.4159999999999999</v>
      </c>
      <c r="FE2186" s="27">
        <v>3.581</v>
      </c>
      <c r="FF2186" s="27">
        <v>3.6309999999999998</v>
      </c>
      <c r="FG2186" s="27">
        <v>3.5169999999999999</v>
      </c>
      <c r="FH2186" s="27">
        <v>3.3849999999999998</v>
      </c>
      <c r="FI2186" s="27">
        <v>3.1869999999999998</v>
      </c>
      <c r="FJ2186" s="27">
        <v>3.1829999999999998</v>
      </c>
      <c r="FK2186" s="27">
        <v>3.2149999999999999</v>
      </c>
      <c r="FL2186" s="27">
        <v>3.2650000000000001</v>
      </c>
      <c r="FM2186" s="27">
        <v>3.2989999999999999</v>
      </c>
      <c r="FN2186" s="27">
        <v>3.3119999999999998</v>
      </c>
      <c r="FO2186" s="27">
        <v>3.3109999999999999</v>
      </c>
      <c r="FP2186" s="27">
        <v>3.4660000000000002</v>
      </c>
      <c r="FQ2186" s="27">
        <v>3.6309999999999998</v>
      </c>
      <c r="FR2186" s="27">
        <v>3.6909999999999998</v>
      </c>
      <c r="FS2186" s="27">
        <v>3.577</v>
      </c>
      <c r="FT2186" s="27">
        <v>3.4449999999999998</v>
      </c>
      <c r="FU2186" s="27">
        <v>3.2469999999999999</v>
      </c>
      <c r="FV2186" s="27">
        <v>3.2429999999999999</v>
      </c>
      <c r="FW2186" s="27">
        <v>3.2749999999999999</v>
      </c>
      <c r="FX2186" s="27">
        <v>3.3250000000000002</v>
      </c>
      <c r="FY2186" s="27">
        <v>3.359</v>
      </c>
      <c r="FZ2186" s="27">
        <v>3.3719999999999999</v>
      </c>
      <c r="GA2186" s="27">
        <v>3.371</v>
      </c>
      <c r="GB2186" s="27">
        <v>3.5259999999999998</v>
      </c>
      <c r="GC2186" s="27">
        <v>3.6909999999999998</v>
      </c>
      <c r="GD2186" s="27">
        <v>3.7559999999999998</v>
      </c>
      <c r="GE2186" s="27">
        <v>3.6419999999999999</v>
      </c>
      <c r="GF2186" s="27">
        <v>3.51</v>
      </c>
      <c r="GG2186" s="27">
        <v>3.3119999999999998</v>
      </c>
      <c r="GH2186" s="27">
        <v>3.3079999999999998</v>
      </c>
      <c r="GI2186" s="27">
        <v>3.34</v>
      </c>
      <c r="GJ2186" s="27">
        <v>3.39</v>
      </c>
      <c r="GK2186" s="27">
        <v>3.4239999999999999</v>
      </c>
      <c r="GL2186" s="27">
        <v>3.4369999999999998</v>
      </c>
      <c r="GM2186" s="27"/>
      <c r="GN2186" s="27"/>
      <c r="GO2186" s="27"/>
      <c r="GP2186" s="27"/>
      <c r="GQ2186" s="27"/>
    </row>
    <row r="2187" spans="1:199" customFormat="1" x14ac:dyDescent="0.25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x14ac:dyDescent="0.25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x14ac:dyDescent="0.25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x14ac:dyDescent="0.25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5">
      <c r="A2191" s="31">
        <f t="shared" si="528"/>
        <v>4</v>
      </c>
      <c r="B2191" s="31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19">
        <f t="shared" si="518"/>
        <v>0.65680000000000005</v>
      </c>
      <c r="G2191" s="19">
        <f t="shared" si="521"/>
        <v>0.12883333333333269</v>
      </c>
      <c r="H2191" s="19">
        <f t="shared" si="522"/>
        <v>4.741666666666644E-2</v>
      </c>
      <c r="I2191" s="19">
        <f t="shared" si="523"/>
        <v>0.17624999999999913</v>
      </c>
      <c r="J2191" s="21">
        <f>VLOOKUP(C2191,'Nymex hist.'!A:B,2,0)</f>
        <v>2.57</v>
      </c>
      <c r="K2191" s="21">
        <f t="shared" si="520"/>
        <v>2.5499999999999998</v>
      </c>
      <c r="L2191" s="21">
        <f t="shared" si="519"/>
        <v>3.2067999999999999</v>
      </c>
      <c r="M2191" s="21">
        <f t="shared" si="524"/>
        <v>3.3164166666666675</v>
      </c>
      <c r="N2191" s="21">
        <f t="shared" si="525"/>
        <v>3.4452500000000001</v>
      </c>
      <c r="O2191" s="21">
        <f t="shared" si="526"/>
        <v>3.4926666666666666</v>
      </c>
      <c r="P2191" s="21">
        <f t="shared" si="527"/>
        <v>3.5476666666666667</v>
      </c>
      <c r="R2191" s="8">
        <v>37147</v>
      </c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9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  <c r="BX2191" s="27"/>
      <c r="BY2191" s="27"/>
      <c r="BZ2191" s="27"/>
      <c r="CA2191" s="27"/>
      <c r="CB2191" s="27"/>
      <c r="CC2191" s="27"/>
      <c r="CD2191" s="27"/>
      <c r="CE2191" s="27"/>
      <c r="CF2191" s="27"/>
      <c r="CG2191" s="27"/>
      <c r="CH2191" s="27"/>
      <c r="CI2191" s="27"/>
      <c r="CJ2191" s="27"/>
      <c r="CK2191" s="27"/>
      <c r="CL2191" s="27"/>
      <c r="CM2191" s="27"/>
      <c r="CN2191" s="27"/>
      <c r="CO2191" s="27"/>
      <c r="CP2191" s="27"/>
      <c r="CQ2191" s="27"/>
      <c r="CR2191" s="27"/>
      <c r="CS2191" s="27"/>
      <c r="CT2191" s="27"/>
      <c r="CU2191" s="27"/>
      <c r="CV2191" s="27"/>
      <c r="CW2191" s="27"/>
      <c r="CX2191" s="27"/>
      <c r="CY2191" s="27"/>
      <c r="CZ2191" s="27"/>
      <c r="DA2191" s="27"/>
      <c r="DB2191" s="27"/>
      <c r="DC2191" s="27"/>
      <c r="DD2191" s="27"/>
      <c r="DE2191" s="27"/>
      <c r="DF2191" s="27"/>
      <c r="DG2191" s="27"/>
      <c r="DH2191" s="27"/>
      <c r="DI2191" s="27"/>
      <c r="DJ2191" s="27"/>
      <c r="DK2191" s="27"/>
      <c r="DL2191" s="27"/>
      <c r="DM2191" s="27"/>
      <c r="DN2191" s="27"/>
      <c r="DO2191" s="27"/>
      <c r="DP2191" s="27"/>
      <c r="DQ2191" s="27"/>
      <c r="DR2191" s="27"/>
      <c r="DS2191" s="27">
        <v>2.5499999999999998</v>
      </c>
      <c r="DT2191" s="27">
        <v>2.8679999999999999</v>
      </c>
      <c r="DU2191" s="27">
        <v>3.2029999999999998</v>
      </c>
      <c r="DV2191" s="27">
        <v>3.363</v>
      </c>
      <c r="DW2191" s="27">
        <v>3.335</v>
      </c>
      <c r="DX2191" s="27">
        <v>3.2650000000000001</v>
      </c>
      <c r="DY2191" s="27">
        <v>3.17</v>
      </c>
      <c r="DZ2191" s="27">
        <v>3.1909999999999998</v>
      </c>
      <c r="EA2191" s="27">
        <v>3.2250000000000001</v>
      </c>
      <c r="EB2191" s="27">
        <v>3.266</v>
      </c>
      <c r="EC2191" s="27">
        <v>3.2989999999999999</v>
      </c>
      <c r="ED2191" s="27">
        <v>3.2919999999999998</v>
      </c>
      <c r="EE2191" s="27">
        <v>3.302</v>
      </c>
      <c r="EF2191" s="27">
        <v>3.4620000000000002</v>
      </c>
      <c r="EG2191" s="27">
        <v>3.6269999999999998</v>
      </c>
      <c r="EH2191" s="27">
        <v>3.702</v>
      </c>
      <c r="EI2191" s="27">
        <v>3.597</v>
      </c>
      <c r="EJ2191" s="27">
        <v>3.4620000000000002</v>
      </c>
      <c r="EK2191" s="27">
        <v>3.2869999999999999</v>
      </c>
      <c r="EL2191" s="27">
        <v>3.2890000000000001</v>
      </c>
      <c r="EM2191" s="27">
        <v>3.319</v>
      </c>
      <c r="EN2191" s="27">
        <v>3.3519999999999999</v>
      </c>
      <c r="EO2191" s="27">
        <v>3.3719999999999999</v>
      </c>
      <c r="EP2191" s="27">
        <v>3.367</v>
      </c>
      <c r="EQ2191" s="27">
        <v>3.3769999999999998</v>
      </c>
      <c r="ER2191" s="27">
        <v>3.532</v>
      </c>
      <c r="ES2191" s="27">
        <v>3.6869999999999998</v>
      </c>
      <c r="ET2191" s="27">
        <v>3.742</v>
      </c>
      <c r="EU2191" s="27">
        <v>3.6280000000000001</v>
      </c>
      <c r="EV2191" s="27">
        <v>3.496</v>
      </c>
      <c r="EW2191" s="27">
        <v>3.306</v>
      </c>
      <c r="EX2191" s="27">
        <v>3.3109999999999999</v>
      </c>
      <c r="EY2191" s="27">
        <v>3.343</v>
      </c>
      <c r="EZ2191" s="27">
        <v>3.3929999999999998</v>
      </c>
      <c r="FA2191" s="27">
        <v>3.427</v>
      </c>
      <c r="FB2191" s="27">
        <v>3.44</v>
      </c>
      <c r="FC2191" s="27">
        <v>3.4569999999999999</v>
      </c>
      <c r="FD2191" s="27">
        <v>3.6070000000000002</v>
      </c>
      <c r="FE2191" s="27">
        <v>3.762</v>
      </c>
      <c r="FF2191" s="27">
        <v>3.7970000000000002</v>
      </c>
      <c r="FG2191" s="27">
        <v>3.6829999999999998</v>
      </c>
      <c r="FH2191" s="27">
        <v>3.5510000000000002</v>
      </c>
      <c r="FI2191" s="27">
        <v>3.3610000000000002</v>
      </c>
      <c r="FJ2191" s="27">
        <v>3.3660000000000001</v>
      </c>
      <c r="FK2191" s="27">
        <v>3.3980000000000001</v>
      </c>
      <c r="FL2191" s="27">
        <v>3.448</v>
      </c>
      <c r="FM2191" s="27">
        <v>3.4820000000000002</v>
      </c>
      <c r="FN2191" s="27">
        <v>3.4950000000000001</v>
      </c>
      <c r="FO2191" s="27">
        <v>3.512</v>
      </c>
      <c r="FP2191" s="27">
        <v>3.6619999999999999</v>
      </c>
      <c r="FQ2191" s="27">
        <v>3.8170000000000002</v>
      </c>
      <c r="FR2191" s="27">
        <v>3.8570000000000002</v>
      </c>
      <c r="FS2191" s="27">
        <v>3.7429999999999999</v>
      </c>
      <c r="FT2191" s="27">
        <v>3.6110000000000002</v>
      </c>
      <c r="FU2191" s="27">
        <v>3.4209999999999998</v>
      </c>
      <c r="FV2191" s="27">
        <v>3.4260000000000002</v>
      </c>
      <c r="FW2191" s="27">
        <v>3.4580000000000002</v>
      </c>
      <c r="FX2191" s="27">
        <v>3.508</v>
      </c>
      <c r="FY2191" s="27">
        <v>3.5419999999999998</v>
      </c>
      <c r="FZ2191" s="27">
        <v>3.5550000000000002</v>
      </c>
      <c r="GA2191" s="27">
        <v>3.5720000000000001</v>
      </c>
      <c r="GB2191" s="27">
        <v>3.722</v>
      </c>
      <c r="GC2191" s="27">
        <v>3.8769999999999998</v>
      </c>
      <c r="GD2191" s="27">
        <v>3.9220000000000002</v>
      </c>
      <c r="GE2191" s="27">
        <v>3.8079999999999998</v>
      </c>
      <c r="GF2191" s="27">
        <v>3.6760000000000002</v>
      </c>
      <c r="GG2191" s="27">
        <v>3.4860000000000002</v>
      </c>
      <c r="GH2191" s="27">
        <v>3.4910000000000001</v>
      </c>
      <c r="GI2191" s="27">
        <v>3.5230000000000001</v>
      </c>
      <c r="GJ2191" s="27">
        <v>3.573</v>
      </c>
      <c r="GK2191" s="27">
        <v>3.6070000000000002</v>
      </c>
      <c r="GL2191" s="27">
        <v>3.62</v>
      </c>
      <c r="GM2191" s="27"/>
      <c r="GN2191" s="27"/>
      <c r="GO2191" s="27"/>
      <c r="GP2191" s="27"/>
      <c r="GQ2191" s="27"/>
    </row>
    <row r="2192" spans="1:199" customFormat="1" x14ac:dyDescent="0.25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x14ac:dyDescent="0.25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x14ac:dyDescent="0.25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x14ac:dyDescent="0.25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5">
      <c r="A2196" s="31">
        <f t="shared" si="528"/>
        <v>4</v>
      </c>
      <c r="B2196" s="31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19">
        <f t="shared" si="518"/>
        <v>0.70020000000000016</v>
      </c>
      <c r="G2196" s="19">
        <f t="shared" si="521"/>
        <v>0.20575000000000054</v>
      </c>
      <c r="H2196" s="19">
        <f t="shared" si="522"/>
        <v>8.4166666666666501E-2</v>
      </c>
      <c r="I2196" s="19">
        <f t="shared" si="523"/>
        <v>0.28991666666666704</v>
      </c>
      <c r="J2196" s="21">
        <f>VLOOKUP(C2196,'Nymex hist.'!A:B,2,0)</f>
        <v>2.1429999999999998</v>
      </c>
      <c r="K2196" s="21">
        <f t="shared" si="520"/>
        <v>2.137</v>
      </c>
      <c r="L2196" s="21">
        <f t="shared" si="519"/>
        <v>2.8372000000000002</v>
      </c>
      <c r="M2196" s="21">
        <f t="shared" si="524"/>
        <v>3.0032499999999995</v>
      </c>
      <c r="N2196" s="21">
        <f t="shared" si="525"/>
        <v>3.2090000000000001</v>
      </c>
      <c r="O2196" s="21">
        <f t="shared" si="526"/>
        <v>3.2931666666666666</v>
      </c>
      <c r="P2196" s="21">
        <f t="shared" si="527"/>
        <v>3.3681666666666659</v>
      </c>
      <c r="R2196" s="8">
        <v>37154</v>
      </c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9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  <c r="BX2196" s="27"/>
      <c r="BY2196" s="27"/>
      <c r="BZ2196" s="27"/>
      <c r="CA2196" s="27"/>
      <c r="CB2196" s="27"/>
      <c r="CC2196" s="27"/>
      <c r="CD2196" s="27"/>
      <c r="CE2196" s="27"/>
      <c r="CF2196" s="27"/>
      <c r="CG2196" s="27"/>
      <c r="CH2196" s="27"/>
      <c r="CI2196" s="27"/>
      <c r="CJ2196" s="27"/>
      <c r="CK2196" s="27"/>
      <c r="CL2196" s="27"/>
      <c r="CM2196" s="27"/>
      <c r="CN2196" s="27"/>
      <c r="CO2196" s="27"/>
      <c r="CP2196" s="27"/>
      <c r="CQ2196" s="27"/>
      <c r="CR2196" s="27"/>
      <c r="CS2196" s="27"/>
      <c r="CT2196" s="27"/>
      <c r="CU2196" s="27"/>
      <c r="CV2196" s="27"/>
      <c r="CW2196" s="27"/>
      <c r="CX2196" s="27"/>
      <c r="CY2196" s="27"/>
      <c r="CZ2196" s="27"/>
      <c r="DA2196" s="27"/>
      <c r="DB2196" s="27"/>
      <c r="DC2196" s="27"/>
      <c r="DD2196" s="27"/>
      <c r="DE2196" s="27"/>
      <c r="DF2196" s="27"/>
      <c r="DG2196" s="27"/>
      <c r="DH2196" s="27"/>
      <c r="DI2196" s="27"/>
      <c r="DJ2196" s="27"/>
      <c r="DK2196" s="27"/>
      <c r="DL2196" s="27"/>
      <c r="DM2196" s="27"/>
      <c r="DN2196" s="27"/>
      <c r="DO2196" s="27"/>
      <c r="DP2196" s="27"/>
      <c r="DQ2196" s="27"/>
      <c r="DR2196" s="27"/>
      <c r="DS2196" s="27">
        <v>2.137</v>
      </c>
      <c r="DT2196" s="27">
        <v>2.464</v>
      </c>
      <c r="DU2196" s="27">
        <v>2.82</v>
      </c>
      <c r="DV2196" s="27">
        <v>2.9950000000000001</v>
      </c>
      <c r="DW2196" s="27">
        <v>2.98</v>
      </c>
      <c r="DX2196" s="27">
        <v>2.927</v>
      </c>
      <c r="DY2196" s="27">
        <v>2.85</v>
      </c>
      <c r="DZ2196" s="27">
        <v>2.875</v>
      </c>
      <c r="EA2196" s="27">
        <v>2.92</v>
      </c>
      <c r="EB2196" s="27">
        <v>2.9609999999999999</v>
      </c>
      <c r="EC2196" s="27">
        <v>3.0009999999999999</v>
      </c>
      <c r="ED2196" s="27">
        <v>3.0009999999999999</v>
      </c>
      <c r="EE2196" s="27">
        <v>3.0129999999999999</v>
      </c>
      <c r="EF2196" s="27">
        <v>3.1749999999999998</v>
      </c>
      <c r="EG2196" s="27">
        <v>3.3410000000000002</v>
      </c>
      <c r="EH2196" s="27">
        <v>3.4329999999999998</v>
      </c>
      <c r="EI2196" s="27">
        <v>3.3359999999999999</v>
      </c>
      <c r="EJ2196" s="27">
        <v>3.2109999999999999</v>
      </c>
      <c r="EK2196" s="27">
        <v>3.0510000000000002</v>
      </c>
      <c r="EL2196" s="27">
        <v>3.0619999999999998</v>
      </c>
      <c r="EM2196" s="27">
        <v>3.09</v>
      </c>
      <c r="EN2196" s="27">
        <v>3.11</v>
      </c>
      <c r="EO2196" s="27">
        <v>3.13</v>
      </c>
      <c r="EP2196" s="27">
        <v>3.14</v>
      </c>
      <c r="EQ2196" s="27">
        <v>3.1549999999999998</v>
      </c>
      <c r="ER2196" s="27">
        <v>3.3149999999999999</v>
      </c>
      <c r="ES2196" s="27">
        <v>3.4750000000000001</v>
      </c>
      <c r="ET2196" s="27">
        <v>3.53</v>
      </c>
      <c r="EU2196" s="27">
        <v>3.4159999999999999</v>
      </c>
      <c r="EV2196" s="27">
        <v>3.2839999999999998</v>
      </c>
      <c r="EW2196" s="27">
        <v>3.1139999999999999</v>
      </c>
      <c r="EX2196" s="27">
        <v>3.11</v>
      </c>
      <c r="EY2196" s="27">
        <v>3.1419999999999999</v>
      </c>
      <c r="EZ2196" s="27">
        <v>3.1920000000000002</v>
      </c>
      <c r="FA2196" s="27">
        <v>3.226</v>
      </c>
      <c r="FB2196" s="27">
        <v>3.2389999999999999</v>
      </c>
      <c r="FC2196" s="27">
        <v>3.2549999999999999</v>
      </c>
      <c r="FD2196" s="27">
        <v>3.42</v>
      </c>
      <c r="FE2196" s="27">
        <v>3.59</v>
      </c>
      <c r="FF2196" s="27">
        <v>3.605</v>
      </c>
      <c r="FG2196" s="27">
        <v>3.4910000000000001</v>
      </c>
      <c r="FH2196" s="27">
        <v>3.359</v>
      </c>
      <c r="FI2196" s="27">
        <v>3.1890000000000001</v>
      </c>
      <c r="FJ2196" s="27">
        <v>3.1850000000000001</v>
      </c>
      <c r="FK2196" s="27">
        <v>3.2170000000000001</v>
      </c>
      <c r="FL2196" s="27">
        <v>3.2669999999999999</v>
      </c>
      <c r="FM2196" s="27">
        <v>3.3010000000000002</v>
      </c>
      <c r="FN2196" s="27">
        <v>3.3140000000000001</v>
      </c>
      <c r="FO2196" s="27">
        <v>3.33</v>
      </c>
      <c r="FP2196" s="27">
        <v>3.4950000000000001</v>
      </c>
      <c r="FQ2196" s="27">
        <v>3.665</v>
      </c>
      <c r="FR2196" s="27">
        <v>3.6825000000000001</v>
      </c>
      <c r="FS2196" s="27">
        <v>3.5684999999999998</v>
      </c>
      <c r="FT2196" s="27">
        <v>3.4365000000000001</v>
      </c>
      <c r="FU2196" s="27">
        <v>3.2665000000000002</v>
      </c>
      <c r="FV2196" s="27">
        <v>3.2625000000000002</v>
      </c>
      <c r="FW2196" s="27">
        <v>3.2945000000000002</v>
      </c>
      <c r="FX2196" s="27">
        <v>3.3445</v>
      </c>
      <c r="FY2196" s="27">
        <v>3.3784999999999998</v>
      </c>
      <c r="FZ2196" s="27">
        <v>3.3915000000000002</v>
      </c>
      <c r="GA2196" s="27">
        <v>3.4075000000000002</v>
      </c>
      <c r="GB2196" s="27">
        <v>3.5724999999999998</v>
      </c>
      <c r="GC2196" s="27">
        <v>3.7425000000000002</v>
      </c>
      <c r="GD2196" s="27">
        <v>3.7625000000000002</v>
      </c>
      <c r="GE2196" s="27">
        <v>3.6484999999999999</v>
      </c>
      <c r="GF2196" s="27">
        <v>3.5165000000000002</v>
      </c>
      <c r="GG2196" s="27">
        <v>3.3464999999999998</v>
      </c>
      <c r="GH2196" s="27">
        <v>3.3424999999999998</v>
      </c>
      <c r="GI2196" s="27">
        <v>3.3744999999999998</v>
      </c>
      <c r="GJ2196" s="27">
        <v>3.4245000000000001</v>
      </c>
      <c r="GK2196" s="27">
        <v>3.4584999999999999</v>
      </c>
      <c r="GL2196" s="27">
        <v>3.4714999999999998</v>
      </c>
      <c r="GM2196" s="27"/>
      <c r="GN2196" s="27"/>
      <c r="GO2196" s="27"/>
      <c r="GP2196" s="27"/>
      <c r="GQ2196" s="27"/>
    </row>
    <row r="2197" spans="1:199" customFormat="1" x14ac:dyDescent="0.25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x14ac:dyDescent="0.25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x14ac:dyDescent="0.25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x14ac:dyDescent="0.25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5">
      <c r="A2201" s="31">
        <f t="shared" si="528"/>
        <v>4</v>
      </c>
      <c r="B2201" s="31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19">
        <f t="shared" si="518"/>
        <v>0.83460000000000045</v>
      </c>
      <c r="G2201" s="19">
        <f t="shared" si="521"/>
        <v>0.26366666666666694</v>
      </c>
      <c r="H2201" s="19">
        <f t="shared" si="522"/>
        <v>8.8999999999999524E-2</v>
      </c>
      <c r="I2201" s="19">
        <f t="shared" si="523"/>
        <v>0.35266666666666646</v>
      </c>
      <c r="J2201" s="21">
        <f>VLOOKUP(C2201,'Nymex hist.'!A:B,2,0)</f>
        <v>2.2530000000000001</v>
      </c>
      <c r="K2201" s="21">
        <f t="shared" si="520"/>
        <v>1.83</v>
      </c>
      <c r="L2201" s="21">
        <f t="shared" si="519"/>
        <v>2.6646000000000005</v>
      </c>
      <c r="M2201" s="21">
        <f t="shared" si="524"/>
        <v>2.8920833333333338</v>
      </c>
      <c r="N2201" s="21">
        <f t="shared" si="525"/>
        <v>3.1557500000000007</v>
      </c>
      <c r="O2201" s="21">
        <f t="shared" si="526"/>
        <v>3.2447500000000002</v>
      </c>
      <c r="P2201" s="21">
        <f t="shared" si="527"/>
        <v>3.3297499999999993</v>
      </c>
      <c r="R2201" s="8">
        <v>37161</v>
      </c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9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  <c r="BX2201" s="27"/>
      <c r="BY2201" s="27"/>
      <c r="BZ2201" s="27"/>
      <c r="CA2201" s="27"/>
      <c r="CB2201" s="27"/>
      <c r="CC2201" s="27"/>
      <c r="CD2201" s="27"/>
      <c r="CE2201" s="27"/>
      <c r="CF2201" s="27"/>
      <c r="CG2201" s="27"/>
      <c r="CH2201" s="27"/>
      <c r="CI2201" s="27"/>
      <c r="CJ2201" s="27"/>
      <c r="CK2201" s="27"/>
      <c r="CL2201" s="27"/>
      <c r="CM2201" s="27"/>
      <c r="CN2201" s="27"/>
      <c r="CO2201" s="27"/>
      <c r="CP2201" s="27"/>
      <c r="CQ2201" s="27"/>
      <c r="CR2201" s="27"/>
      <c r="CS2201" s="27"/>
      <c r="CT2201" s="27"/>
      <c r="CU2201" s="27"/>
      <c r="CV2201" s="27"/>
      <c r="CW2201" s="27"/>
      <c r="CX2201" s="27"/>
      <c r="CY2201" s="27"/>
      <c r="CZ2201" s="27"/>
      <c r="DA2201" s="27"/>
      <c r="DB2201" s="27"/>
      <c r="DC2201" s="27"/>
      <c r="DD2201" s="27"/>
      <c r="DE2201" s="27"/>
      <c r="DF2201" s="27"/>
      <c r="DG2201" s="27"/>
      <c r="DH2201" s="27"/>
      <c r="DI2201" s="27"/>
      <c r="DJ2201" s="27"/>
      <c r="DK2201" s="27"/>
      <c r="DL2201" s="27"/>
      <c r="DM2201" s="27"/>
      <c r="DN2201" s="27"/>
      <c r="DO2201" s="27"/>
      <c r="DP2201" s="27"/>
      <c r="DQ2201" s="27"/>
      <c r="DR2201" s="27"/>
      <c r="DS2201" s="27">
        <v>1.83</v>
      </c>
      <c r="DT2201" s="27">
        <v>2.2530000000000001</v>
      </c>
      <c r="DU2201" s="27">
        <v>2.6240000000000001</v>
      </c>
      <c r="DV2201" s="27">
        <v>2.8260000000000001</v>
      </c>
      <c r="DW2201" s="27">
        <v>2.8260000000000001</v>
      </c>
      <c r="DX2201" s="27">
        <v>2.794</v>
      </c>
      <c r="DY2201" s="27">
        <v>2.7360000000000002</v>
      </c>
      <c r="DZ2201" s="27">
        <v>2.7610000000000001</v>
      </c>
      <c r="EA2201" s="27">
        <v>2.8130000000000002</v>
      </c>
      <c r="EB2201" s="27">
        <v>2.8580000000000001</v>
      </c>
      <c r="EC2201" s="27">
        <v>2.899</v>
      </c>
      <c r="ED2201" s="27">
        <v>2.899</v>
      </c>
      <c r="EE2201" s="27">
        <v>2.9209999999999998</v>
      </c>
      <c r="EF2201" s="27">
        <v>3.0910000000000002</v>
      </c>
      <c r="EG2201" s="27">
        <v>3.2810000000000001</v>
      </c>
      <c r="EH2201" s="27">
        <v>3.371</v>
      </c>
      <c r="EI2201" s="27">
        <v>3.2759999999999998</v>
      </c>
      <c r="EJ2201" s="27">
        <v>3.153</v>
      </c>
      <c r="EK2201" s="27">
        <v>2.9950000000000001</v>
      </c>
      <c r="EL2201" s="27">
        <v>3.008</v>
      </c>
      <c r="EM2201" s="27">
        <v>3.0390000000000001</v>
      </c>
      <c r="EN2201" s="27">
        <v>3.0619999999999998</v>
      </c>
      <c r="EO2201" s="27">
        <v>3.0840000000000001</v>
      </c>
      <c r="EP2201" s="27">
        <v>3.089</v>
      </c>
      <c r="EQ2201" s="27">
        <v>3.0990000000000002</v>
      </c>
      <c r="ER2201" s="27">
        <v>3.2639999999999998</v>
      </c>
      <c r="ES2201" s="27">
        <v>3.4289999999999998</v>
      </c>
      <c r="ET2201" s="27">
        <v>3.484</v>
      </c>
      <c r="EU2201" s="27">
        <v>3.37</v>
      </c>
      <c r="EV2201" s="27">
        <v>3.238</v>
      </c>
      <c r="EW2201" s="27">
        <v>3.0680000000000001</v>
      </c>
      <c r="EX2201" s="27">
        <v>3.0680000000000001</v>
      </c>
      <c r="EY2201" s="27">
        <v>3.1</v>
      </c>
      <c r="EZ2201" s="27">
        <v>3.1469999999999998</v>
      </c>
      <c r="FA2201" s="27">
        <v>3.1789999999999998</v>
      </c>
      <c r="FB2201" s="27">
        <v>3.19</v>
      </c>
      <c r="FC2201" s="27">
        <v>3.2</v>
      </c>
      <c r="FD2201" s="27">
        <v>3.359</v>
      </c>
      <c r="FE2201" s="27">
        <v>3.5339999999999998</v>
      </c>
      <c r="FF2201" s="27">
        <v>3.569</v>
      </c>
      <c r="FG2201" s="27">
        <v>3.4550000000000001</v>
      </c>
      <c r="FH2201" s="27">
        <v>3.323</v>
      </c>
      <c r="FI2201" s="27">
        <v>3.153</v>
      </c>
      <c r="FJ2201" s="27">
        <v>3.153</v>
      </c>
      <c r="FK2201" s="27">
        <v>3.1850000000000001</v>
      </c>
      <c r="FL2201" s="27">
        <v>3.2320000000000002</v>
      </c>
      <c r="FM2201" s="27">
        <v>3.2639999999999998</v>
      </c>
      <c r="FN2201" s="27">
        <v>3.2749999999999999</v>
      </c>
      <c r="FO2201" s="27">
        <v>3.2850000000000001</v>
      </c>
      <c r="FP2201" s="27">
        <v>3.444</v>
      </c>
      <c r="FQ2201" s="27">
        <v>3.6190000000000002</v>
      </c>
      <c r="FR2201" s="27">
        <v>3.6564999999999999</v>
      </c>
      <c r="FS2201" s="27">
        <v>3.5425</v>
      </c>
      <c r="FT2201" s="27">
        <v>3.4104999999999999</v>
      </c>
      <c r="FU2201" s="27">
        <v>3.2404999999999999</v>
      </c>
      <c r="FV2201" s="27">
        <v>3.2404999999999999</v>
      </c>
      <c r="FW2201" s="27">
        <v>3.2725</v>
      </c>
      <c r="FX2201" s="27">
        <v>3.3195000000000001</v>
      </c>
      <c r="FY2201" s="27">
        <v>3.3515000000000001</v>
      </c>
      <c r="FZ2201" s="27">
        <v>3.3624999999999998</v>
      </c>
      <c r="GA2201" s="27">
        <v>3.3725000000000001</v>
      </c>
      <c r="GB2201" s="27">
        <v>3.5314999999999999</v>
      </c>
      <c r="GC2201" s="27">
        <v>3.7065000000000001</v>
      </c>
      <c r="GD2201" s="27">
        <v>3.7465000000000002</v>
      </c>
      <c r="GE2201" s="27">
        <v>3.6324999999999998</v>
      </c>
      <c r="GF2201" s="27">
        <v>3.5005000000000002</v>
      </c>
      <c r="GG2201" s="27">
        <v>3.3304999999999998</v>
      </c>
      <c r="GH2201" s="27">
        <v>3.3304999999999998</v>
      </c>
      <c r="GI2201" s="27">
        <v>3.3624999999999998</v>
      </c>
      <c r="GJ2201" s="27">
        <v>3.4095</v>
      </c>
      <c r="GK2201" s="27">
        <v>3.4415</v>
      </c>
      <c r="GL2201" s="27">
        <v>3.4525000000000001</v>
      </c>
      <c r="GM2201" s="27"/>
      <c r="GN2201" s="27"/>
      <c r="GO2201" s="27"/>
      <c r="GP2201" s="27"/>
      <c r="GQ2201" s="27"/>
    </row>
    <row r="2202" spans="1:199" customFormat="1" x14ac:dyDescent="0.25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x14ac:dyDescent="0.25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x14ac:dyDescent="0.25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x14ac:dyDescent="0.25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x14ac:dyDescent="0.25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x14ac:dyDescent="0.25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x14ac:dyDescent="0.25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x14ac:dyDescent="0.25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x14ac:dyDescent="0.25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x14ac:dyDescent="0.25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x14ac:dyDescent="0.25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x14ac:dyDescent="0.25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x14ac:dyDescent="0.25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x14ac:dyDescent="0.25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x14ac:dyDescent="0.25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x14ac:dyDescent="0.25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x14ac:dyDescent="0.25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x14ac:dyDescent="0.25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x14ac:dyDescent="0.25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x14ac:dyDescent="0.25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x14ac:dyDescent="0.25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x14ac:dyDescent="0.25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x14ac:dyDescent="0.25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x14ac:dyDescent="0.25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x14ac:dyDescent="0.25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x14ac:dyDescent="0.25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x14ac:dyDescent="0.25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x14ac:dyDescent="0.25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x14ac:dyDescent="0.25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x14ac:dyDescent="0.25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x14ac:dyDescent="0.25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x14ac:dyDescent="0.25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x14ac:dyDescent="0.25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x14ac:dyDescent="0.25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x14ac:dyDescent="0.25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x14ac:dyDescent="0.25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x14ac:dyDescent="0.25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x14ac:dyDescent="0.25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x14ac:dyDescent="0.25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x14ac:dyDescent="0.25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x14ac:dyDescent="0.25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x14ac:dyDescent="0.25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x14ac:dyDescent="0.25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x14ac:dyDescent="0.25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x14ac:dyDescent="0.25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x14ac:dyDescent="0.25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x14ac:dyDescent="0.25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x14ac:dyDescent="0.25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x14ac:dyDescent="0.25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x14ac:dyDescent="0.25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x14ac:dyDescent="0.25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x14ac:dyDescent="0.25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x14ac:dyDescent="0.25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x14ac:dyDescent="0.25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x14ac:dyDescent="0.25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x14ac:dyDescent="0.25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x14ac:dyDescent="0.25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x14ac:dyDescent="0.25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x14ac:dyDescent="0.25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x14ac:dyDescent="0.25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x14ac:dyDescent="0.25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x14ac:dyDescent="0.25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x14ac:dyDescent="0.25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x14ac:dyDescent="0.25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s="10" t="s">
        <v>24</v>
      </c>
    </row>
  </sheetData>
  <sheetCalcPr fullCalcOnLoad="1"/>
  <autoFilter ref="A4:B2265"/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3.2" x14ac:dyDescent="0.25"/>
  <cols>
    <col min="1" max="1" width="9.109375" style="10" customWidth="1"/>
  </cols>
  <sheetData>
    <row r="1" spans="1:2" x14ac:dyDescent="0.25">
      <c r="A1" s="10" t="s">
        <v>5</v>
      </c>
      <c r="B1" t="s">
        <v>10</v>
      </c>
    </row>
    <row r="2" spans="1:2" x14ac:dyDescent="0.25">
      <c r="A2" s="10">
        <v>33973</v>
      </c>
      <c r="B2">
        <v>1.554</v>
      </c>
    </row>
    <row r="3" spans="1:2" x14ac:dyDescent="0.25">
      <c r="A3" s="10">
        <v>33974</v>
      </c>
      <c r="B3">
        <v>1.5840000000000001</v>
      </c>
    </row>
    <row r="4" spans="1:2" x14ac:dyDescent="0.25">
      <c r="A4" s="10">
        <v>33975</v>
      </c>
      <c r="B4">
        <v>1.5820000000000001</v>
      </c>
    </row>
    <row r="5" spans="1:2" x14ac:dyDescent="0.25">
      <c r="A5" s="10">
        <v>33976</v>
      </c>
      <c r="B5">
        <v>1.6</v>
      </c>
    </row>
    <row r="6" spans="1:2" x14ac:dyDescent="0.25">
      <c r="A6" s="10">
        <v>33977</v>
      </c>
      <c r="B6">
        <v>1.5589999999999999</v>
      </c>
    </row>
    <row r="7" spans="1:2" x14ac:dyDescent="0.25">
      <c r="A7" s="10">
        <v>33980</v>
      </c>
      <c r="B7">
        <v>1.6140000000000001</v>
      </c>
    </row>
    <row r="8" spans="1:2" x14ac:dyDescent="0.25">
      <c r="A8" s="10">
        <v>33981</v>
      </c>
      <c r="B8">
        <v>1.5980000000000001</v>
      </c>
    </row>
    <row r="9" spans="1:2" x14ac:dyDescent="0.25">
      <c r="A9" s="10">
        <v>33982</v>
      </c>
      <c r="B9">
        <v>1.6120000000000001</v>
      </c>
    </row>
    <row r="10" spans="1:2" x14ac:dyDescent="0.25">
      <c r="A10" s="10">
        <v>33983</v>
      </c>
      <c r="B10">
        <v>1.6459999999999999</v>
      </c>
    </row>
    <row r="11" spans="1:2" x14ac:dyDescent="0.25">
      <c r="A11" s="10">
        <v>33984</v>
      </c>
      <c r="B11">
        <v>1.647</v>
      </c>
    </row>
    <row r="12" spans="1:2" x14ac:dyDescent="0.25">
      <c r="A12" s="10">
        <v>33987</v>
      </c>
      <c r="B12">
        <v>1.603</v>
      </c>
    </row>
    <row r="13" spans="1:2" x14ac:dyDescent="0.25">
      <c r="A13" s="10">
        <v>33988</v>
      </c>
      <c r="B13">
        <v>1.5509999999999999</v>
      </c>
    </row>
    <row r="14" spans="1:2" x14ac:dyDescent="0.25">
      <c r="A14" s="10">
        <v>33989</v>
      </c>
      <c r="B14">
        <v>1.631</v>
      </c>
    </row>
    <row r="15" spans="1:2" x14ac:dyDescent="0.25">
      <c r="A15" s="10">
        <v>33990</v>
      </c>
      <c r="B15">
        <v>1.677</v>
      </c>
    </row>
    <row r="16" spans="1:2" x14ac:dyDescent="0.25">
      <c r="A16" s="10">
        <v>33991</v>
      </c>
      <c r="B16">
        <v>1.6339999999999999</v>
      </c>
    </row>
    <row r="17" spans="1:2" x14ac:dyDescent="0.25">
      <c r="A17" s="10">
        <v>33994</v>
      </c>
      <c r="B17">
        <v>1.573</v>
      </c>
    </row>
    <row r="18" spans="1:2" x14ac:dyDescent="0.25">
      <c r="A18" s="10">
        <v>33995</v>
      </c>
      <c r="B18">
        <v>1.589</v>
      </c>
    </row>
    <row r="19" spans="1:2" x14ac:dyDescent="0.25">
      <c r="A19" s="10">
        <v>33996</v>
      </c>
      <c r="B19">
        <v>1.575</v>
      </c>
    </row>
    <row r="20" spans="1:2" x14ac:dyDescent="0.25">
      <c r="A20" s="10">
        <v>33997</v>
      </c>
      <c r="B20">
        <v>1.5880000000000001</v>
      </c>
    </row>
    <row r="21" spans="1:2" x14ac:dyDescent="0.25">
      <c r="A21" s="10">
        <v>33998</v>
      </c>
      <c r="B21">
        <v>1.597</v>
      </c>
    </row>
    <row r="22" spans="1:2" x14ac:dyDescent="0.25">
      <c r="A22" s="10">
        <v>34000</v>
      </c>
      <c r="B22">
        <v>1.6</v>
      </c>
    </row>
    <row r="23" spans="1:2" x14ac:dyDescent="0.25">
      <c r="A23" s="10">
        <v>34001</v>
      </c>
      <c r="B23">
        <v>1.627</v>
      </c>
    </row>
    <row r="24" spans="1:2" x14ac:dyDescent="0.25">
      <c r="A24" s="10">
        <v>34002</v>
      </c>
      <c r="B24">
        <v>1.569</v>
      </c>
    </row>
    <row r="25" spans="1:2" x14ac:dyDescent="0.25">
      <c r="A25" s="10">
        <v>34003</v>
      </c>
      <c r="B25">
        <v>1.583</v>
      </c>
    </row>
    <row r="26" spans="1:2" x14ac:dyDescent="0.25">
      <c r="A26" s="10">
        <v>34004</v>
      </c>
      <c r="B26">
        <v>1.6180000000000001</v>
      </c>
    </row>
    <row r="27" spans="1:2" x14ac:dyDescent="0.25">
      <c r="A27" s="10">
        <v>34008</v>
      </c>
      <c r="B27">
        <v>1.7410000000000001</v>
      </c>
    </row>
    <row r="28" spans="1:2" x14ac:dyDescent="0.25">
      <c r="A28" s="10">
        <v>34009</v>
      </c>
      <c r="B28">
        <v>1.6859999999999999</v>
      </c>
    </row>
    <row r="29" spans="1:2" x14ac:dyDescent="0.25">
      <c r="A29" s="10">
        <v>34010</v>
      </c>
      <c r="B29">
        <v>1.712</v>
      </c>
    </row>
    <row r="30" spans="1:2" x14ac:dyDescent="0.25">
      <c r="A30" s="10">
        <v>34011</v>
      </c>
      <c r="B30">
        <v>1.7450000000000001</v>
      </c>
    </row>
    <row r="31" spans="1:2" x14ac:dyDescent="0.25">
      <c r="A31" s="10">
        <v>34012</v>
      </c>
      <c r="B31">
        <v>1.71</v>
      </c>
    </row>
    <row r="32" spans="1:2" x14ac:dyDescent="0.25">
      <c r="A32" s="10">
        <v>34016</v>
      </c>
      <c r="B32">
        <v>1.7649999999999999</v>
      </c>
    </row>
    <row r="33" spans="1:2" x14ac:dyDescent="0.25">
      <c r="A33" s="10">
        <v>34017</v>
      </c>
      <c r="B33">
        <v>1.7969999999999999</v>
      </c>
    </row>
    <row r="34" spans="1:2" x14ac:dyDescent="0.25">
      <c r="A34" s="10">
        <v>34018</v>
      </c>
      <c r="B34">
        <v>1.873</v>
      </c>
    </row>
    <row r="35" spans="1:2" x14ac:dyDescent="0.25">
      <c r="A35" s="10">
        <v>34030</v>
      </c>
      <c r="B35">
        <v>1.827</v>
      </c>
    </row>
    <row r="36" spans="1:2" x14ac:dyDescent="0.25">
      <c r="A36" s="10">
        <v>34031</v>
      </c>
      <c r="B36">
        <v>1.764</v>
      </c>
    </row>
    <row r="37" spans="1:2" x14ac:dyDescent="0.25">
      <c r="A37" s="10">
        <v>34032</v>
      </c>
      <c r="B37">
        <v>1.798</v>
      </c>
    </row>
    <row r="38" spans="1:2" x14ac:dyDescent="0.25">
      <c r="A38" s="10">
        <v>34033</v>
      </c>
      <c r="B38">
        <v>1.7869999999999999</v>
      </c>
    </row>
    <row r="39" spans="1:2" x14ac:dyDescent="0.25">
      <c r="A39" s="10">
        <v>34036</v>
      </c>
      <c r="B39">
        <v>1.8240000000000001</v>
      </c>
    </row>
    <row r="40" spans="1:2" x14ac:dyDescent="0.25">
      <c r="A40" s="10">
        <v>34037</v>
      </c>
      <c r="B40">
        <v>1.921</v>
      </c>
    </row>
    <row r="41" spans="1:2" x14ac:dyDescent="0.25">
      <c r="A41" s="10">
        <v>34038</v>
      </c>
      <c r="B41">
        <v>1.9259999999999999</v>
      </c>
    </row>
    <row r="42" spans="1:2" x14ac:dyDescent="0.25">
      <c r="A42" s="10">
        <v>34039</v>
      </c>
      <c r="B42">
        <v>1.9450000000000001</v>
      </c>
    </row>
    <row r="43" spans="1:2" x14ac:dyDescent="0.25">
      <c r="A43" s="10">
        <v>34040</v>
      </c>
      <c r="B43">
        <v>1.915</v>
      </c>
    </row>
    <row r="44" spans="1:2" x14ac:dyDescent="0.25">
      <c r="A44" s="10">
        <v>34043</v>
      </c>
      <c r="B44">
        <v>1.9650000000000001</v>
      </c>
    </row>
    <row r="45" spans="1:2" x14ac:dyDescent="0.25">
      <c r="A45" s="10">
        <v>34044</v>
      </c>
      <c r="B45">
        <v>1.913</v>
      </c>
    </row>
    <row r="46" spans="1:2" x14ac:dyDescent="0.25">
      <c r="A46" s="10">
        <v>34045</v>
      </c>
      <c r="B46">
        <v>2.0129999999999999</v>
      </c>
    </row>
    <row r="47" spans="1:2" x14ac:dyDescent="0.25">
      <c r="A47" s="10">
        <v>34046</v>
      </c>
      <c r="B47">
        <v>2.0310000000000001</v>
      </c>
    </row>
    <row r="48" spans="1:2" x14ac:dyDescent="0.25">
      <c r="A48" s="10">
        <v>34047</v>
      </c>
      <c r="B48">
        <v>2.0870000000000002</v>
      </c>
    </row>
    <row r="49" spans="1:2" x14ac:dyDescent="0.25">
      <c r="A49" s="10">
        <v>34050</v>
      </c>
      <c r="B49">
        <v>2.0419999999999998</v>
      </c>
    </row>
    <row r="50" spans="1:2" x14ac:dyDescent="0.25">
      <c r="A50" s="10">
        <v>34051</v>
      </c>
      <c r="B50">
        <v>2.117</v>
      </c>
    </row>
    <row r="51" spans="1:2" x14ac:dyDescent="0.25">
      <c r="A51" s="10">
        <v>34052</v>
      </c>
      <c r="B51">
        <v>2.2240000000000002</v>
      </c>
    </row>
    <row r="52" spans="1:2" x14ac:dyDescent="0.25">
      <c r="A52" s="10">
        <v>34053</v>
      </c>
      <c r="B52">
        <v>2.0230000000000001</v>
      </c>
    </row>
    <row r="53" spans="1:2" x14ac:dyDescent="0.25">
      <c r="A53" s="10">
        <v>34054</v>
      </c>
      <c r="B53">
        <v>1.9750000000000001</v>
      </c>
    </row>
    <row r="54" spans="1:2" x14ac:dyDescent="0.25">
      <c r="A54" s="10">
        <v>34057</v>
      </c>
      <c r="B54">
        <v>2.0270000000000001</v>
      </c>
    </row>
    <row r="55" spans="1:2" x14ac:dyDescent="0.25">
      <c r="A55" s="10">
        <v>34058</v>
      </c>
      <c r="B55">
        <v>2.0419999999999998</v>
      </c>
    </row>
    <row r="56" spans="1:2" x14ac:dyDescent="0.25">
      <c r="A56" s="10">
        <v>34059</v>
      </c>
      <c r="B56">
        <v>2.069</v>
      </c>
    </row>
    <row r="57" spans="1:2" x14ac:dyDescent="0.25">
      <c r="A57" s="10">
        <v>34060</v>
      </c>
      <c r="B57">
        <v>2.0369999999999999</v>
      </c>
    </row>
    <row r="58" spans="1:2" x14ac:dyDescent="0.25">
      <c r="A58" s="10">
        <v>34061</v>
      </c>
      <c r="B58">
        <v>2.0249999999999999</v>
      </c>
    </row>
    <row r="59" spans="1:2" x14ac:dyDescent="0.25">
      <c r="A59" s="10">
        <v>34064</v>
      </c>
      <c r="B59">
        <v>2.093</v>
      </c>
    </row>
    <row r="60" spans="1:2" x14ac:dyDescent="0.25">
      <c r="A60" s="10">
        <v>34065</v>
      </c>
      <c r="B60">
        <v>2.153</v>
      </c>
    </row>
    <row r="61" spans="1:2" x14ac:dyDescent="0.25">
      <c r="A61" s="10">
        <v>34066</v>
      </c>
      <c r="B61">
        <v>2.1539999999999999</v>
      </c>
    </row>
    <row r="62" spans="1:2" x14ac:dyDescent="0.25">
      <c r="A62" s="10">
        <v>34067</v>
      </c>
      <c r="B62">
        <v>2.2290000000000001</v>
      </c>
    </row>
    <row r="63" spans="1:2" x14ac:dyDescent="0.25">
      <c r="A63" s="10">
        <v>34071</v>
      </c>
      <c r="B63">
        <v>2.3439999999999999</v>
      </c>
    </row>
    <row r="64" spans="1:2" x14ac:dyDescent="0.25">
      <c r="A64" s="10">
        <v>34072</v>
      </c>
      <c r="B64">
        <v>2.3199999999999998</v>
      </c>
    </row>
    <row r="65" spans="1:2" x14ac:dyDescent="0.25">
      <c r="A65" s="10">
        <v>34073</v>
      </c>
      <c r="B65">
        <v>2.3639999999999999</v>
      </c>
    </row>
    <row r="66" spans="1:2" x14ac:dyDescent="0.25">
      <c r="A66" s="10">
        <v>34074</v>
      </c>
      <c r="B66">
        <v>2.3570000000000002</v>
      </c>
    </row>
    <row r="67" spans="1:2" x14ac:dyDescent="0.25">
      <c r="A67" s="10">
        <v>34075</v>
      </c>
      <c r="B67">
        <v>2.391</v>
      </c>
    </row>
    <row r="68" spans="1:2" x14ac:dyDescent="0.25">
      <c r="A68" s="10">
        <v>34078</v>
      </c>
      <c r="B68">
        <v>2.4079999999999999</v>
      </c>
    </row>
    <row r="69" spans="1:2" x14ac:dyDescent="0.25">
      <c r="A69" s="10">
        <v>34079</v>
      </c>
      <c r="B69">
        <v>2.4420000000000002</v>
      </c>
    </row>
    <row r="70" spans="1:2" x14ac:dyDescent="0.25">
      <c r="A70" s="10">
        <v>34080</v>
      </c>
      <c r="B70">
        <v>2.633</v>
      </c>
    </row>
    <row r="71" spans="1:2" x14ac:dyDescent="0.25">
      <c r="A71" s="10">
        <v>34081</v>
      </c>
      <c r="B71">
        <v>2.7280000000000002</v>
      </c>
    </row>
    <row r="72" spans="1:2" x14ac:dyDescent="0.25">
      <c r="A72" s="10">
        <v>34082</v>
      </c>
      <c r="B72">
        <v>2.758</v>
      </c>
    </row>
    <row r="73" spans="1:2" x14ac:dyDescent="0.25">
      <c r="A73" s="10">
        <v>34085</v>
      </c>
      <c r="B73">
        <v>2.3170000000000002</v>
      </c>
    </row>
    <row r="74" spans="1:2" x14ac:dyDescent="0.25">
      <c r="A74" s="10">
        <v>34086</v>
      </c>
      <c r="B74">
        <v>2.3180000000000001</v>
      </c>
    </row>
    <row r="75" spans="1:2" x14ac:dyDescent="0.25">
      <c r="A75" s="10">
        <v>34087</v>
      </c>
      <c r="B75">
        <v>2.3540000000000001</v>
      </c>
    </row>
    <row r="76" spans="1:2" x14ac:dyDescent="0.25">
      <c r="A76" s="10">
        <v>34088</v>
      </c>
      <c r="B76">
        <v>2.3719999999999999</v>
      </c>
    </row>
    <row r="77" spans="1:2" x14ac:dyDescent="0.25">
      <c r="A77" s="10">
        <v>34089</v>
      </c>
      <c r="B77">
        <v>2.3650000000000002</v>
      </c>
    </row>
    <row r="78" spans="1:2" x14ac:dyDescent="0.25">
      <c r="A78" s="10">
        <v>34092</v>
      </c>
      <c r="B78">
        <v>2.2890000000000001</v>
      </c>
    </row>
    <row r="79" spans="1:2" x14ac:dyDescent="0.25">
      <c r="A79" s="10">
        <v>34093</v>
      </c>
      <c r="B79">
        <v>2.3170000000000002</v>
      </c>
    </row>
    <row r="80" spans="1:2" x14ac:dyDescent="0.25">
      <c r="A80" s="10">
        <v>34094</v>
      </c>
      <c r="B80">
        <v>2.2240000000000002</v>
      </c>
    </row>
    <row r="81" spans="1:2" x14ac:dyDescent="0.25">
      <c r="A81" s="10">
        <v>34095</v>
      </c>
      <c r="B81">
        <v>2.1739999999999999</v>
      </c>
    </row>
    <row r="82" spans="1:2" x14ac:dyDescent="0.25">
      <c r="A82" s="10">
        <v>34096</v>
      </c>
      <c r="B82">
        <v>2.1619999999999999</v>
      </c>
    </row>
    <row r="83" spans="1:2" x14ac:dyDescent="0.25">
      <c r="A83" s="10">
        <v>34099</v>
      </c>
      <c r="B83">
        <v>2.0819999999999999</v>
      </c>
    </row>
    <row r="84" spans="1:2" x14ac:dyDescent="0.25">
      <c r="A84" s="10">
        <v>34100</v>
      </c>
      <c r="B84">
        <v>2.157</v>
      </c>
    </row>
    <row r="85" spans="1:2" x14ac:dyDescent="0.25">
      <c r="A85" s="10">
        <v>34101</v>
      </c>
      <c r="B85">
        <v>2.2149999999999999</v>
      </c>
    </row>
    <row r="86" spans="1:2" x14ac:dyDescent="0.25">
      <c r="A86" s="10">
        <v>34102</v>
      </c>
      <c r="B86">
        <v>2.2709999999999999</v>
      </c>
    </row>
    <row r="87" spans="1:2" x14ac:dyDescent="0.25">
      <c r="A87" s="10">
        <v>34103</v>
      </c>
      <c r="B87">
        <v>2.262</v>
      </c>
    </row>
    <row r="88" spans="1:2" x14ac:dyDescent="0.25">
      <c r="A88" s="10">
        <v>34106</v>
      </c>
      <c r="B88">
        <v>2.3140000000000001</v>
      </c>
    </row>
    <row r="89" spans="1:2" x14ac:dyDescent="0.25">
      <c r="A89" s="10">
        <v>34107</v>
      </c>
      <c r="B89">
        <v>2.3490000000000002</v>
      </c>
    </row>
    <row r="90" spans="1:2" x14ac:dyDescent="0.25">
      <c r="A90" s="10">
        <v>34108</v>
      </c>
      <c r="B90">
        <v>2.3149999999999999</v>
      </c>
    </row>
    <row r="91" spans="1:2" x14ac:dyDescent="0.25">
      <c r="A91" s="10">
        <v>34109</v>
      </c>
      <c r="B91">
        <v>2.3220000000000001</v>
      </c>
    </row>
    <row r="92" spans="1:2" x14ac:dyDescent="0.25">
      <c r="A92" s="10">
        <v>34110</v>
      </c>
      <c r="B92">
        <v>2.1190000000000002</v>
      </c>
    </row>
    <row r="93" spans="1:2" x14ac:dyDescent="0.25">
      <c r="A93" s="10">
        <v>34113</v>
      </c>
      <c r="B93">
        <v>2.0089999999999999</v>
      </c>
    </row>
    <row r="94" spans="1:2" x14ac:dyDescent="0.25">
      <c r="A94" s="10">
        <v>34114</v>
      </c>
      <c r="B94">
        <v>2.0840000000000001</v>
      </c>
    </row>
    <row r="95" spans="1:2" x14ac:dyDescent="0.25">
      <c r="A95" s="10">
        <v>34115</v>
      </c>
      <c r="B95">
        <v>2.0859999999999999</v>
      </c>
    </row>
    <row r="96" spans="1:2" x14ac:dyDescent="0.25">
      <c r="A96" s="10">
        <v>34116</v>
      </c>
      <c r="B96">
        <v>2.1040000000000001</v>
      </c>
    </row>
    <row r="97" spans="1:2" x14ac:dyDescent="0.25">
      <c r="A97" s="10">
        <v>34117</v>
      </c>
      <c r="B97">
        <v>2.141</v>
      </c>
    </row>
    <row r="98" spans="1:2" x14ac:dyDescent="0.25">
      <c r="A98" s="10">
        <v>34121</v>
      </c>
      <c r="B98">
        <v>2.1789999999999998</v>
      </c>
    </row>
    <row r="99" spans="1:2" x14ac:dyDescent="0.25">
      <c r="A99" s="10">
        <v>34122</v>
      </c>
      <c r="B99">
        <v>2.1080000000000001</v>
      </c>
    </row>
    <row r="100" spans="1:2" x14ac:dyDescent="0.25">
      <c r="A100" s="10">
        <v>34123</v>
      </c>
      <c r="B100">
        <v>2.1139999999999999</v>
      </c>
    </row>
    <row r="101" spans="1:2" x14ac:dyDescent="0.25">
      <c r="A101" s="10">
        <v>34124</v>
      </c>
      <c r="B101">
        <v>2.11</v>
      </c>
    </row>
    <row r="102" spans="1:2" x14ac:dyDescent="0.25">
      <c r="A102" s="10">
        <v>34127</v>
      </c>
      <c r="B102">
        <v>2.036</v>
      </c>
    </row>
    <row r="103" spans="1:2" x14ac:dyDescent="0.25">
      <c r="A103" s="10">
        <v>34128</v>
      </c>
      <c r="B103">
        <v>2.1259999999999999</v>
      </c>
    </row>
    <row r="104" spans="1:2" x14ac:dyDescent="0.25">
      <c r="A104" s="10">
        <v>34129</v>
      </c>
      <c r="B104">
        <v>2.1709999999999998</v>
      </c>
    </row>
    <row r="105" spans="1:2" x14ac:dyDescent="0.25">
      <c r="A105" s="10">
        <v>34130</v>
      </c>
      <c r="B105">
        <v>2.141</v>
      </c>
    </row>
    <row r="106" spans="1:2" x14ac:dyDescent="0.25">
      <c r="A106" s="10">
        <v>34131</v>
      </c>
      <c r="B106">
        <v>2.1779999999999999</v>
      </c>
    </row>
    <row r="107" spans="1:2" x14ac:dyDescent="0.25">
      <c r="A107" s="10">
        <v>34134</v>
      </c>
      <c r="B107">
        <v>2.2000000000000002</v>
      </c>
    </row>
    <row r="108" spans="1:2" x14ac:dyDescent="0.25">
      <c r="A108" s="10">
        <v>34135</v>
      </c>
      <c r="B108">
        <v>2.1520000000000001</v>
      </c>
    </row>
    <row r="109" spans="1:2" x14ac:dyDescent="0.25">
      <c r="A109" s="10">
        <v>34136</v>
      </c>
      <c r="B109">
        <v>2.1930000000000001</v>
      </c>
    </row>
    <row r="110" spans="1:2" x14ac:dyDescent="0.25">
      <c r="A110" s="10">
        <v>34137</v>
      </c>
      <c r="B110">
        <v>2.2410000000000001</v>
      </c>
    </row>
    <row r="111" spans="1:2" x14ac:dyDescent="0.25">
      <c r="A111" s="10">
        <v>34138</v>
      </c>
      <c r="B111">
        <v>2.2549999999999999</v>
      </c>
    </row>
    <row r="112" spans="1:2" x14ac:dyDescent="0.25">
      <c r="A112" s="10">
        <v>34141</v>
      </c>
      <c r="B112">
        <v>2.1949999999999998</v>
      </c>
    </row>
    <row r="113" spans="1:2" x14ac:dyDescent="0.25">
      <c r="A113" s="10">
        <v>34142</v>
      </c>
      <c r="B113">
        <v>2.0859999999999999</v>
      </c>
    </row>
    <row r="114" spans="1:2" x14ac:dyDescent="0.25">
      <c r="A114" s="10">
        <v>34143</v>
      </c>
      <c r="B114">
        <v>1.9179999999999999</v>
      </c>
    </row>
    <row r="115" spans="1:2" x14ac:dyDescent="0.25">
      <c r="A115" s="10">
        <v>34144</v>
      </c>
      <c r="B115">
        <v>2.1589999999999998</v>
      </c>
    </row>
    <row r="116" spans="1:2" x14ac:dyDescent="0.25">
      <c r="A116" s="10">
        <v>34145</v>
      </c>
      <c r="B116">
        <v>2.157</v>
      </c>
    </row>
    <row r="117" spans="1:2" x14ac:dyDescent="0.25">
      <c r="A117" s="10">
        <v>34148</v>
      </c>
      <c r="B117">
        <v>2.1970000000000001</v>
      </c>
    </row>
    <row r="118" spans="1:2" x14ac:dyDescent="0.25">
      <c r="A118" s="10">
        <v>34149</v>
      </c>
      <c r="B118">
        <v>2.1709999999999998</v>
      </c>
    </row>
    <row r="119" spans="1:2" x14ac:dyDescent="0.25">
      <c r="A119" s="10">
        <v>34150</v>
      </c>
      <c r="B119">
        <v>2.181</v>
      </c>
    </row>
    <row r="120" spans="1:2" x14ac:dyDescent="0.25">
      <c r="A120" s="10">
        <v>34151</v>
      </c>
      <c r="B120">
        <v>2.121</v>
      </c>
    </row>
    <row r="121" spans="1:2" x14ac:dyDescent="0.25">
      <c r="A121" s="10">
        <v>34156</v>
      </c>
      <c r="B121">
        <v>2.1440000000000001</v>
      </c>
    </row>
    <row r="122" spans="1:2" x14ac:dyDescent="0.25">
      <c r="A122" s="10">
        <v>34157</v>
      </c>
      <c r="B122">
        <v>2.1579999999999999</v>
      </c>
    </row>
    <row r="123" spans="1:2" x14ac:dyDescent="0.25">
      <c r="A123" s="10">
        <v>34158</v>
      </c>
      <c r="B123">
        <v>2.1259999999999999</v>
      </c>
    </row>
    <row r="124" spans="1:2" x14ac:dyDescent="0.25">
      <c r="A124" s="10">
        <v>34159</v>
      </c>
      <c r="B124">
        <v>2.153</v>
      </c>
    </row>
    <row r="125" spans="1:2" x14ac:dyDescent="0.25">
      <c r="A125" s="10">
        <v>34162</v>
      </c>
      <c r="B125">
        <v>2.085</v>
      </c>
    </row>
    <row r="126" spans="1:2" x14ac:dyDescent="0.25">
      <c r="A126" s="10">
        <v>34163</v>
      </c>
      <c r="B126">
        <v>2.081</v>
      </c>
    </row>
    <row r="127" spans="1:2" x14ac:dyDescent="0.25">
      <c r="A127" s="10">
        <v>34164</v>
      </c>
      <c r="B127">
        <v>2.0339999999999998</v>
      </c>
    </row>
    <row r="128" spans="1:2" x14ac:dyDescent="0.25">
      <c r="A128" s="10">
        <v>34165</v>
      </c>
      <c r="B128">
        <v>2.0310000000000001</v>
      </c>
    </row>
    <row r="129" spans="1:2" x14ac:dyDescent="0.25">
      <c r="A129" s="10">
        <v>34166</v>
      </c>
      <c r="B129">
        <v>2.0670000000000002</v>
      </c>
    </row>
    <row r="130" spans="1:2" x14ac:dyDescent="0.25">
      <c r="A130" s="10">
        <v>34169</v>
      </c>
      <c r="B130">
        <v>2.024</v>
      </c>
    </row>
    <row r="131" spans="1:2" x14ac:dyDescent="0.25">
      <c r="A131" s="10">
        <v>34170</v>
      </c>
      <c r="B131">
        <v>2.0329999999999999</v>
      </c>
    </row>
    <row r="132" spans="1:2" x14ac:dyDescent="0.25">
      <c r="A132" s="10">
        <v>34171</v>
      </c>
      <c r="B132">
        <v>2.0950000000000002</v>
      </c>
    </row>
    <row r="133" spans="1:2" x14ac:dyDescent="0.25">
      <c r="A133" s="10">
        <v>34172</v>
      </c>
      <c r="B133">
        <v>2.0960000000000001</v>
      </c>
    </row>
    <row r="134" spans="1:2" x14ac:dyDescent="0.25">
      <c r="A134" s="10">
        <v>34173</v>
      </c>
      <c r="B134">
        <v>2.121</v>
      </c>
    </row>
    <row r="135" spans="1:2" x14ac:dyDescent="0.25">
      <c r="A135" s="10">
        <v>34176</v>
      </c>
      <c r="B135">
        <v>2.1240000000000001</v>
      </c>
    </row>
    <row r="136" spans="1:2" x14ac:dyDescent="0.25">
      <c r="A136" s="10">
        <v>34177</v>
      </c>
      <c r="B136">
        <v>2.11</v>
      </c>
    </row>
    <row r="137" spans="1:2" x14ac:dyDescent="0.25">
      <c r="A137" s="10">
        <v>34178</v>
      </c>
      <c r="B137">
        <v>2.14</v>
      </c>
    </row>
    <row r="138" spans="1:2" x14ac:dyDescent="0.25">
      <c r="A138" s="10">
        <v>34179</v>
      </c>
      <c r="B138">
        <v>2.181</v>
      </c>
    </row>
    <row r="139" spans="1:2" x14ac:dyDescent="0.25">
      <c r="A139" s="10">
        <v>34180</v>
      </c>
      <c r="B139">
        <v>2.2200000000000002</v>
      </c>
    </row>
    <row r="140" spans="1:2" x14ac:dyDescent="0.25">
      <c r="A140" s="10">
        <v>34182</v>
      </c>
      <c r="B140">
        <v>2.2200000000000002</v>
      </c>
    </row>
    <row r="141" spans="1:2" x14ac:dyDescent="0.25">
      <c r="A141" s="10">
        <v>34183</v>
      </c>
      <c r="B141">
        <v>2.2160000000000002</v>
      </c>
    </row>
    <row r="142" spans="1:2" x14ac:dyDescent="0.25">
      <c r="A142" s="10">
        <v>34184</v>
      </c>
      <c r="B142">
        <v>2.1890000000000001</v>
      </c>
    </row>
    <row r="143" spans="1:2" x14ac:dyDescent="0.25">
      <c r="A143" s="10">
        <v>34185</v>
      </c>
      <c r="B143">
        <v>2.2000000000000002</v>
      </c>
    </row>
    <row r="144" spans="1:2" x14ac:dyDescent="0.25">
      <c r="A144" s="10">
        <v>34186</v>
      </c>
      <c r="B144">
        <v>2.2250000000000001</v>
      </c>
    </row>
    <row r="145" spans="1:2" x14ac:dyDescent="0.25">
      <c r="A145" s="10">
        <v>34187</v>
      </c>
      <c r="B145">
        <v>2.2029999999999998</v>
      </c>
    </row>
    <row r="146" spans="1:2" x14ac:dyDescent="0.25">
      <c r="A146" s="10">
        <v>34190</v>
      </c>
      <c r="B146">
        <v>2.1760000000000002</v>
      </c>
    </row>
    <row r="147" spans="1:2" x14ac:dyDescent="0.25">
      <c r="A147" s="10">
        <v>34191</v>
      </c>
      <c r="B147">
        <v>2.218</v>
      </c>
    </row>
    <row r="148" spans="1:2" x14ac:dyDescent="0.25">
      <c r="A148" s="10">
        <v>34192</v>
      </c>
      <c r="B148">
        <v>2.2530000000000001</v>
      </c>
    </row>
    <row r="149" spans="1:2" x14ac:dyDescent="0.25">
      <c r="A149" s="10">
        <v>34193</v>
      </c>
      <c r="B149">
        <v>2.2959999999999998</v>
      </c>
    </row>
    <row r="150" spans="1:2" x14ac:dyDescent="0.25">
      <c r="A150" s="10">
        <v>34194</v>
      </c>
      <c r="B150">
        <v>2.2949999999999999</v>
      </c>
    </row>
    <row r="151" spans="1:2" x14ac:dyDescent="0.25">
      <c r="A151" s="10">
        <v>34197</v>
      </c>
      <c r="B151">
        <v>2.3570000000000002</v>
      </c>
    </row>
    <row r="152" spans="1:2" x14ac:dyDescent="0.25">
      <c r="A152" s="10">
        <v>34198</v>
      </c>
      <c r="B152">
        <v>2.35</v>
      </c>
    </row>
    <row r="153" spans="1:2" x14ac:dyDescent="0.25">
      <c r="A153" s="10">
        <v>34199</v>
      </c>
      <c r="B153">
        <v>2.41</v>
      </c>
    </row>
    <row r="154" spans="1:2" x14ac:dyDescent="0.25">
      <c r="A154" s="10">
        <v>34200</v>
      </c>
      <c r="B154">
        <v>2.39</v>
      </c>
    </row>
    <row r="155" spans="1:2" x14ac:dyDescent="0.25">
      <c r="A155" s="10">
        <v>34201</v>
      </c>
      <c r="B155">
        <v>2.46</v>
      </c>
    </row>
    <row r="156" spans="1:2" x14ac:dyDescent="0.25">
      <c r="A156" s="10">
        <v>34204</v>
      </c>
      <c r="B156">
        <v>2.4180000000000001</v>
      </c>
    </row>
    <row r="157" spans="1:2" x14ac:dyDescent="0.25">
      <c r="A157" s="10">
        <v>34205</v>
      </c>
      <c r="B157">
        <v>2.4009999999999998</v>
      </c>
    </row>
    <row r="158" spans="1:2" x14ac:dyDescent="0.25">
      <c r="A158" s="10">
        <v>34206</v>
      </c>
      <c r="B158">
        <v>2.3809999999999998</v>
      </c>
    </row>
    <row r="159" spans="1:2" x14ac:dyDescent="0.25">
      <c r="A159" s="10">
        <v>34207</v>
      </c>
      <c r="B159">
        <v>2.4279999999999999</v>
      </c>
    </row>
    <row r="160" spans="1:2" x14ac:dyDescent="0.25">
      <c r="A160" s="10">
        <v>34208</v>
      </c>
      <c r="B160">
        <v>2.4470000000000001</v>
      </c>
    </row>
    <row r="161" spans="1:2" x14ac:dyDescent="0.25">
      <c r="A161" s="10">
        <v>34211</v>
      </c>
      <c r="B161">
        <v>2.403</v>
      </c>
    </row>
    <row r="162" spans="1:2" x14ac:dyDescent="0.25">
      <c r="A162" s="10">
        <v>34212</v>
      </c>
      <c r="B162">
        <v>2.375</v>
      </c>
    </row>
    <row r="163" spans="1:2" x14ac:dyDescent="0.25">
      <c r="A163" s="10">
        <v>34213</v>
      </c>
      <c r="B163">
        <v>2.3660000000000001</v>
      </c>
    </row>
    <row r="164" spans="1:2" x14ac:dyDescent="0.25">
      <c r="A164" s="10">
        <v>34214</v>
      </c>
      <c r="B164">
        <v>2.4060000000000001</v>
      </c>
    </row>
    <row r="165" spans="1:2" x14ac:dyDescent="0.25">
      <c r="A165" s="10">
        <v>34215</v>
      </c>
      <c r="B165">
        <v>2.391</v>
      </c>
    </row>
    <row r="166" spans="1:2" x14ac:dyDescent="0.25">
      <c r="A166" s="10">
        <v>34219</v>
      </c>
      <c r="B166">
        <v>2.2719999999999998</v>
      </c>
    </row>
    <row r="167" spans="1:2" x14ac:dyDescent="0.25">
      <c r="A167" s="10">
        <v>34220</v>
      </c>
      <c r="B167">
        <v>2.2829999999999999</v>
      </c>
    </row>
    <row r="168" spans="1:2" x14ac:dyDescent="0.25">
      <c r="A168" s="10">
        <v>34221</v>
      </c>
      <c r="B168">
        <v>2.2639999999999998</v>
      </c>
    </row>
    <row r="169" spans="1:2" x14ac:dyDescent="0.25">
      <c r="A169" s="10">
        <v>34222</v>
      </c>
      <c r="B169">
        <v>2.1960000000000002</v>
      </c>
    </row>
    <row r="170" spans="1:2" x14ac:dyDescent="0.25">
      <c r="A170" s="10">
        <v>34225</v>
      </c>
      <c r="B170">
        <v>2.1960000000000002</v>
      </c>
    </row>
    <row r="171" spans="1:2" x14ac:dyDescent="0.25">
      <c r="A171" s="10">
        <v>34226</v>
      </c>
      <c r="B171">
        <v>2.157</v>
      </c>
    </row>
    <row r="172" spans="1:2" x14ac:dyDescent="0.25">
      <c r="A172" s="10">
        <v>34227</v>
      </c>
      <c r="B172">
        <v>2.1230000000000002</v>
      </c>
    </row>
    <row r="173" spans="1:2" x14ac:dyDescent="0.25">
      <c r="A173" s="10">
        <v>34228</v>
      </c>
      <c r="B173">
        <v>2.085</v>
      </c>
    </row>
    <row r="174" spans="1:2" x14ac:dyDescent="0.25">
      <c r="A174" s="10">
        <v>34229</v>
      </c>
      <c r="B174">
        <v>2.165</v>
      </c>
    </row>
    <row r="175" spans="1:2" x14ac:dyDescent="0.25">
      <c r="A175" s="10">
        <v>34232</v>
      </c>
      <c r="B175">
        <v>2.1930000000000001</v>
      </c>
    </row>
    <row r="176" spans="1:2" x14ac:dyDescent="0.25">
      <c r="A176" s="10">
        <v>34233</v>
      </c>
      <c r="B176">
        <v>2.238</v>
      </c>
    </row>
    <row r="177" spans="1:2" x14ac:dyDescent="0.25">
      <c r="A177" s="10">
        <v>34234</v>
      </c>
      <c r="B177">
        <v>2.1579999999999999</v>
      </c>
    </row>
    <row r="178" spans="1:2" x14ac:dyDescent="0.25">
      <c r="A178" s="10">
        <v>34235</v>
      </c>
      <c r="B178">
        <v>2.0659999999999998</v>
      </c>
    </row>
    <row r="179" spans="1:2" x14ac:dyDescent="0.25">
      <c r="A179" s="10">
        <v>34236</v>
      </c>
      <c r="B179">
        <v>2.2570000000000001</v>
      </c>
    </row>
    <row r="180" spans="1:2" x14ac:dyDescent="0.25">
      <c r="A180" s="10">
        <v>34239</v>
      </c>
      <c r="B180">
        <v>2.2639999999999998</v>
      </c>
    </row>
    <row r="181" spans="1:2" x14ac:dyDescent="0.25">
      <c r="A181" s="10">
        <v>34240</v>
      </c>
      <c r="B181">
        <v>2.302</v>
      </c>
    </row>
    <row r="182" spans="1:2" x14ac:dyDescent="0.25">
      <c r="A182" s="10">
        <v>34241</v>
      </c>
      <c r="B182">
        <v>2.3180000000000001</v>
      </c>
    </row>
    <row r="183" spans="1:2" x14ac:dyDescent="0.25">
      <c r="A183" s="10">
        <v>34242</v>
      </c>
      <c r="B183">
        <v>2.2909999999999999</v>
      </c>
    </row>
    <row r="184" spans="1:2" x14ac:dyDescent="0.25">
      <c r="A184" s="10">
        <v>34243</v>
      </c>
      <c r="B184">
        <v>2.2770000000000001</v>
      </c>
    </row>
    <row r="185" spans="1:2" x14ac:dyDescent="0.25">
      <c r="A185" s="10">
        <v>34246</v>
      </c>
      <c r="B185">
        <v>2.1970000000000001</v>
      </c>
    </row>
    <row r="186" spans="1:2" x14ac:dyDescent="0.25">
      <c r="A186" s="10">
        <v>34247</v>
      </c>
      <c r="B186">
        <v>2.1779999999999999</v>
      </c>
    </row>
    <row r="187" spans="1:2" x14ac:dyDescent="0.25">
      <c r="A187" s="10">
        <v>34248</v>
      </c>
      <c r="B187">
        <v>2.173</v>
      </c>
    </row>
    <row r="188" spans="1:2" x14ac:dyDescent="0.25">
      <c r="A188" s="10">
        <v>34249</v>
      </c>
      <c r="B188">
        <v>2.1219999999999999</v>
      </c>
    </row>
    <row r="189" spans="1:2" x14ac:dyDescent="0.25">
      <c r="A189" s="10">
        <v>34250</v>
      </c>
      <c r="B189">
        <v>2.141</v>
      </c>
    </row>
    <row r="190" spans="1:2" x14ac:dyDescent="0.25">
      <c r="A190" s="10">
        <v>34253</v>
      </c>
      <c r="B190">
        <v>2.1850000000000001</v>
      </c>
    </row>
    <row r="191" spans="1:2" x14ac:dyDescent="0.25">
      <c r="A191" s="10">
        <v>34254</v>
      </c>
      <c r="B191">
        <v>2.1509999999999998</v>
      </c>
    </row>
    <row r="192" spans="1:2" x14ac:dyDescent="0.25">
      <c r="A192" s="10">
        <v>34255</v>
      </c>
      <c r="B192">
        <v>2.2050000000000001</v>
      </c>
    </row>
    <row r="193" spans="1:2" x14ac:dyDescent="0.25">
      <c r="A193" s="10">
        <v>34256</v>
      </c>
      <c r="B193">
        <v>2.1669999999999998</v>
      </c>
    </row>
    <row r="194" spans="1:2" x14ac:dyDescent="0.25">
      <c r="A194" s="10">
        <v>34257</v>
      </c>
      <c r="B194">
        <v>2.1720000000000002</v>
      </c>
    </row>
    <row r="195" spans="1:2" x14ac:dyDescent="0.25">
      <c r="A195" s="10">
        <v>34260</v>
      </c>
      <c r="B195">
        <v>2.1309999999999998</v>
      </c>
    </row>
    <row r="196" spans="1:2" x14ac:dyDescent="0.25">
      <c r="A196" s="10">
        <v>34261</v>
      </c>
      <c r="B196">
        <v>2.1659999999999999</v>
      </c>
    </row>
    <row r="197" spans="1:2" x14ac:dyDescent="0.25">
      <c r="A197" s="10">
        <v>34262</v>
      </c>
      <c r="B197">
        <v>2.1160000000000001</v>
      </c>
    </row>
    <row r="198" spans="1:2" x14ac:dyDescent="0.25">
      <c r="A198" s="10">
        <v>34263</v>
      </c>
      <c r="B198">
        <v>2.1259999999999999</v>
      </c>
    </row>
    <row r="199" spans="1:2" x14ac:dyDescent="0.25">
      <c r="A199" s="10">
        <v>34264</v>
      </c>
      <c r="B199">
        <v>2.1549999999999998</v>
      </c>
    </row>
    <row r="200" spans="1:2" x14ac:dyDescent="0.25">
      <c r="A200" s="10">
        <v>34267</v>
      </c>
      <c r="B200">
        <v>2.3130000000000002</v>
      </c>
    </row>
    <row r="201" spans="1:2" x14ac:dyDescent="0.25">
      <c r="A201" s="10">
        <v>34268</v>
      </c>
      <c r="B201">
        <v>2.3050000000000002</v>
      </c>
    </row>
    <row r="202" spans="1:2" x14ac:dyDescent="0.25">
      <c r="A202" s="10">
        <v>34269</v>
      </c>
      <c r="B202">
        <v>2.3639999999999999</v>
      </c>
    </row>
    <row r="203" spans="1:2" x14ac:dyDescent="0.25">
      <c r="A203" s="10">
        <v>34270</v>
      </c>
      <c r="B203">
        <v>2.3849999999999998</v>
      </c>
    </row>
    <row r="204" spans="1:2" x14ac:dyDescent="0.25">
      <c r="A204" s="10">
        <v>34271</v>
      </c>
      <c r="B204">
        <v>2.3679999999999999</v>
      </c>
    </row>
    <row r="205" spans="1:2" x14ac:dyDescent="0.25">
      <c r="A205" s="10">
        <v>34274</v>
      </c>
      <c r="B205">
        <v>2.4340000000000002</v>
      </c>
    </row>
    <row r="206" spans="1:2" x14ac:dyDescent="0.25">
      <c r="A206" s="10">
        <v>34275</v>
      </c>
      <c r="B206">
        <v>2.407</v>
      </c>
    </row>
    <row r="207" spans="1:2" x14ac:dyDescent="0.25">
      <c r="A207" s="10">
        <v>34276</v>
      </c>
      <c r="B207">
        <v>2.4409999999999998</v>
      </c>
    </row>
    <row r="208" spans="1:2" x14ac:dyDescent="0.25">
      <c r="A208" s="10">
        <v>34277</v>
      </c>
      <c r="B208">
        <v>2.4460000000000002</v>
      </c>
    </row>
    <row r="209" spans="1:2" x14ac:dyDescent="0.25">
      <c r="A209" s="10">
        <v>34278</v>
      </c>
      <c r="B209">
        <v>2.44</v>
      </c>
    </row>
    <row r="210" spans="1:2" x14ac:dyDescent="0.25">
      <c r="A210" s="10">
        <v>34281</v>
      </c>
      <c r="B210">
        <v>2.3889999999999998</v>
      </c>
    </row>
    <row r="211" spans="1:2" x14ac:dyDescent="0.25">
      <c r="A211" s="10">
        <v>34282</v>
      </c>
      <c r="B211">
        <v>2.38</v>
      </c>
    </row>
    <row r="212" spans="1:2" x14ac:dyDescent="0.25">
      <c r="A212" s="10">
        <v>34283</v>
      </c>
      <c r="B212">
        <v>2.323</v>
      </c>
    </row>
    <row r="213" spans="1:2" x14ac:dyDescent="0.25">
      <c r="A213" s="10">
        <v>34284</v>
      </c>
      <c r="B213">
        <v>2.2970000000000002</v>
      </c>
    </row>
    <row r="214" spans="1:2" x14ac:dyDescent="0.25">
      <c r="A214" s="10">
        <v>34285</v>
      </c>
      <c r="B214">
        <v>2.2330000000000001</v>
      </c>
    </row>
    <row r="215" spans="1:2" x14ac:dyDescent="0.25">
      <c r="A215" s="10">
        <v>34288</v>
      </c>
      <c r="B215">
        <v>2.262</v>
      </c>
    </row>
    <row r="216" spans="1:2" x14ac:dyDescent="0.25">
      <c r="A216" s="10">
        <v>34289</v>
      </c>
      <c r="B216">
        <v>2.25</v>
      </c>
    </row>
    <row r="217" spans="1:2" x14ac:dyDescent="0.25">
      <c r="A217" s="10">
        <v>34290</v>
      </c>
      <c r="B217">
        <v>2.2949999999999999</v>
      </c>
    </row>
    <row r="218" spans="1:2" x14ac:dyDescent="0.25">
      <c r="A218" s="10">
        <v>34291</v>
      </c>
      <c r="B218">
        <v>2.3359999999999999</v>
      </c>
    </row>
    <row r="219" spans="1:2" x14ac:dyDescent="0.25">
      <c r="A219" s="10">
        <v>34292</v>
      </c>
      <c r="B219">
        <v>2.3849999999999998</v>
      </c>
    </row>
    <row r="220" spans="1:2" x14ac:dyDescent="0.25">
      <c r="A220" s="10">
        <v>34295</v>
      </c>
      <c r="B220">
        <v>2.3959999999999999</v>
      </c>
    </row>
    <row r="221" spans="1:2" x14ac:dyDescent="0.25">
      <c r="A221" s="10">
        <v>34296</v>
      </c>
      <c r="B221">
        <v>2.3519999999999999</v>
      </c>
    </row>
    <row r="222" spans="1:2" x14ac:dyDescent="0.25">
      <c r="A222" s="10">
        <v>34297</v>
      </c>
      <c r="B222">
        <v>2.355</v>
      </c>
    </row>
    <row r="223" spans="1:2" x14ac:dyDescent="0.25">
      <c r="A223" s="10">
        <v>34302</v>
      </c>
      <c r="B223">
        <v>2.2749999999999999</v>
      </c>
    </row>
    <row r="224" spans="1:2" x14ac:dyDescent="0.25">
      <c r="A224" s="10">
        <v>34303</v>
      </c>
      <c r="B224">
        <v>2.2429999999999999</v>
      </c>
    </row>
    <row r="225" spans="1:2" x14ac:dyDescent="0.25">
      <c r="A225" s="10">
        <v>34304</v>
      </c>
      <c r="B225">
        <v>2.198</v>
      </c>
    </row>
    <row r="226" spans="1:2" x14ac:dyDescent="0.25">
      <c r="A226" s="10">
        <v>34305</v>
      </c>
      <c r="B226">
        <v>2.1349999999999998</v>
      </c>
    </row>
    <row r="227" spans="1:2" x14ac:dyDescent="0.25">
      <c r="A227" s="10">
        <v>34306</v>
      </c>
      <c r="B227">
        <v>2.153</v>
      </c>
    </row>
    <row r="228" spans="1:2" x14ac:dyDescent="0.25">
      <c r="A228" s="10">
        <v>34309</v>
      </c>
      <c r="B228">
        <v>2.0329999999999999</v>
      </c>
    </row>
    <row r="229" spans="1:2" x14ac:dyDescent="0.25">
      <c r="A229" s="10">
        <v>34310</v>
      </c>
      <c r="B229">
        <v>2.0539999999999998</v>
      </c>
    </row>
    <row r="230" spans="1:2" x14ac:dyDescent="0.25">
      <c r="A230" s="10">
        <v>34311</v>
      </c>
      <c r="B230">
        <v>1.982</v>
      </c>
    </row>
    <row r="231" spans="1:2" x14ac:dyDescent="0.25">
      <c r="A231" s="10">
        <v>34312</v>
      </c>
      <c r="B231">
        <v>1.9159999999999999</v>
      </c>
    </row>
    <row r="232" spans="1:2" x14ac:dyDescent="0.25">
      <c r="A232" s="10">
        <v>34313</v>
      </c>
      <c r="B232">
        <v>1.946</v>
      </c>
    </row>
    <row r="233" spans="1:2" x14ac:dyDescent="0.25">
      <c r="A233" s="10">
        <v>34316</v>
      </c>
      <c r="B233">
        <v>1.893</v>
      </c>
    </row>
    <row r="234" spans="1:2" x14ac:dyDescent="0.25">
      <c r="A234" s="10">
        <v>34317</v>
      </c>
      <c r="B234">
        <v>2.016</v>
      </c>
    </row>
    <row r="235" spans="1:2" x14ac:dyDescent="0.25">
      <c r="A235" s="10">
        <v>34318</v>
      </c>
      <c r="B235">
        <v>2.0129999999999999</v>
      </c>
    </row>
    <row r="236" spans="1:2" x14ac:dyDescent="0.25">
      <c r="A236" s="10">
        <v>34319</v>
      </c>
      <c r="B236">
        <v>2.0750000000000002</v>
      </c>
    </row>
    <row r="237" spans="1:2" x14ac:dyDescent="0.25">
      <c r="A237" s="10">
        <v>34320</v>
      </c>
      <c r="B237">
        <v>2.105</v>
      </c>
    </row>
    <row r="238" spans="1:2" x14ac:dyDescent="0.25">
      <c r="A238" s="10">
        <v>34323</v>
      </c>
      <c r="B238">
        <v>2.1720000000000002</v>
      </c>
    </row>
    <row r="239" spans="1:2" x14ac:dyDescent="0.25">
      <c r="A239" s="10">
        <v>34324</v>
      </c>
      <c r="B239">
        <v>2.0019999999999998</v>
      </c>
    </row>
    <row r="240" spans="1:2" x14ac:dyDescent="0.25">
      <c r="A240" s="10">
        <v>34325</v>
      </c>
      <c r="B240">
        <v>2.0219999999999998</v>
      </c>
    </row>
    <row r="241" spans="1:2" x14ac:dyDescent="0.25">
      <c r="A241" s="10">
        <v>34326</v>
      </c>
      <c r="B241">
        <v>1.964</v>
      </c>
    </row>
    <row r="242" spans="1:2" x14ac:dyDescent="0.25">
      <c r="A242" s="10">
        <v>34330</v>
      </c>
      <c r="B242">
        <v>2.0880000000000001</v>
      </c>
    </row>
    <row r="243" spans="1:2" x14ac:dyDescent="0.25">
      <c r="A243" s="10">
        <v>34331</v>
      </c>
      <c r="B243">
        <v>2.0750000000000002</v>
      </c>
    </row>
    <row r="244" spans="1:2" x14ac:dyDescent="0.25">
      <c r="A244" s="10">
        <v>34332</v>
      </c>
      <c r="B244">
        <v>2.0539999999999998</v>
      </c>
    </row>
    <row r="245" spans="1:2" x14ac:dyDescent="0.25">
      <c r="A245" s="10">
        <v>34333</v>
      </c>
      <c r="B245">
        <v>1.9970000000000001</v>
      </c>
    </row>
    <row r="246" spans="1:2" x14ac:dyDescent="0.25">
      <c r="A246" s="10">
        <v>34337</v>
      </c>
      <c r="B246">
        <v>1.929</v>
      </c>
    </row>
    <row r="247" spans="1:2" x14ac:dyDescent="0.25">
      <c r="A247" s="10">
        <v>34338</v>
      </c>
      <c r="B247">
        <v>1.964</v>
      </c>
    </row>
    <row r="248" spans="1:2" x14ac:dyDescent="0.25">
      <c r="A248" s="10">
        <v>34339</v>
      </c>
      <c r="B248">
        <v>2.0910000000000002</v>
      </c>
    </row>
    <row r="249" spans="1:2" x14ac:dyDescent="0.25">
      <c r="A249" s="10">
        <v>34340</v>
      </c>
      <c r="B249">
        <v>2.0939999999999999</v>
      </c>
    </row>
    <row r="250" spans="1:2" x14ac:dyDescent="0.25">
      <c r="A250" s="10">
        <v>34341</v>
      </c>
      <c r="B250">
        <v>2.1560000000000001</v>
      </c>
    </row>
    <row r="251" spans="1:2" x14ac:dyDescent="0.25">
      <c r="A251" s="10">
        <v>34344</v>
      </c>
      <c r="B251">
        <v>2.157</v>
      </c>
    </row>
    <row r="252" spans="1:2" x14ac:dyDescent="0.25">
      <c r="A252" s="10">
        <v>34345</v>
      </c>
      <c r="B252">
        <v>2.2189999999999999</v>
      </c>
    </row>
    <row r="253" spans="1:2" x14ac:dyDescent="0.25">
      <c r="A253" s="10">
        <v>34346</v>
      </c>
      <c r="B253">
        <v>2.2370000000000001</v>
      </c>
    </row>
    <row r="254" spans="1:2" x14ac:dyDescent="0.25">
      <c r="A254" s="10">
        <v>34347</v>
      </c>
      <c r="B254">
        <v>2.194</v>
      </c>
    </row>
    <row r="255" spans="1:2" x14ac:dyDescent="0.25">
      <c r="A255" s="10">
        <v>34348</v>
      </c>
      <c r="B255">
        <v>2.2679999999999998</v>
      </c>
    </row>
    <row r="256" spans="1:2" x14ac:dyDescent="0.25">
      <c r="A256" s="10">
        <v>34351</v>
      </c>
      <c r="B256">
        <v>2.36</v>
      </c>
    </row>
    <row r="257" spans="1:2" x14ac:dyDescent="0.25">
      <c r="A257" s="10">
        <v>34352</v>
      </c>
      <c r="B257">
        <v>2.3180000000000001</v>
      </c>
    </row>
    <row r="258" spans="1:2" x14ac:dyDescent="0.25">
      <c r="A258" s="10">
        <v>34353</v>
      </c>
      <c r="B258">
        <v>2.2519999999999998</v>
      </c>
    </row>
    <row r="259" spans="1:2" x14ac:dyDescent="0.25">
      <c r="A259" s="10">
        <v>34354</v>
      </c>
      <c r="B259">
        <v>2.25</v>
      </c>
    </row>
    <row r="260" spans="1:2" x14ac:dyDescent="0.25">
      <c r="A260" s="10">
        <v>34355</v>
      </c>
      <c r="B260">
        <v>2.3050000000000002</v>
      </c>
    </row>
    <row r="261" spans="1:2" x14ac:dyDescent="0.25">
      <c r="A261" s="10">
        <v>34358</v>
      </c>
      <c r="B261">
        <v>2.4700000000000002</v>
      </c>
    </row>
    <row r="262" spans="1:2" x14ac:dyDescent="0.25">
      <c r="A262" s="10">
        <v>34359</v>
      </c>
      <c r="B262">
        <v>2.246</v>
      </c>
    </row>
    <row r="263" spans="1:2" x14ac:dyDescent="0.25">
      <c r="A263" s="10">
        <v>34360</v>
      </c>
      <c r="B263">
        <v>2.359</v>
      </c>
    </row>
    <row r="264" spans="1:2" x14ac:dyDescent="0.25">
      <c r="A264" s="10">
        <v>34361</v>
      </c>
      <c r="B264">
        <v>2.4169999999999998</v>
      </c>
    </row>
    <row r="265" spans="1:2" x14ac:dyDescent="0.25">
      <c r="A265" s="10">
        <v>34362</v>
      </c>
      <c r="B265">
        <v>2.528</v>
      </c>
    </row>
    <row r="266" spans="1:2" x14ac:dyDescent="0.25">
      <c r="A266" s="10">
        <v>34365</v>
      </c>
      <c r="B266">
        <v>2.5539999999999998</v>
      </c>
    </row>
    <row r="267" spans="1:2" x14ac:dyDescent="0.25">
      <c r="A267" s="10">
        <v>34366</v>
      </c>
      <c r="B267">
        <v>2.6389999999999998</v>
      </c>
    </row>
    <row r="268" spans="1:2" x14ac:dyDescent="0.25">
      <c r="A268" s="10">
        <v>34367</v>
      </c>
      <c r="B268">
        <v>2.585</v>
      </c>
    </row>
    <row r="269" spans="1:2" x14ac:dyDescent="0.25">
      <c r="A269" s="10">
        <v>34368</v>
      </c>
      <c r="B269">
        <v>2.383</v>
      </c>
    </row>
    <row r="270" spans="1:2" x14ac:dyDescent="0.25">
      <c r="A270" s="10">
        <v>34369</v>
      </c>
      <c r="B270">
        <v>2.3690000000000002</v>
      </c>
    </row>
    <row r="271" spans="1:2" x14ac:dyDescent="0.25">
      <c r="A271" s="10">
        <v>34372</v>
      </c>
      <c r="B271">
        <v>2.347</v>
      </c>
    </row>
    <row r="272" spans="1:2" x14ac:dyDescent="0.25">
      <c r="A272" s="10">
        <v>34373</v>
      </c>
      <c r="B272">
        <v>2.411</v>
      </c>
    </row>
    <row r="273" spans="1:2" x14ac:dyDescent="0.25">
      <c r="A273" s="10">
        <v>34374</v>
      </c>
      <c r="B273">
        <v>2.3580000000000001</v>
      </c>
    </row>
    <row r="274" spans="1:2" x14ac:dyDescent="0.25">
      <c r="A274" s="10">
        <v>34375</v>
      </c>
      <c r="B274">
        <v>2.3740000000000001</v>
      </c>
    </row>
    <row r="275" spans="1:2" x14ac:dyDescent="0.25">
      <c r="A275" s="10">
        <v>34376</v>
      </c>
      <c r="B275">
        <v>2.3559999999999999</v>
      </c>
    </row>
    <row r="276" spans="1:2" x14ac:dyDescent="0.25">
      <c r="A276" s="10">
        <v>34379</v>
      </c>
      <c r="B276">
        <v>2.2519999999999998</v>
      </c>
    </row>
    <row r="277" spans="1:2" x14ac:dyDescent="0.25">
      <c r="A277" s="10">
        <v>34380</v>
      </c>
      <c r="B277">
        <v>2.2530000000000001</v>
      </c>
    </row>
    <row r="278" spans="1:2" x14ac:dyDescent="0.25">
      <c r="A278" s="10">
        <v>34381</v>
      </c>
      <c r="B278">
        <v>2.3450000000000002</v>
      </c>
    </row>
    <row r="279" spans="1:2" x14ac:dyDescent="0.25">
      <c r="A279" s="10">
        <v>34382</v>
      </c>
      <c r="B279">
        <v>2.3849999999999998</v>
      </c>
    </row>
    <row r="280" spans="1:2" x14ac:dyDescent="0.25">
      <c r="A280" s="10">
        <v>34383</v>
      </c>
      <c r="B280">
        <v>2.4180000000000001</v>
      </c>
    </row>
    <row r="281" spans="1:2" x14ac:dyDescent="0.25">
      <c r="A281" s="10">
        <v>34387</v>
      </c>
      <c r="B281">
        <v>2.2959999999999998</v>
      </c>
    </row>
    <row r="282" spans="1:2" x14ac:dyDescent="0.25">
      <c r="A282" s="10">
        <v>34388</v>
      </c>
      <c r="B282">
        <v>2.2320000000000002</v>
      </c>
    </row>
    <row r="283" spans="1:2" x14ac:dyDescent="0.25">
      <c r="A283" s="10">
        <v>34389</v>
      </c>
      <c r="B283">
        <v>2.2480000000000002</v>
      </c>
    </row>
    <row r="284" spans="1:2" x14ac:dyDescent="0.25">
      <c r="A284" s="10">
        <v>34390</v>
      </c>
      <c r="B284">
        <v>2.2919999999999998</v>
      </c>
    </row>
    <row r="285" spans="1:2" x14ac:dyDescent="0.25">
      <c r="A285" s="10">
        <v>34393</v>
      </c>
      <c r="B285">
        <v>2.2080000000000002</v>
      </c>
    </row>
    <row r="286" spans="1:2" x14ac:dyDescent="0.25">
      <c r="A286" s="10">
        <v>34394</v>
      </c>
      <c r="B286">
        <v>2.1800000000000002</v>
      </c>
    </row>
    <row r="287" spans="1:2" x14ac:dyDescent="0.25">
      <c r="A287" s="10">
        <v>34395</v>
      </c>
      <c r="B287">
        <v>2.1709999999999998</v>
      </c>
    </row>
    <row r="288" spans="1:2" x14ac:dyDescent="0.25">
      <c r="A288" s="10">
        <v>34396</v>
      </c>
      <c r="B288">
        <v>2.1459999999999999</v>
      </c>
    </row>
    <row r="289" spans="1:2" x14ac:dyDescent="0.25">
      <c r="A289" s="10">
        <v>34397</v>
      </c>
      <c r="B289">
        <v>2.1880000000000002</v>
      </c>
    </row>
    <row r="290" spans="1:2" x14ac:dyDescent="0.25">
      <c r="A290" s="10">
        <v>34400</v>
      </c>
      <c r="B290">
        <v>2.1669999999999998</v>
      </c>
    </row>
    <row r="291" spans="1:2" x14ac:dyDescent="0.25">
      <c r="A291" s="10">
        <v>34401</v>
      </c>
      <c r="B291">
        <v>2.1960000000000002</v>
      </c>
    </row>
    <row r="292" spans="1:2" x14ac:dyDescent="0.25">
      <c r="A292" s="10">
        <v>34402</v>
      </c>
      <c r="B292">
        <v>2.1560000000000001</v>
      </c>
    </row>
    <row r="293" spans="1:2" x14ac:dyDescent="0.25">
      <c r="A293" s="10">
        <v>34403</v>
      </c>
      <c r="B293">
        <v>2.1160000000000001</v>
      </c>
    </row>
    <row r="294" spans="1:2" x14ac:dyDescent="0.25">
      <c r="A294" s="10">
        <v>34404</v>
      </c>
      <c r="B294">
        <v>2.0960000000000001</v>
      </c>
    </row>
    <row r="295" spans="1:2" x14ac:dyDescent="0.25">
      <c r="A295" s="10">
        <v>34407</v>
      </c>
      <c r="B295">
        <v>2.0499999999999998</v>
      </c>
    </row>
    <row r="296" spans="1:2" x14ac:dyDescent="0.25">
      <c r="A296" s="10">
        <v>34408</v>
      </c>
      <c r="B296">
        <v>2.1040000000000001</v>
      </c>
    </row>
    <row r="297" spans="1:2" x14ac:dyDescent="0.25">
      <c r="A297" s="10">
        <v>34409</v>
      </c>
      <c r="B297">
        <v>2.1629999999999998</v>
      </c>
    </row>
    <row r="298" spans="1:2" x14ac:dyDescent="0.25">
      <c r="A298" s="10">
        <v>34410</v>
      </c>
      <c r="B298">
        <v>2.1240000000000001</v>
      </c>
    </row>
    <row r="299" spans="1:2" x14ac:dyDescent="0.25">
      <c r="A299" s="10">
        <v>34411</v>
      </c>
      <c r="B299">
        <v>2.1030000000000002</v>
      </c>
    </row>
    <row r="300" spans="1:2" x14ac:dyDescent="0.25">
      <c r="A300" s="10">
        <v>34414</v>
      </c>
      <c r="B300">
        <v>2.0550000000000002</v>
      </c>
    </row>
    <row r="301" spans="1:2" x14ac:dyDescent="0.25">
      <c r="A301" s="10">
        <v>34415</v>
      </c>
      <c r="B301">
        <v>2.1070000000000002</v>
      </c>
    </row>
    <row r="302" spans="1:2" x14ac:dyDescent="0.25">
      <c r="A302" s="10">
        <v>34416</v>
      </c>
      <c r="B302">
        <v>2.077</v>
      </c>
    </row>
    <row r="303" spans="1:2" x14ac:dyDescent="0.25">
      <c r="A303" s="10">
        <v>34417</v>
      </c>
      <c r="B303">
        <v>1.9810000000000001</v>
      </c>
    </row>
    <row r="304" spans="1:2" x14ac:dyDescent="0.25">
      <c r="A304" s="10">
        <v>34418</v>
      </c>
      <c r="B304">
        <v>2.0720000000000001</v>
      </c>
    </row>
    <row r="305" spans="1:2" x14ac:dyDescent="0.25">
      <c r="A305" s="10">
        <v>34421</v>
      </c>
      <c r="B305">
        <v>2.0659999999999998</v>
      </c>
    </row>
    <row r="306" spans="1:2" x14ac:dyDescent="0.25">
      <c r="A306" s="10">
        <v>34422</v>
      </c>
      <c r="B306">
        <v>2.0619999999999998</v>
      </c>
    </row>
    <row r="307" spans="1:2" x14ac:dyDescent="0.25">
      <c r="A307" s="10">
        <v>34423</v>
      </c>
      <c r="B307">
        <v>2.0579999999999998</v>
      </c>
    </row>
    <row r="308" spans="1:2" x14ac:dyDescent="0.25">
      <c r="A308" s="10">
        <v>34424</v>
      </c>
      <c r="B308">
        <v>2.0750000000000002</v>
      </c>
    </row>
    <row r="309" spans="1:2" x14ac:dyDescent="0.25">
      <c r="A309" s="10">
        <v>34425</v>
      </c>
      <c r="B309">
        <v>2.1</v>
      </c>
    </row>
    <row r="310" spans="1:2" x14ac:dyDescent="0.25">
      <c r="A310" s="10">
        <v>34428</v>
      </c>
      <c r="B310">
        <v>2.1440000000000001</v>
      </c>
    </row>
    <row r="311" spans="1:2" x14ac:dyDescent="0.25">
      <c r="A311" s="10">
        <v>34429</v>
      </c>
      <c r="B311">
        <v>2.069</v>
      </c>
    </row>
    <row r="312" spans="1:2" x14ac:dyDescent="0.25">
      <c r="A312" s="10">
        <v>34430</v>
      </c>
      <c r="B312">
        <v>2.097</v>
      </c>
    </row>
    <row r="313" spans="1:2" x14ac:dyDescent="0.25">
      <c r="A313" s="10">
        <v>34431</v>
      </c>
      <c r="B313">
        <v>2.085</v>
      </c>
    </row>
    <row r="314" spans="1:2" x14ac:dyDescent="0.25">
      <c r="A314" s="10">
        <v>34432</v>
      </c>
      <c r="B314">
        <v>2.0659999999999998</v>
      </c>
    </row>
    <row r="315" spans="1:2" x14ac:dyDescent="0.25">
      <c r="A315" s="10">
        <v>34435</v>
      </c>
      <c r="B315">
        <v>2.0680000000000001</v>
      </c>
    </row>
    <row r="316" spans="1:2" x14ac:dyDescent="0.25">
      <c r="A316" s="10">
        <v>34436</v>
      </c>
      <c r="B316">
        <v>2.089</v>
      </c>
    </row>
    <row r="317" spans="1:2" x14ac:dyDescent="0.25">
      <c r="A317" s="10">
        <v>34437</v>
      </c>
      <c r="B317">
        <v>2.1309999999999998</v>
      </c>
    </row>
    <row r="318" spans="1:2" x14ac:dyDescent="0.25">
      <c r="A318" s="10">
        <v>34438</v>
      </c>
      <c r="B318">
        <v>2.1629999999999998</v>
      </c>
    </row>
    <row r="319" spans="1:2" x14ac:dyDescent="0.25">
      <c r="A319" s="10">
        <v>34439</v>
      </c>
      <c r="B319">
        <v>2.1869999999999998</v>
      </c>
    </row>
    <row r="320" spans="1:2" x14ac:dyDescent="0.25">
      <c r="A320" s="10">
        <v>34442</v>
      </c>
      <c r="B320">
        <v>2.1560000000000001</v>
      </c>
    </row>
    <row r="321" spans="1:2" x14ac:dyDescent="0.25">
      <c r="A321" s="10">
        <v>34443</v>
      </c>
      <c r="B321">
        <v>2.129</v>
      </c>
    </row>
    <row r="322" spans="1:2" x14ac:dyDescent="0.25">
      <c r="A322" s="10">
        <v>34444</v>
      </c>
      <c r="B322">
        <v>2.1389999999999998</v>
      </c>
    </row>
    <row r="323" spans="1:2" x14ac:dyDescent="0.25">
      <c r="A323" s="10">
        <v>34445</v>
      </c>
      <c r="B323">
        <v>2.1320000000000001</v>
      </c>
    </row>
    <row r="324" spans="1:2" x14ac:dyDescent="0.25">
      <c r="A324" s="10">
        <v>34446</v>
      </c>
      <c r="B324">
        <v>2.0760000000000001</v>
      </c>
    </row>
    <row r="325" spans="1:2" x14ac:dyDescent="0.25">
      <c r="A325" s="10">
        <v>34449</v>
      </c>
      <c r="B325">
        <v>2.1520000000000001</v>
      </c>
    </row>
    <row r="326" spans="1:2" x14ac:dyDescent="0.25">
      <c r="A326" s="10">
        <v>34450</v>
      </c>
      <c r="B326">
        <v>2.1030000000000002</v>
      </c>
    </row>
    <row r="327" spans="1:2" x14ac:dyDescent="0.25">
      <c r="A327" s="10">
        <v>34452</v>
      </c>
      <c r="B327">
        <v>2.0670000000000002</v>
      </c>
    </row>
    <row r="328" spans="1:2" x14ac:dyDescent="0.25">
      <c r="A328" s="10">
        <v>34453</v>
      </c>
      <c r="B328">
        <v>2.0670000000000002</v>
      </c>
    </row>
    <row r="329" spans="1:2" x14ac:dyDescent="0.25">
      <c r="A329" s="10">
        <v>34456</v>
      </c>
      <c r="B329">
        <v>2.0089999999999999</v>
      </c>
    </row>
    <row r="330" spans="1:2" x14ac:dyDescent="0.25">
      <c r="A330" s="10">
        <v>34457</v>
      </c>
      <c r="B330">
        <v>2.0019999999999998</v>
      </c>
    </row>
    <row r="331" spans="1:2" x14ac:dyDescent="0.25">
      <c r="A331" s="10">
        <v>34458</v>
      </c>
      <c r="B331">
        <v>2.0339999999999998</v>
      </c>
    </row>
    <row r="332" spans="1:2" x14ac:dyDescent="0.25">
      <c r="A332" s="10">
        <v>34459</v>
      </c>
      <c r="B332">
        <v>2.044</v>
      </c>
    </row>
    <row r="333" spans="1:2" x14ac:dyDescent="0.25">
      <c r="A333" s="10">
        <v>34460</v>
      </c>
      <c r="B333">
        <v>2.0369999999999999</v>
      </c>
    </row>
    <row r="334" spans="1:2" x14ac:dyDescent="0.25">
      <c r="A334" s="10">
        <v>34463</v>
      </c>
      <c r="B334">
        <v>1.986</v>
      </c>
    </row>
    <row r="335" spans="1:2" x14ac:dyDescent="0.25">
      <c r="A335" s="10">
        <v>34464</v>
      </c>
      <c r="B335">
        <v>1.99</v>
      </c>
    </row>
    <row r="336" spans="1:2" x14ac:dyDescent="0.25">
      <c r="A336" s="10">
        <v>34465</v>
      </c>
      <c r="B336">
        <v>1.95</v>
      </c>
    </row>
    <row r="337" spans="1:2" x14ac:dyDescent="0.25">
      <c r="A337" s="10">
        <v>34466</v>
      </c>
      <c r="B337">
        <v>1.9470000000000001</v>
      </c>
    </row>
    <row r="338" spans="1:2" x14ac:dyDescent="0.25">
      <c r="A338" s="10">
        <v>34467</v>
      </c>
      <c r="B338">
        <v>1.923</v>
      </c>
    </row>
    <row r="339" spans="1:2" x14ac:dyDescent="0.25">
      <c r="A339" s="10">
        <v>34470</v>
      </c>
      <c r="B339">
        <v>1.913</v>
      </c>
    </row>
    <row r="340" spans="1:2" x14ac:dyDescent="0.25">
      <c r="A340" s="10">
        <v>34471</v>
      </c>
      <c r="B340">
        <v>1.9490000000000001</v>
      </c>
    </row>
    <row r="341" spans="1:2" x14ac:dyDescent="0.25">
      <c r="A341" s="10">
        <v>34472</v>
      </c>
      <c r="B341">
        <v>1.9430000000000001</v>
      </c>
    </row>
    <row r="342" spans="1:2" x14ac:dyDescent="0.25">
      <c r="A342" s="10">
        <v>34473</v>
      </c>
      <c r="B342">
        <v>1.9570000000000001</v>
      </c>
    </row>
    <row r="343" spans="1:2" x14ac:dyDescent="0.25">
      <c r="A343" s="10">
        <v>34474</v>
      </c>
      <c r="B343">
        <v>1.9039999999999999</v>
      </c>
    </row>
    <row r="344" spans="1:2" x14ac:dyDescent="0.25">
      <c r="A344" s="10">
        <v>34477</v>
      </c>
      <c r="B344">
        <v>1.851</v>
      </c>
    </row>
    <row r="345" spans="1:2" x14ac:dyDescent="0.25">
      <c r="A345" s="10">
        <v>34478</v>
      </c>
      <c r="B345">
        <v>1.8839999999999999</v>
      </c>
    </row>
    <row r="346" spans="1:2" x14ac:dyDescent="0.25">
      <c r="A346" s="10">
        <v>34479</v>
      </c>
      <c r="B346">
        <v>1.8360000000000001</v>
      </c>
    </row>
    <row r="347" spans="1:2" x14ac:dyDescent="0.25">
      <c r="A347" s="10">
        <v>34480</v>
      </c>
      <c r="B347">
        <v>1.8620000000000001</v>
      </c>
    </row>
    <row r="348" spans="1:2" x14ac:dyDescent="0.25">
      <c r="A348" s="10">
        <v>34481</v>
      </c>
      <c r="B348">
        <v>1.8420000000000001</v>
      </c>
    </row>
    <row r="349" spans="1:2" x14ac:dyDescent="0.25">
      <c r="A349" s="10">
        <v>34485</v>
      </c>
      <c r="B349">
        <v>1.917</v>
      </c>
    </row>
    <row r="350" spans="1:2" x14ac:dyDescent="0.25">
      <c r="A350" s="10">
        <v>34486</v>
      </c>
      <c r="B350">
        <v>1.89</v>
      </c>
    </row>
    <row r="351" spans="1:2" x14ac:dyDescent="0.25">
      <c r="A351" s="10">
        <v>34487</v>
      </c>
      <c r="B351">
        <v>1.982</v>
      </c>
    </row>
    <row r="352" spans="1:2" x14ac:dyDescent="0.25">
      <c r="A352" s="10">
        <v>34488</v>
      </c>
      <c r="B352">
        <v>1.9650000000000001</v>
      </c>
    </row>
    <row r="353" spans="1:2" x14ac:dyDescent="0.25">
      <c r="A353" s="10">
        <v>34490</v>
      </c>
      <c r="B353">
        <v>1.97</v>
      </c>
    </row>
    <row r="354" spans="1:2" x14ac:dyDescent="0.25">
      <c r="A354" s="10">
        <v>34491</v>
      </c>
      <c r="B354">
        <v>1.97</v>
      </c>
    </row>
    <row r="355" spans="1:2" x14ac:dyDescent="0.25">
      <c r="A355" s="10">
        <v>34492</v>
      </c>
      <c r="B355">
        <v>2.0219999999999998</v>
      </c>
    </row>
    <row r="356" spans="1:2" x14ac:dyDescent="0.25">
      <c r="A356" s="10">
        <v>34493</v>
      </c>
      <c r="B356">
        <v>2.0870000000000002</v>
      </c>
    </row>
    <row r="357" spans="1:2" x14ac:dyDescent="0.25">
      <c r="A357" s="10">
        <v>34494</v>
      </c>
      <c r="B357">
        <v>2.0470000000000002</v>
      </c>
    </row>
    <row r="358" spans="1:2" x14ac:dyDescent="0.25">
      <c r="A358" s="10">
        <v>34495</v>
      </c>
      <c r="B358">
        <v>2.1339999999999999</v>
      </c>
    </row>
    <row r="359" spans="1:2" x14ac:dyDescent="0.25">
      <c r="A359" s="10">
        <v>34497</v>
      </c>
      <c r="B359">
        <v>2.13</v>
      </c>
    </row>
    <row r="360" spans="1:2" x14ac:dyDescent="0.25">
      <c r="A360" s="10">
        <v>34498</v>
      </c>
      <c r="B360">
        <v>2.121</v>
      </c>
    </row>
    <row r="361" spans="1:2" x14ac:dyDescent="0.25">
      <c r="A361" s="10">
        <v>34499</v>
      </c>
      <c r="B361">
        <v>2.13</v>
      </c>
    </row>
    <row r="362" spans="1:2" x14ac:dyDescent="0.25">
      <c r="A362" s="10">
        <v>34500</v>
      </c>
      <c r="B362">
        <v>2.1720000000000002</v>
      </c>
    </row>
    <row r="363" spans="1:2" x14ac:dyDescent="0.25">
      <c r="A363" s="10">
        <v>34501</v>
      </c>
      <c r="B363">
        <v>2.1339999999999999</v>
      </c>
    </row>
    <row r="364" spans="1:2" x14ac:dyDescent="0.25">
      <c r="A364" s="10">
        <v>34502</v>
      </c>
      <c r="B364">
        <v>2.085</v>
      </c>
    </row>
    <row r="365" spans="1:2" x14ac:dyDescent="0.25">
      <c r="A365" s="10">
        <v>34505</v>
      </c>
      <c r="B365">
        <v>2.1259999999999999</v>
      </c>
    </row>
    <row r="366" spans="1:2" x14ac:dyDescent="0.25">
      <c r="A366" s="10">
        <v>34506</v>
      </c>
      <c r="B366">
        <v>2.0779999999999998</v>
      </c>
    </row>
    <row r="367" spans="1:2" x14ac:dyDescent="0.25">
      <c r="A367" s="10">
        <v>34507</v>
      </c>
      <c r="B367">
        <v>2.024</v>
      </c>
    </row>
    <row r="368" spans="1:2" x14ac:dyDescent="0.25">
      <c r="A368" s="10">
        <v>34508</v>
      </c>
      <c r="B368">
        <v>1.966</v>
      </c>
    </row>
    <row r="369" spans="1:2" x14ac:dyDescent="0.25">
      <c r="A369" s="10">
        <v>34509</v>
      </c>
      <c r="B369">
        <v>2.1339999999999999</v>
      </c>
    </row>
    <row r="370" spans="1:2" x14ac:dyDescent="0.25">
      <c r="A370" s="10">
        <v>34512</v>
      </c>
      <c r="B370">
        <v>2.1360000000000001</v>
      </c>
    </row>
    <row r="371" spans="1:2" x14ac:dyDescent="0.25">
      <c r="A371" s="10">
        <v>34513</v>
      </c>
      <c r="B371">
        <v>2.2000000000000002</v>
      </c>
    </row>
    <row r="372" spans="1:2" x14ac:dyDescent="0.25">
      <c r="A372" s="10">
        <v>34514</v>
      </c>
      <c r="B372">
        <v>2.1800000000000002</v>
      </c>
    </row>
    <row r="373" spans="1:2" x14ac:dyDescent="0.25">
      <c r="A373" s="10">
        <v>34515</v>
      </c>
      <c r="B373">
        <v>2.1840000000000002</v>
      </c>
    </row>
    <row r="374" spans="1:2" x14ac:dyDescent="0.25">
      <c r="A374" s="10">
        <v>34516</v>
      </c>
      <c r="B374">
        <v>2.2160000000000002</v>
      </c>
    </row>
    <row r="375" spans="1:2" x14ac:dyDescent="0.25">
      <c r="A375" s="10">
        <v>34520</v>
      </c>
      <c r="B375">
        <v>2.1309999999999998</v>
      </c>
    </row>
    <row r="376" spans="1:2" x14ac:dyDescent="0.25">
      <c r="A376" s="10">
        <v>34521</v>
      </c>
      <c r="B376">
        <v>2.1219999999999999</v>
      </c>
    </row>
    <row r="377" spans="1:2" x14ac:dyDescent="0.25">
      <c r="A377" s="10">
        <v>34522</v>
      </c>
      <c r="B377">
        <v>2.0720000000000001</v>
      </c>
    </row>
    <row r="378" spans="1:2" x14ac:dyDescent="0.25">
      <c r="A378" s="10">
        <v>34523</v>
      </c>
      <c r="B378">
        <v>2.0230000000000001</v>
      </c>
    </row>
    <row r="379" spans="1:2" x14ac:dyDescent="0.25">
      <c r="A379" s="10">
        <v>34526</v>
      </c>
      <c r="B379">
        <v>2.0259999999999998</v>
      </c>
    </row>
    <row r="380" spans="1:2" x14ac:dyDescent="0.25">
      <c r="A380" s="10">
        <v>34527</v>
      </c>
      <c r="B380">
        <v>2.0049999999999999</v>
      </c>
    </row>
    <row r="381" spans="1:2" x14ac:dyDescent="0.25">
      <c r="A381" s="10">
        <v>34528</v>
      </c>
      <c r="B381">
        <v>2</v>
      </c>
    </row>
    <row r="382" spans="1:2" x14ac:dyDescent="0.25">
      <c r="A382" s="10">
        <v>34529</v>
      </c>
      <c r="B382">
        <v>1.9770000000000001</v>
      </c>
    </row>
    <row r="383" spans="1:2" x14ac:dyDescent="0.25">
      <c r="A383" s="10">
        <v>34530</v>
      </c>
      <c r="B383">
        <v>1.948</v>
      </c>
    </row>
    <row r="384" spans="1:2" x14ac:dyDescent="0.25">
      <c r="A384" s="10">
        <v>34533</v>
      </c>
      <c r="B384">
        <v>1.9450000000000001</v>
      </c>
    </row>
    <row r="385" spans="1:2" x14ac:dyDescent="0.25">
      <c r="A385" s="10">
        <v>34534</v>
      </c>
      <c r="B385">
        <v>1.9590000000000001</v>
      </c>
    </row>
    <row r="386" spans="1:2" x14ac:dyDescent="0.25">
      <c r="A386" s="10">
        <v>34535</v>
      </c>
      <c r="B386">
        <v>1.901</v>
      </c>
    </row>
    <row r="387" spans="1:2" x14ac:dyDescent="0.25">
      <c r="A387" s="10">
        <v>34536</v>
      </c>
      <c r="B387">
        <v>1.84</v>
      </c>
    </row>
    <row r="388" spans="1:2" x14ac:dyDescent="0.25">
      <c r="A388" s="10">
        <v>34537</v>
      </c>
      <c r="B388">
        <v>1.7889999999999999</v>
      </c>
    </row>
    <row r="389" spans="1:2" x14ac:dyDescent="0.25">
      <c r="A389" s="10">
        <v>34540</v>
      </c>
      <c r="B389">
        <v>1.845</v>
      </c>
    </row>
    <row r="390" spans="1:2" x14ac:dyDescent="0.25">
      <c r="A390" s="10">
        <v>34541</v>
      </c>
      <c r="B390">
        <v>1.8680000000000001</v>
      </c>
    </row>
    <row r="391" spans="1:2" x14ac:dyDescent="0.25">
      <c r="A391" s="10">
        <v>34542</v>
      </c>
      <c r="B391">
        <v>1.843</v>
      </c>
    </row>
    <row r="392" spans="1:2" x14ac:dyDescent="0.25">
      <c r="A392" s="10">
        <v>34543</v>
      </c>
      <c r="B392">
        <v>1.861</v>
      </c>
    </row>
    <row r="393" spans="1:2" x14ac:dyDescent="0.25">
      <c r="A393" s="10">
        <v>34544</v>
      </c>
      <c r="B393">
        <v>1.893</v>
      </c>
    </row>
    <row r="394" spans="1:2" x14ac:dyDescent="0.25">
      <c r="A394" s="10">
        <v>34547</v>
      </c>
      <c r="B394">
        <v>1.8779999999999999</v>
      </c>
    </row>
    <row r="395" spans="1:2" x14ac:dyDescent="0.25">
      <c r="A395" s="10">
        <v>34548</v>
      </c>
      <c r="B395">
        <v>1.8160000000000001</v>
      </c>
    </row>
    <row r="396" spans="1:2" x14ac:dyDescent="0.25">
      <c r="A396" s="10">
        <v>34549</v>
      </c>
      <c r="B396">
        <v>1.742</v>
      </c>
    </row>
    <row r="397" spans="1:2" x14ac:dyDescent="0.25">
      <c r="A397" s="10">
        <v>34550</v>
      </c>
      <c r="B397">
        <v>1.7609999999999999</v>
      </c>
    </row>
    <row r="398" spans="1:2" x14ac:dyDescent="0.25">
      <c r="A398" s="10">
        <v>34551</v>
      </c>
      <c r="B398">
        <v>1.7190000000000001</v>
      </c>
    </row>
    <row r="399" spans="1:2" x14ac:dyDescent="0.25">
      <c r="A399" s="10">
        <v>34554</v>
      </c>
      <c r="B399">
        <v>1.671</v>
      </c>
    </row>
    <row r="400" spans="1:2" x14ac:dyDescent="0.25">
      <c r="A400" s="10">
        <v>34555</v>
      </c>
      <c r="B400">
        <v>1.7030000000000001</v>
      </c>
    </row>
    <row r="401" spans="1:2" x14ac:dyDescent="0.25">
      <c r="A401" s="10">
        <v>34556</v>
      </c>
      <c r="B401">
        <v>1.766</v>
      </c>
    </row>
    <row r="402" spans="1:2" x14ac:dyDescent="0.25">
      <c r="A402" s="10">
        <v>34557</v>
      </c>
      <c r="B402">
        <v>1.6859999999999999</v>
      </c>
    </row>
    <row r="403" spans="1:2" x14ac:dyDescent="0.25">
      <c r="A403" s="10">
        <v>34558</v>
      </c>
      <c r="B403">
        <v>1.72</v>
      </c>
    </row>
    <row r="404" spans="1:2" x14ac:dyDescent="0.25">
      <c r="A404" s="10">
        <v>34561</v>
      </c>
      <c r="B404">
        <v>1.7529999999999999</v>
      </c>
    </row>
    <row r="405" spans="1:2" x14ac:dyDescent="0.25">
      <c r="A405" s="10">
        <v>34562</v>
      </c>
      <c r="B405">
        <v>1.79</v>
      </c>
    </row>
    <row r="406" spans="1:2" x14ac:dyDescent="0.25">
      <c r="A406" s="10">
        <v>34563</v>
      </c>
      <c r="B406">
        <v>1.837</v>
      </c>
    </row>
    <row r="407" spans="1:2" x14ac:dyDescent="0.25">
      <c r="A407" s="10">
        <v>34564</v>
      </c>
      <c r="B407">
        <v>1.7310000000000001</v>
      </c>
    </row>
    <row r="408" spans="1:2" x14ac:dyDescent="0.25">
      <c r="A408" s="10">
        <v>34565</v>
      </c>
      <c r="B408">
        <v>1.6739999999999999</v>
      </c>
    </row>
    <row r="409" spans="1:2" x14ac:dyDescent="0.25">
      <c r="A409" s="10">
        <v>34568</v>
      </c>
      <c r="B409">
        <v>1.6120000000000001</v>
      </c>
    </row>
    <row r="410" spans="1:2" x14ac:dyDescent="0.25">
      <c r="A410" s="10">
        <v>34569</v>
      </c>
      <c r="B410">
        <v>1.532</v>
      </c>
    </row>
    <row r="411" spans="1:2" x14ac:dyDescent="0.25">
      <c r="A411" s="10">
        <v>34570</v>
      </c>
      <c r="B411">
        <v>1.484</v>
      </c>
    </row>
    <row r="412" spans="1:2" x14ac:dyDescent="0.25">
      <c r="A412" s="10">
        <v>34571</v>
      </c>
      <c r="B412">
        <v>1.62</v>
      </c>
    </row>
    <row r="413" spans="1:2" x14ac:dyDescent="0.25">
      <c r="A413" s="10">
        <v>34572</v>
      </c>
      <c r="B413">
        <v>1.617</v>
      </c>
    </row>
    <row r="414" spans="1:2" x14ac:dyDescent="0.25">
      <c r="A414" s="10">
        <v>34575</v>
      </c>
      <c r="B414">
        <v>1.661</v>
      </c>
    </row>
    <row r="415" spans="1:2" x14ac:dyDescent="0.25">
      <c r="A415" s="10">
        <v>34576</v>
      </c>
      <c r="B415">
        <v>1.601</v>
      </c>
    </row>
    <row r="416" spans="1:2" x14ac:dyDescent="0.25">
      <c r="A416" s="10">
        <v>34577</v>
      </c>
      <c r="B416">
        <v>1.5860000000000001</v>
      </c>
    </row>
    <row r="417" spans="1:2" x14ac:dyDescent="0.25">
      <c r="A417" s="10">
        <v>34578</v>
      </c>
      <c r="B417">
        <v>1.5960000000000001</v>
      </c>
    </row>
    <row r="418" spans="1:2" x14ac:dyDescent="0.25">
      <c r="A418" s="10">
        <v>34579</v>
      </c>
      <c r="B418">
        <v>1.56</v>
      </c>
    </row>
    <row r="419" spans="1:2" x14ac:dyDescent="0.25">
      <c r="A419" s="10">
        <v>34582</v>
      </c>
      <c r="B419" t="e">
        <v>#N/A</v>
      </c>
    </row>
    <row r="420" spans="1:2" x14ac:dyDescent="0.25">
      <c r="A420" s="10">
        <v>34583</v>
      </c>
      <c r="B420">
        <v>1.5960000000000001</v>
      </c>
    </row>
    <row r="421" spans="1:2" x14ac:dyDescent="0.25">
      <c r="A421" s="10">
        <v>34584</v>
      </c>
      <c r="B421">
        <v>1.631</v>
      </c>
    </row>
    <row r="422" spans="1:2" x14ac:dyDescent="0.25">
      <c r="A422" s="10">
        <v>34585</v>
      </c>
      <c r="B422">
        <v>1.659</v>
      </c>
    </row>
    <row r="423" spans="1:2" x14ac:dyDescent="0.25">
      <c r="A423" s="10">
        <v>34586</v>
      </c>
      <c r="B423">
        <v>1.6379999999999999</v>
      </c>
    </row>
    <row r="424" spans="1:2" x14ac:dyDescent="0.25">
      <c r="A424" s="10">
        <v>34589</v>
      </c>
      <c r="B424">
        <v>1.6879999999999999</v>
      </c>
    </row>
    <row r="425" spans="1:2" x14ac:dyDescent="0.25">
      <c r="A425" s="10">
        <v>34590</v>
      </c>
      <c r="B425">
        <v>1.675</v>
      </c>
    </row>
    <row r="426" spans="1:2" x14ac:dyDescent="0.25">
      <c r="A426" s="10">
        <v>34591</v>
      </c>
      <c r="B426">
        <v>1.6839999999999999</v>
      </c>
    </row>
    <row r="427" spans="1:2" x14ac:dyDescent="0.25">
      <c r="A427" s="10">
        <v>34592</v>
      </c>
      <c r="B427">
        <v>1.631</v>
      </c>
    </row>
    <row r="428" spans="1:2" x14ac:dyDescent="0.25">
      <c r="A428" s="10">
        <v>34593</v>
      </c>
      <c r="B428">
        <v>1.6279999999999999</v>
      </c>
    </row>
    <row r="429" spans="1:2" x14ac:dyDescent="0.25">
      <c r="A429" s="10">
        <v>34596</v>
      </c>
      <c r="B429">
        <v>1.633</v>
      </c>
    </row>
    <row r="430" spans="1:2" x14ac:dyDescent="0.25">
      <c r="A430" s="10">
        <v>34597</v>
      </c>
      <c r="B430">
        <v>1.556</v>
      </c>
    </row>
    <row r="431" spans="1:2" x14ac:dyDescent="0.25">
      <c r="A431" s="10">
        <v>34598</v>
      </c>
      <c r="B431">
        <v>1.4930000000000001</v>
      </c>
    </row>
    <row r="432" spans="1:2" x14ac:dyDescent="0.25">
      <c r="A432" s="10">
        <v>34599</v>
      </c>
      <c r="B432">
        <v>1.4450000000000001</v>
      </c>
    </row>
    <row r="433" spans="1:2" x14ac:dyDescent="0.25">
      <c r="A433" s="10">
        <v>34600</v>
      </c>
      <c r="B433">
        <v>1.4059999999999999</v>
      </c>
    </row>
    <row r="434" spans="1:2" x14ac:dyDescent="0.25">
      <c r="A434" s="10">
        <v>34603</v>
      </c>
      <c r="B434">
        <v>1.716</v>
      </c>
    </row>
    <row r="435" spans="1:2" x14ac:dyDescent="0.25">
      <c r="A435" s="10">
        <v>34604</v>
      </c>
      <c r="B435">
        <v>1.7150000000000001</v>
      </c>
    </row>
    <row r="436" spans="1:2" x14ac:dyDescent="0.25">
      <c r="A436" s="10">
        <v>34605</v>
      </c>
      <c r="B436">
        <v>1.702</v>
      </c>
    </row>
    <row r="437" spans="1:2" x14ac:dyDescent="0.25">
      <c r="A437" s="10">
        <v>34606</v>
      </c>
      <c r="B437">
        <v>1.7070000000000001</v>
      </c>
    </row>
    <row r="438" spans="1:2" x14ac:dyDescent="0.25">
      <c r="A438" s="10">
        <v>34607</v>
      </c>
      <c r="B438">
        <v>1.657</v>
      </c>
    </row>
    <row r="439" spans="1:2" x14ac:dyDescent="0.25">
      <c r="A439" s="10">
        <v>34610</v>
      </c>
      <c r="B439">
        <v>1.6830000000000001</v>
      </c>
    </row>
    <row r="440" spans="1:2" x14ac:dyDescent="0.25">
      <c r="A440" s="10">
        <v>34611</v>
      </c>
      <c r="B440">
        <v>1.6919999999999999</v>
      </c>
    </row>
    <row r="441" spans="1:2" x14ac:dyDescent="0.25">
      <c r="A441" s="10">
        <v>34612</v>
      </c>
      <c r="B441">
        <v>1.6639999999999999</v>
      </c>
    </row>
    <row r="442" spans="1:2" x14ac:dyDescent="0.25">
      <c r="A442" s="10">
        <v>34613</v>
      </c>
      <c r="B442">
        <v>1.647</v>
      </c>
    </row>
    <row r="443" spans="1:2" x14ac:dyDescent="0.25">
      <c r="A443" s="10">
        <v>34614</v>
      </c>
      <c r="B443">
        <v>1.6240000000000001</v>
      </c>
    </row>
    <row r="444" spans="1:2" x14ac:dyDescent="0.25">
      <c r="A444" s="10">
        <v>34617</v>
      </c>
      <c r="B444">
        <v>1.6579999999999999</v>
      </c>
    </row>
    <row r="445" spans="1:2" x14ac:dyDescent="0.25">
      <c r="A445" s="10">
        <v>34618</v>
      </c>
      <c r="B445">
        <v>1.6639999999999999</v>
      </c>
    </row>
    <row r="446" spans="1:2" x14ac:dyDescent="0.25">
      <c r="A446" s="10">
        <v>34619</v>
      </c>
      <c r="B446">
        <v>1.6419999999999999</v>
      </c>
    </row>
    <row r="447" spans="1:2" x14ac:dyDescent="0.25">
      <c r="A447" s="10">
        <v>34620</v>
      </c>
      <c r="B447">
        <v>1.61</v>
      </c>
    </row>
    <row r="448" spans="1:2" x14ac:dyDescent="0.25">
      <c r="A448" s="10">
        <v>34621</v>
      </c>
      <c r="B448">
        <v>1.6319999999999999</v>
      </c>
    </row>
    <row r="449" spans="1:2" x14ac:dyDescent="0.25">
      <c r="A449" s="10">
        <v>34624</v>
      </c>
      <c r="B449">
        <v>1.653</v>
      </c>
    </row>
    <row r="450" spans="1:2" x14ac:dyDescent="0.25">
      <c r="A450" s="10">
        <v>34625</v>
      </c>
      <c r="B450">
        <v>1.635</v>
      </c>
    </row>
    <row r="451" spans="1:2" x14ac:dyDescent="0.25">
      <c r="A451" s="10">
        <v>34626</v>
      </c>
      <c r="B451">
        <v>1.585</v>
      </c>
    </row>
    <row r="452" spans="1:2" x14ac:dyDescent="0.25">
      <c r="A452" s="10">
        <v>34627</v>
      </c>
      <c r="B452">
        <v>1.5569999999999999</v>
      </c>
    </row>
    <row r="453" spans="1:2" x14ac:dyDescent="0.25">
      <c r="A453" s="10">
        <v>34628</v>
      </c>
      <c r="B453">
        <v>1.597</v>
      </c>
    </row>
    <row r="454" spans="1:2" x14ac:dyDescent="0.25">
      <c r="A454" s="10">
        <v>34631</v>
      </c>
      <c r="B454">
        <v>1.6830000000000001</v>
      </c>
    </row>
    <row r="455" spans="1:2" x14ac:dyDescent="0.25">
      <c r="A455" s="10">
        <v>34632</v>
      </c>
      <c r="B455">
        <v>1.9470000000000001</v>
      </c>
    </row>
    <row r="456" spans="1:2" x14ac:dyDescent="0.25">
      <c r="A456" s="10">
        <v>34633</v>
      </c>
      <c r="B456">
        <v>2.0310000000000001</v>
      </c>
    </row>
    <row r="457" spans="1:2" x14ac:dyDescent="0.25">
      <c r="A457" s="10">
        <v>34634</v>
      </c>
      <c r="B457">
        <v>2.008</v>
      </c>
    </row>
    <row r="458" spans="1:2" x14ac:dyDescent="0.25">
      <c r="A458" s="10">
        <v>34635</v>
      </c>
      <c r="B458">
        <v>1.992</v>
      </c>
    </row>
    <row r="459" spans="1:2" x14ac:dyDescent="0.25">
      <c r="A459" s="10">
        <v>34638</v>
      </c>
      <c r="B459">
        <v>1.95</v>
      </c>
    </row>
    <row r="460" spans="1:2" x14ac:dyDescent="0.25">
      <c r="A460" s="10">
        <v>34639</v>
      </c>
      <c r="B460">
        <v>1.9359999999999999</v>
      </c>
    </row>
    <row r="461" spans="1:2" x14ac:dyDescent="0.25">
      <c r="A461" s="10">
        <v>34640</v>
      </c>
      <c r="B461">
        <v>1.869</v>
      </c>
    </row>
    <row r="462" spans="1:2" x14ac:dyDescent="0.25">
      <c r="A462" s="10">
        <v>34641</v>
      </c>
      <c r="B462">
        <v>1.861</v>
      </c>
    </row>
    <row r="463" spans="1:2" x14ac:dyDescent="0.25">
      <c r="A463" s="10">
        <v>34642</v>
      </c>
      <c r="B463">
        <v>1.8560000000000001</v>
      </c>
    </row>
    <row r="464" spans="1:2" x14ac:dyDescent="0.25">
      <c r="A464" s="10">
        <v>34645</v>
      </c>
      <c r="B464">
        <v>1.7589999999999999</v>
      </c>
    </row>
    <row r="465" spans="1:2" x14ac:dyDescent="0.25">
      <c r="A465" s="10">
        <v>34646</v>
      </c>
      <c r="B465">
        <v>1.754</v>
      </c>
    </row>
    <row r="466" spans="1:2" x14ac:dyDescent="0.25">
      <c r="A466" s="10">
        <v>34647</v>
      </c>
      <c r="B466">
        <v>1.7749999999999999</v>
      </c>
    </row>
    <row r="467" spans="1:2" x14ac:dyDescent="0.25">
      <c r="A467" s="10">
        <v>34648</v>
      </c>
      <c r="B467">
        <v>1.7410000000000001</v>
      </c>
    </row>
    <row r="468" spans="1:2" x14ac:dyDescent="0.25">
      <c r="A468" s="10">
        <v>34649</v>
      </c>
      <c r="B468">
        <v>1.7410000000000001</v>
      </c>
    </row>
    <row r="469" spans="1:2" x14ac:dyDescent="0.25">
      <c r="A469" s="10">
        <v>34652</v>
      </c>
      <c r="B469">
        <v>1.7030000000000001</v>
      </c>
    </row>
    <row r="470" spans="1:2" x14ac:dyDescent="0.25">
      <c r="A470" s="10">
        <v>34653</v>
      </c>
      <c r="B470">
        <v>1.7350000000000001</v>
      </c>
    </row>
    <row r="471" spans="1:2" x14ac:dyDescent="0.25">
      <c r="A471" s="10">
        <v>34654</v>
      </c>
      <c r="B471">
        <v>1.659</v>
      </c>
    </row>
    <row r="472" spans="1:2" x14ac:dyDescent="0.25">
      <c r="A472" s="10">
        <v>34655</v>
      </c>
      <c r="B472">
        <v>1.6180000000000001</v>
      </c>
    </row>
    <row r="473" spans="1:2" x14ac:dyDescent="0.25">
      <c r="A473" s="10">
        <v>34656</v>
      </c>
      <c r="B473">
        <v>1.6850000000000001</v>
      </c>
    </row>
    <row r="474" spans="1:2" x14ac:dyDescent="0.25">
      <c r="A474" s="10">
        <v>34659</v>
      </c>
      <c r="B474">
        <v>1.661</v>
      </c>
    </row>
    <row r="475" spans="1:2" x14ac:dyDescent="0.25">
      <c r="A475" s="10">
        <v>34660</v>
      </c>
      <c r="B475">
        <v>1.8740000000000001</v>
      </c>
    </row>
    <row r="476" spans="1:2" x14ac:dyDescent="0.25">
      <c r="A476" s="10">
        <v>34661</v>
      </c>
      <c r="B476">
        <v>1.875</v>
      </c>
    </row>
    <row r="477" spans="1:2" x14ac:dyDescent="0.25">
      <c r="A477" s="10">
        <v>34666</v>
      </c>
      <c r="B477">
        <v>1.871</v>
      </c>
    </row>
    <row r="478" spans="1:2" x14ac:dyDescent="0.25">
      <c r="A478" s="10">
        <v>34667</v>
      </c>
      <c r="B478">
        <v>1.77</v>
      </c>
    </row>
    <row r="479" spans="1:2" x14ac:dyDescent="0.25">
      <c r="A479" s="10">
        <v>34668</v>
      </c>
      <c r="B479">
        <v>1.6950000000000001</v>
      </c>
    </row>
    <row r="480" spans="1:2" x14ac:dyDescent="0.25">
      <c r="A480" s="10">
        <v>34669</v>
      </c>
      <c r="B480">
        <v>1.653</v>
      </c>
    </row>
    <row r="481" spans="1:2" x14ac:dyDescent="0.25">
      <c r="A481" s="10">
        <v>34670</v>
      </c>
      <c r="B481">
        <v>1.635</v>
      </c>
    </row>
    <row r="482" spans="1:2" x14ac:dyDescent="0.25">
      <c r="A482" s="10">
        <v>34673</v>
      </c>
      <c r="B482">
        <v>1.728</v>
      </c>
    </row>
    <row r="483" spans="1:2" x14ac:dyDescent="0.25">
      <c r="A483" s="10">
        <v>34674</v>
      </c>
      <c r="B483">
        <v>1.6910000000000001</v>
      </c>
    </row>
    <row r="484" spans="1:2" x14ac:dyDescent="0.25">
      <c r="A484" s="10">
        <v>34675</v>
      </c>
      <c r="B484">
        <v>1.784</v>
      </c>
    </row>
    <row r="485" spans="1:2" x14ac:dyDescent="0.25">
      <c r="A485" s="10">
        <v>34676</v>
      </c>
      <c r="B485">
        <v>1.847</v>
      </c>
    </row>
    <row r="486" spans="1:2" x14ac:dyDescent="0.25">
      <c r="A486" s="10">
        <v>34677</v>
      </c>
      <c r="B486">
        <v>1.8420000000000001</v>
      </c>
    </row>
    <row r="487" spans="1:2" x14ac:dyDescent="0.25">
      <c r="A487" s="10">
        <v>34680</v>
      </c>
      <c r="B487">
        <v>1.913</v>
      </c>
    </row>
    <row r="488" spans="1:2" x14ac:dyDescent="0.25">
      <c r="A488" s="10">
        <v>34681</v>
      </c>
      <c r="B488">
        <v>1.768</v>
      </c>
    </row>
    <row r="489" spans="1:2" x14ac:dyDescent="0.25">
      <c r="A489" s="10">
        <v>34682</v>
      </c>
      <c r="B489">
        <v>1.714</v>
      </c>
    </row>
    <row r="490" spans="1:2" x14ac:dyDescent="0.25">
      <c r="A490" s="10">
        <v>34683</v>
      </c>
      <c r="B490">
        <v>1.718</v>
      </c>
    </row>
    <row r="491" spans="1:2" x14ac:dyDescent="0.25">
      <c r="A491" s="10">
        <v>34684</v>
      </c>
      <c r="B491">
        <v>1.6850000000000001</v>
      </c>
    </row>
    <row r="492" spans="1:2" x14ac:dyDescent="0.25">
      <c r="A492" s="10">
        <v>34687</v>
      </c>
      <c r="B492">
        <v>1.577</v>
      </c>
    </row>
    <row r="493" spans="1:2" x14ac:dyDescent="0.25">
      <c r="A493" s="10">
        <v>34688</v>
      </c>
      <c r="B493">
        <v>1.573</v>
      </c>
    </row>
    <row r="494" spans="1:2" x14ac:dyDescent="0.25">
      <c r="A494" s="10">
        <v>34689</v>
      </c>
      <c r="B494">
        <v>1.5920000000000001</v>
      </c>
    </row>
    <row r="495" spans="1:2" x14ac:dyDescent="0.25">
      <c r="A495" s="10">
        <v>34690</v>
      </c>
      <c r="B495">
        <v>1.639</v>
      </c>
    </row>
    <row r="496" spans="1:2" x14ac:dyDescent="0.25">
      <c r="A496" s="10">
        <v>34691</v>
      </c>
      <c r="B496">
        <v>1.571</v>
      </c>
    </row>
    <row r="497" spans="1:2" x14ac:dyDescent="0.25">
      <c r="A497" s="10">
        <v>34695</v>
      </c>
      <c r="B497">
        <v>1.694</v>
      </c>
    </row>
    <row r="498" spans="1:2" x14ac:dyDescent="0.25">
      <c r="A498" s="10">
        <v>34696</v>
      </c>
      <c r="B498">
        <v>1.6850000000000001</v>
      </c>
    </row>
    <row r="499" spans="1:2" x14ac:dyDescent="0.25">
      <c r="A499" s="10">
        <v>34697</v>
      </c>
      <c r="B499">
        <v>1.6859999999999999</v>
      </c>
    </row>
    <row r="500" spans="1:2" x14ac:dyDescent="0.25">
      <c r="A500" s="10">
        <v>34698</v>
      </c>
      <c r="B500">
        <v>1.7250000000000001</v>
      </c>
    </row>
    <row r="501" spans="1:2" x14ac:dyDescent="0.25">
      <c r="A501" s="10">
        <v>34702</v>
      </c>
      <c r="B501">
        <v>1.6830000000000001</v>
      </c>
    </row>
    <row r="502" spans="1:2" x14ac:dyDescent="0.25">
      <c r="A502" s="10">
        <v>34703</v>
      </c>
      <c r="B502">
        <v>1.617</v>
      </c>
    </row>
    <row r="503" spans="1:2" x14ac:dyDescent="0.25">
      <c r="A503" s="10">
        <v>34704</v>
      </c>
      <c r="B503">
        <v>1.552</v>
      </c>
    </row>
    <row r="504" spans="1:2" x14ac:dyDescent="0.25">
      <c r="A504" s="10">
        <v>34705</v>
      </c>
      <c r="B504">
        <v>1.4990000000000001</v>
      </c>
    </row>
    <row r="505" spans="1:2" x14ac:dyDescent="0.25">
      <c r="A505" s="10">
        <v>34708</v>
      </c>
      <c r="B505">
        <v>1.454</v>
      </c>
    </row>
    <row r="506" spans="1:2" x14ac:dyDescent="0.25">
      <c r="A506" s="10">
        <v>34709</v>
      </c>
      <c r="B506">
        <v>1.4390000000000001</v>
      </c>
    </row>
    <row r="507" spans="1:2" x14ac:dyDescent="0.25">
      <c r="A507" s="10">
        <v>34710</v>
      </c>
      <c r="B507">
        <v>1.4370000000000001</v>
      </c>
    </row>
    <row r="508" spans="1:2" x14ac:dyDescent="0.25">
      <c r="A508" s="10">
        <v>34711</v>
      </c>
      <c r="B508">
        <v>1.343</v>
      </c>
    </row>
    <row r="509" spans="1:2" x14ac:dyDescent="0.25">
      <c r="A509" s="10">
        <v>34712</v>
      </c>
      <c r="B509">
        <v>1.323</v>
      </c>
    </row>
    <row r="510" spans="1:2" x14ac:dyDescent="0.25">
      <c r="A510" s="10">
        <v>34715</v>
      </c>
      <c r="B510">
        <v>1.39</v>
      </c>
    </row>
    <row r="511" spans="1:2" x14ac:dyDescent="0.25">
      <c r="A511" s="10">
        <v>34716</v>
      </c>
      <c r="B511">
        <v>1.4339999999999999</v>
      </c>
    </row>
    <row r="512" spans="1:2" x14ac:dyDescent="0.25">
      <c r="A512" s="10">
        <v>34717</v>
      </c>
      <c r="B512">
        <v>1.335</v>
      </c>
    </row>
    <row r="513" spans="1:2" x14ac:dyDescent="0.25">
      <c r="A513" s="10">
        <v>34718</v>
      </c>
      <c r="B513">
        <v>1.359</v>
      </c>
    </row>
    <row r="514" spans="1:2" x14ac:dyDescent="0.25">
      <c r="A514" s="10">
        <v>34719</v>
      </c>
      <c r="B514">
        <v>1.425</v>
      </c>
    </row>
    <row r="515" spans="1:2" x14ac:dyDescent="0.25">
      <c r="A515" s="10">
        <v>34722</v>
      </c>
      <c r="B515">
        <v>1.389</v>
      </c>
    </row>
    <row r="516" spans="1:2" x14ac:dyDescent="0.25">
      <c r="A516" s="10">
        <v>34723</v>
      </c>
      <c r="B516">
        <v>1.4159999999999999</v>
      </c>
    </row>
    <row r="517" spans="1:2" x14ac:dyDescent="0.25">
      <c r="A517" s="10">
        <v>34724</v>
      </c>
      <c r="B517">
        <v>1.361</v>
      </c>
    </row>
    <row r="518" spans="1:2" x14ac:dyDescent="0.25">
      <c r="A518" s="10">
        <v>34725</v>
      </c>
      <c r="B518">
        <v>1.3819999999999999</v>
      </c>
    </row>
    <row r="519" spans="1:2" x14ac:dyDescent="0.25">
      <c r="A519" s="10">
        <v>34726</v>
      </c>
      <c r="B519">
        <v>1.391</v>
      </c>
    </row>
    <row r="520" spans="1:2" x14ac:dyDescent="0.25">
      <c r="A520" s="10">
        <v>34729</v>
      </c>
      <c r="B520">
        <v>1.3779999999999999</v>
      </c>
    </row>
    <row r="521" spans="1:2" x14ac:dyDescent="0.25">
      <c r="A521" s="10">
        <v>34730</v>
      </c>
      <c r="B521">
        <v>1.3540000000000001</v>
      </c>
    </row>
    <row r="522" spans="1:2" x14ac:dyDescent="0.25">
      <c r="A522" s="10">
        <v>34731</v>
      </c>
      <c r="B522">
        <v>1.39</v>
      </c>
    </row>
    <row r="523" spans="1:2" x14ac:dyDescent="0.25">
      <c r="A523" s="10">
        <v>34732</v>
      </c>
      <c r="B523">
        <v>1.4350000000000001</v>
      </c>
    </row>
    <row r="524" spans="1:2" x14ac:dyDescent="0.25">
      <c r="A524" s="10">
        <v>34733</v>
      </c>
      <c r="B524">
        <v>1.482</v>
      </c>
    </row>
    <row r="525" spans="1:2" x14ac:dyDescent="0.25">
      <c r="A525" s="10">
        <v>34736</v>
      </c>
      <c r="B525">
        <v>1.538</v>
      </c>
    </row>
    <row r="526" spans="1:2" x14ac:dyDescent="0.25">
      <c r="A526" s="10">
        <v>34737</v>
      </c>
      <c r="B526">
        <v>1.421</v>
      </c>
    </row>
    <row r="527" spans="1:2" x14ac:dyDescent="0.25">
      <c r="A527" s="10">
        <v>34738</v>
      </c>
      <c r="B527">
        <v>1.4379999999999999</v>
      </c>
    </row>
    <row r="528" spans="1:2" x14ac:dyDescent="0.25">
      <c r="A528" s="10">
        <v>34739</v>
      </c>
      <c r="B528">
        <v>1.4890000000000001</v>
      </c>
    </row>
    <row r="529" spans="1:2" x14ac:dyDescent="0.25">
      <c r="A529" s="10">
        <v>34740</v>
      </c>
      <c r="B529">
        <v>1.47</v>
      </c>
    </row>
    <row r="530" spans="1:2" x14ac:dyDescent="0.25">
      <c r="A530" s="10">
        <v>34743</v>
      </c>
      <c r="B530">
        <v>1.39</v>
      </c>
    </row>
    <row r="531" spans="1:2" x14ac:dyDescent="0.25">
      <c r="A531" s="10">
        <v>34744</v>
      </c>
      <c r="B531">
        <v>1.3919999999999999</v>
      </c>
    </row>
    <row r="532" spans="1:2" x14ac:dyDescent="0.25">
      <c r="A532" s="10">
        <v>34745</v>
      </c>
      <c r="B532">
        <v>1.3859999999999999</v>
      </c>
    </row>
    <row r="533" spans="1:2" x14ac:dyDescent="0.25">
      <c r="A533" s="10">
        <v>34746</v>
      </c>
      <c r="B533">
        <v>1.399</v>
      </c>
    </row>
    <row r="534" spans="1:2" x14ac:dyDescent="0.25">
      <c r="A534" s="10">
        <v>34747</v>
      </c>
      <c r="B534">
        <v>1.419</v>
      </c>
    </row>
    <row r="535" spans="1:2" x14ac:dyDescent="0.25">
      <c r="A535" s="10">
        <v>34751</v>
      </c>
      <c r="B535">
        <v>1.4279999999999999</v>
      </c>
    </row>
    <row r="536" spans="1:2" x14ac:dyDescent="0.25">
      <c r="A536" s="10">
        <v>34752</v>
      </c>
      <c r="B536">
        <v>1.4279999999999999</v>
      </c>
    </row>
    <row r="537" spans="1:2" x14ac:dyDescent="0.25">
      <c r="A537" s="10">
        <v>34753</v>
      </c>
      <c r="B537">
        <v>1.46</v>
      </c>
    </row>
    <row r="538" spans="1:2" x14ac:dyDescent="0.25">
      <c r="A538" s="10">
        <v>34754</v>
      </c>
      <c r="B538">
        <v>1.4690000000000001</v>
      </c>
    </row>
    <row r="539" spans="1:2" x14ac:dyDescent="0.25">
      <c r="A539" s="10">
        <v>34757</v>
      </c>
      <c r="B539">
        <v>1.43</v>
      </c>
    </row>
    <row r="540" spans="1:2" x14ac:dyDescent="0.25">
      <c r="A540" s="10">
        <v>34758</v>
      </c>
      <c r="B540">
        <v>1.4830000000000001</v>
      </c>
    </row>
    <row r="541" spans="1:2" x14ac:dyDescent="0.25">
      <c r="A541" s="10">
        <v>34759</v>
      </c>
      <c r="B541">
        <v>1.4830000000000001</v>
      </c>
    </row>
    <row r="542" spans="1:2" x14ac:dyDescent="0.25">
      <c r="A542" s="10">
        <v>34760</v>
      </c>
      <c r="B542">
        <v>1.4810000000000001</v>
      </c>
    </row>
    <row r="543" spans="1:2" x14ac:dyDescent="0.25">
      <c r="A543" s="10">
        <v>34761</v>
      </c>
      <c r="B543">
        <v>1.448</v>
      </c>
    </row>
    <row r="544" spans="1:2" x14ac:dyDescent="0.25">
      <c r="A544" s="10">
        <v>34764</v>
      </c>
      <c r="B544">
        <v>1.431</v>
      </c>
    </row>
    <row r="545" spans="1:2" x14ac:dyDescent="0.25">
      <c r="A545" s="10">
        <v>34765</v>
      </c>
      <c r="B545">
        <v>1.4319999999999999</v>
      </c>
    </row>
    <row r="546" spans="1:2" x14ac:dyDescent="0.25">
      <c r="A546" s="10">
        <v>34766</v>
      </c>
      <c r="B546">
        <v>1.4490000000000001</v>
      </c>
    </row>
    <row r="547" spans="1:2" x14ac:dyDescent="0.25">
      <c r="A547" s="10">
        <v>34767</v>
      </c>
      <c r="B547">
        <v>1.4419999999999999</v>
      </c>
    </row>
    <row r="548" spans="1:2" x14ac:dyDescent="0.25">
      <c r="A548" s="10">
        <v>34768</v>
      </c>
      <c r="B548">
        <v>1.4630000000000001</v>
      </c>
    </row>
    <row r="549" spans="1:2" x14ac:dyDescent="0.25">
      <c r="A549" s="10">
        <v>34771</v>
      </c>
      <c r="B549">
        <v>1.456</v>
      </c>
    </row>
    <row r="550" spans="1:2" x14ac:dyDescent="0.25">
      <c r="A550" s="10">
        <v>34772</v>
      </c>
      <c r="B550">
        <v>1.47</v>
      </c>
    </row>
    <row r="551" spans="1:2" x14ac:dyDescent="0.25">
      <c r="A551" s="10">
        <v>34773</v>
      </c>
      <c r="B551">
        <v>1.506</v>
      </c>
    </row>
    <row r="552" spans="1:2" x14ac:dyDescent="0.25">
      <c r="A552" s="10">
        <v>34774</v>
      </c>
      <c r="B552">
        <v>1.62</v>
      </c>
    </row>
    <row r="553" spans="1:2" x14ac:dyDescent="0.25">
      <c r="A553" s="10">
        <v>34775</v>
      </c>
      <c r="B553">
        <v>1.5660000000000001</v>
      </c>
    </row>
    <row r="554" spans="1:2" x14ac:dyDescent="0.25">
      <c r="A554" s="10">
        <v>34778</v>
      </c>
      <c r="B554">
        <v>1.5229999999999999</v>
      </c>
    </row>
    <row r="555" spans="1:2" x14ac:dyDescent="0.25">
      <c r="A555" s="10">
        <v>34779</v>
      </c>
      <c r="B555">
        <v>1.5129999999999999</v>
      </c>
    </row>
    <row r="556" spans="1:2" x14ac:dyDescent="0.25">
      <c r="A556" s="10">
        <v>34780</v>
      </c>
      <c r="B556">
        <v>1.548</v>
      </c>
    </row>
    <row r="557" spans="1:2" x14ac:dyDescent="0.25">
      <c r="A557" s="10">
        <v>34781</v>
      </c>
      <c r="B557">
        <v>1.5660000000000001</v>
      </c>
    </row>
    <row r="558" spans="1:2" x14ac:dyDescent="0.25">
      <c r="A558" s="10">
        <v>34782</v>
      </c>
      <c r="B558">
        <v>1.5660000000000001</v>
      </c>
    </row>
    <row r="559" spans="1:2" x14ac:dyDescent="0.25">
      <c r="A559" s="10">
        <v>34785</v>
      </c>
      <c r="B559">
        <v>1.657</v>
      </c>
    </row>
    <row r="560" spans="1:2" x14ac:dyDescent="0.25">
      <c r="A560" s="10">
        <v>34786</v>
      </c>
      <c r="B560">
        <v>1.635</v>
      </c>
    </row>
    <row r="561" spans="1:2" x14ac:dyDescent="0.25">
      <c r="A561" s="10">
        <v>34787</v>
      </c>
      <c r="B561">
        <v>1.659</v>
      </c>
    </row>
    <row r="562" spans="1:2" x14ac:dyDescent="0.25">
      <c r="A562" s="10">
        <v>34788</v>
      </c>
      <c r="B562">
        <v>1.6870000000000001</v>
      </c>
    </row>
    <row r="563" spans="1:2" x14ac:dyDescent="0.25">
      <c r="A563" s="10">
        <v>34789</v>
      </c>
      <c r="B563">
        <v>1.6850000000000001</v>
      </c>
    </row>
    <row r="564" spans="1:2" x14ac:dyDescent="0.25">
      <c r="A564" s="10">
        <v>34792</v>
      </c>
      <c r="B564">
        <v>1.681</v>
      </c>
    </row>
    <row r="565" spans="1:2" x14ac:dyDescent="0.25">
      <c r="A565" s="10">
        <v>34793</v>
      </c>
      <c r="B565">
        <v>1.694</v>
      </c>
    </row>
    <row r="566" spans="1:2" x14ac:dyDescent="0.25">
      <c r="A566" s="10">
        <v>34794</v>
      </c>
      <c r="B566">
        <v>1.6539999999999999</v>
      </c>
    </row>
    <row r="567" spans="1:2" x14ac:dyDescent="0.25">
      <c r="A567" s="10">
        <v>34795</v>
      </c>
      <c r="B567">
        <v>1.6359999999999999</v>
      </c>
    </row>
    <row r="568" spans="1:2" x14ac:dyDescent="0.25">
      <c r="A568" s="10">
        <v>34796</v>
      </c>
      <c r="B568">
        <v>1.623</v>
      </c>
    </row>
    <row r="569" spans="1:2" x14ac:dyDescent="0.25">
      <c r="A569" s="10">
        <v>34799</v>
      </c>
      <c r="B569">
        <v>1.597</v>
      </c>
    </row>
    <row r="570" spans="1:2" x14ac:dyDescent="0.25">
      <c r="A570" s="10">
        <v>34800</v>
      </c>
      <c r="B570">
        <v>1.623</v>
      </c>
    </row>
    <row r="571" spans="1:2" x14ac:dyDescent="0.25">
      <c r="A571" s="10">
        <v>34801</v>
      </c>
      <c r="B571">
        <v>1.621</v>
      </c>
    </row>
    <row r="572" spans="1:2" x14ac:dyDescent="0.25">
      <c r="A572" s="10">
        <v>34802</v>
      </c>
      <c r="B572">
        <v>1.619</v>
      </c>
    </row>
    <row r="573" spans="1:2" x14ac:dyDescent="0.25">
      <c r="A573" s="10">
        <v>34806</v>
      </c>
      <c r="B573">
        <v>1.6559999999999999</v>
      </c>
    </row>
    <row r="574" spans="1:2" x14ac:dyDescent="0.25">
      <c r="A574" s="10">
        <v>34807</v>
      </c>
      <c r="B574">
        <v>1.679</v>
      </c>
    </row>
    <row r="575" spans="1:2" x14ac:dyDescent="0.25">
      <c r="A575" s="10">
        <v>34808</v>
      </c>
      <c r="B575">
        <v>1.7170000000000001</v>
      </c>
    </row>
    <row r="576" spans="1:2" x14ac:dyDescent="0.25">
      <c r="A576" s="10">
        <v>34809</v>
      </c>
      <c r="B576">
        <v>1.694</v>
      </c>
    </row>
    <row r="577" spans="1:2" x14ac:dyDescent="0.25">
      <c r="A577" s="10">
        <v>34810</v>
      </c>
      <c r="B577">
        <v>1.6719999999999999</v>
      </c>
    </row>
    <row r="578" spans="1:2" x14ac:dyDescent="0.25">
      <c r="A578" s="10">
        <v>34813</v>
      </c>
      <c r="B578">
        <v>1.7130000000000001</v>
      </c>
    </row>
    <row r="579" spans="1:2" x14ac:dyDescent="0.25">
      <c r="A579" s="10">
        <v>34814</v>
      </c>
      <c r="B579">
        <v>1.6850000000000001</v>
      </c>
    </row>
    <row r="580" spans="1:2" x14ac:dyDescent="0.25">
      <c r="A580" s="10">
        <v>34815</v>
      </c>
      <c r="B580">
        <v>1.6679999999999999</v>
      </c>
    </row>
    <row r="581" spans="1:2" x14ac:dyDescent="0.25">
      <c r="A581" s="10">
        <v>34816</v>
      </c>
      <c r="B581">
        <v>1.6519999999999999</v>
      </c>
    </row>
    <row r="582" spans="1:2" x14ac:dyDescent="0.25">
      <c r="A582" s="10">
        <v>34817</v>
      </c>
      <c r="B582">
        <v>1.6619999999999999</v>
      </c>
    </row>
    <row r="583" spans="1:2" x14ac:dyDescent="0.25">
      <c r="A583" s="10">
        <v>34820</v>
      </c>
      <c r="B583">
        <v>1.6950000000000001</v>
      </c>
    </row>
    <row r="584" spans="1:2" x14ac:dyDescent="0.25">
      <c r="A584" s="10">
        <v>34821</v>
      </c>
      <c r="B584">
        <v>1.6659999999999999</v>
      </c>
    </row>
    <row r="585" spans="1:2" x14ac:dyDescent="0.25">
      <c r="A585" s="10">
        <v>34822</v>
      </c>
      <c r="B585">
        <v>1.6659999999999999</v>
      </c>
    </row>
    <row r="586" spans="1:2" x14ac:dyDescent="0.25">
      <c r="A586" s="10">
        <v>34823</v>
      </c>
      <c r="B586">
        <v>1.653</v>
      </c>
    </row>
    <row r="587" spans="1:2" x14ac:dyDescent="0.25">
      <c r="A587" s="10">
        <v>34824</v>
      </c>
      <c r="B587">
        <v>1.651</v>
      </c>
    </row>
    <row r="588" spans="1:2" x14ac:dyDescent="0.25">
      <c r="A588" s="10">
        <v>34827</v>
      </c>
      <c r="B588">
        <v>1.66</v>
      </c>
    </row>
    <row r="589" spans="1:2" x14ac:dyDescent="0.25">
      <c r="A589" s="10">
        <v>34828</v>
      </c>
      <c r="B589">
        <v>1.681</v>
      </c>
    </row>
    <row r="590" spans="1:2" x14ac:dyDescent="0.25">
      <c r="A590" s="10">
        <v>34829</v>
      </c>
      <c r="B590">
        <v>1.6779999999999999</v>
      </c>
    </row>
    <row r="591" spans="1:2" x14ac:dyDescent="0.25">
      <c r="A591" s="10">
        <v>34830</v>
      </c>
      <c r="B591">
        <v>1.651</v>
      </c>
    </row>
    <row r="592" spans="1:2" x14ac:dyDescent="0.25">
      <c r="A592" s="10">
        <v>34831</v>
      </c>
      <c r="B592">
        <v>1.6619999999999999</v>
      </c>
    </row>
    <row r="593" spans="1:2" x14ac:dyDescent="0.25">
      <c r="A593" s="10">
        <v>34834</v>
      </c>
      <c r="B593">
        <v>1.73</v>
      </c>
    </row>
    <row r="594" spans="1:2" x14ac:dyDescent="0.25">
      <c r="A594" s="10">
        <v>34835</v>
      </c>
      <c r="B594">
        <v>1.7170000000000001</v>
      </c>
    </row>
    <row r="595" spans="1:2" x14ac:dyDescent="0.25">
      <c r="A595" s="10">
        <v>34836</v>
      </c>
      <c r="B595">
        <v>1.6950000000000001</v>
      </c>
    </row>
    <row r="596" spans="1:2" x14ac:dyDescent="0.25">
      <c r="A596" s="10">
        <v>34837</v>
      </c>
      <c r="B596">
        <v>1.7430000000000001</v>
      </c>
    </row>
    <row r="597" spans="1:2" x14ac:dyDescent="0.25">
      <c r="A597" s="10">
        <v>34838</v>
      </c>
      <c r="B597">
        <v>1.7410000000000001</v>
      </c>
    </row>
    <row r="598" spans="1:2" x14ac:dyDescent="0.25">
      <c r="A598" s="10">
        <v>34841</v>
      </c>
      <c r="B598">
        <v>1.7290000000000001</v>
      </c>
    </row>
    <row r="599" spans="1:2" x14ac:dyDescent="0.25">
      <c r="A599" s="10">
        <v>34842</v>
      </c>
      <c r="B599">
        <v>1.7569999999999999</v>
      </c>
    </row>
    <row r="600" spans="1:2" x14ac:dyDescent="0.25">
      <c r="A600" s="10">
        <v>34843</v>
      </c>
      <c r="B600">
        <v>1.81</v>
      </c>
    </row>
    <row r="601" spans="1:2" x14ac:dyDescent="0.25">
      <c r="A601" s="10">
        <v>34844</v>
      </c>
      <c r="B601">
        <v>1.7749999999999999</v>
      </c>
    </row>
    <row r="602" spans="1:2" x14ac:dyDescent="0.25">
      <c r="A602" s="10">
        <v>34845</v>
      </c>
      <c r="B602">
        <v>1.7689999999999999</v>
      </c>
    </row>
    <row r="603" spans="1:2" x14ac:dyDescent="0.25">
      <c r="A603" s="10">
        <v>34849</v>
      </c>
      <c r="B603">
        <v>1.718</v>
      </c>
    </row>
    <row r="604" spans="1:2" x14ac:dyDescent="0.25">
      <c r="A604" s="10">
        <v>34850</v>
      </c>
      <c r="B604">
        <v>1.718</v>
      </c>
    </row>
    <row r="605" spans="1:2" x14ac:dyDescent="0.25">
      <c r="A605" s="10">
        <v>34851</v>
      </c>
      <c r="B605">
        <v>1.7350000000000001</v>
      </c>
    </row>
    <row r="606" spans="1:2" x14ac:dyDescent="0.25">
      <c r="A606" s="10">
        <v>34852</v>
      </c>
      <c r="B606">
        <v>1.6879999999999999</v>
      </c>
    </row>
    <row r="607" spans="1:2" x14ac:dyDescent="0.25">
      <c r="A607" s="10">
        <v>34855</v>
      </c>
      <c r="B607">
        <v>1.7310000000000001</v>
      </c>
    </row>
    <row r="608" spans="1:2" x14ac:dyDescent="0.25">
      <c r="A608" s="10">
        <v>34856</v>
      </c>
      <c r="B608">
        <v>1.6859999999999999</v>
      </c>
    </row>
    <row r="609" spans="1:2" x14ac:dyDescent="0.25">
      <c r="A609" s="10">
        <v>34857</v>
      </c>
      <c r="B609">
        <v>1.6930000000000001</v>
      </c>
    </row>
    <row r="610" spans="1:2" x14ac:dyDescent="0.25">
      <c r="A610" s="10">
        <v>34858</v>
      </c>
      <c r="B610">
        <v>1.6970000000000001</v>
      </c>
    </row>
    <row r="611" spans="1:2" x14ac:dyDescent="0.25">
      <c r="A611" s="10">
        <v>34859</v>
      </c>
      <c r="B611">
        <v>1.704</v>
      </c>
    </row>
    <row r="612" spans="1:2" x14ac:dyDescent="0.25">
      <c r="A612" s="10">
        <v>34862</v>
      </c>
      <c r="B612">
        <v>1.712</v>
      </c>
    </row>
    <row r="613" spans="1:2" x14ac:dyDescent="0.25">
      <c r="A613" s="10">
        <v>34863</v>
      </c>
      <c r="B613">
        <v>1.708</v>
      </c>
    </row>
    <row r="614" spans="1:2" x14ac:dyDescent="0.25">
      <c r="A614" s="10">
        <v>34864</v>
      </c>
      <c r="B614">
        <v>1.698</v>
      </c>
    </row>
    <row r="615" spans="1:2" x14ac:dyDescent="0.25">
      <c r="A615" s="10">
        <v>34865</v>
      </c>
      <c r="B615">
        <v>1.673</v>
      </c>
    </row>
    <row r="616" spans="1:2" x14ac:dyDescent="0.25">
      <c r="A616" s="10">
        <v>34866</v>
      </c>
      <c r="B616">
        <v>1.6279999999999999</v>
      </c>
    </row>
    <row r="617" spans="1:2" x14ac:dyDescent="0.25">
      <c r="A617" s="10">
        <v>34869</v>
      </c>
      <c r="B617">
        <v>1.62</v>
      </c>
    </row>
    <row r="618" spans="1:2" x14ac:dyDescent="0.25">
      <c r="A618" s="10">
        <v>34870</v>
      </c>
      <c r="B618">
        <v>1.603</v>
      </c>
    </row>
    <row r="619" spans="1:2" x14ac:dyDescent="0.25">
      <c r="A619" s="10">
        <v>34871</v>
      </c>
      <c r="B619">
        <v>1.5649999999999999</v>
      </c>
    </row>
    <row r="620" spans="1:2" x14ac:dyDescent="0.25">
      <c r="A620" s="10">
        <v>34872</v>
      </c>
      <c r="B620">
        <v>1.5649999999999999</v>
      </c>
    </row>
    <row r="621" spans="1:2" x14ac:dyDescent="0.25">
      <c r="A621" s="10">
        <v>34873</v>
      </c>
      <c r="B621">
        <v>1.532</v>
      </c>
    </row>
    <row r="622" spans="1:2" x14ac:dyDescent="0.25">
      <c r="A622" s="10">
        <v>34876</v>
      </c>
      <c r="B622">
        <v>1.56</v>
      </c>
    </row>
    <row r="623" spans="1:2" x14ac:dyDescent="0.25">
      <c r="A623" s="10">
        <v>34877</v>
      </c>
      <c r="B623">
        <v>1.569</v>
      </c>
    </row>
    <row r="624" spans="1:2" x14ac:dyDescent="0.25">
      <c r="A624" s="10">
        <v>34878</v>
      </c>
      <c r="B624">
        <v>1.532</v>
      </c>
    </row>
    <row r="625" spans="1:2" x14ac:dyDescent="0.25">
      <c r="A625" s="10">
        <v>34879</v>
      </c>
      <c r="B625">
        <v>1.52</v>
      </c>
    </row>
    <row r="626" spans="1:2" x14ac:dyDescent="0.25">
      <c r="A626" s="10">
        <v>34880</v>
      </c>
      <c r="B626">
        <v>1.53</v>
      </c>
    </row>
    <row r="627" spans="1:2" x14ac:dyDescent="0.25">
      <c r="A627" s="10">
        <v>34885</v>
      </c>
      <c r="B627">
        <v>1.472</v>
      </c>
    </row>
    <row r="628" spans="1:2" x14ac:dyDescent="0.25">
      <c r="A628" s="10">
        <v>34886</v>
      </c>
      <c r="B628">
        <v>1.4710000000000001</v>
      </c>
    </row>
    <row r="629" spans="1:2" x14ac:dyDescent="0.25">
      <c r="A629" s="10">
        <v>34887</v>
      </c>
      <c r="B629">
        <v>1.5</v>
      </c>
    </row>
    <row r="630" spans="1:2" x14ac:dyDescent="0.25">
      <c r="A630" s="10">
        <v>34890</v>
      </c>
      <c r="B630">
        <v>1.5649999999999999</v>
      </c>
    </row>
    <row r="631" spans="1:2" x14ac:dyDescent="0.25">
      <c r="A631" s="10">
        <v>34891</v>
      </c>
      <c r="B631">
        <v>1.5269999999999999</v>
      </c>
    </row>
    <row r="632" spans="1:2" x14ac:dyDescent="0.25">
      <c r="A632" s="10">
        <v>34892</v>
      </c>
      <c r="B632">
        <v>1.536</v>
      </c>
    </row>
    <row r="633" spans="1:2" x14ac:dyDescent="0.25">
      <c r="A633" s="10">
        <v>34893</v>
      </c>
      <c r="B633">
        <v>1.4870000000000001</v>
      </c>
    </row>
    <row r="634" spans="1:2" x14ac:dyDescent="0.25">
      <c r="A634" s="10">
        <v>34894</v>
      </c>
      <c r="B634">
        <v>1.512</v>
      </c>
    </row>
    <row r="635" spans="1:2" x14ac:dyDescent="0.25">
      <c r="A635" s="10">
        <v>34897</v>
      </c>
      <c r="B635">
        <v>1.494</v>
      </c>
    </row>
    <row r="636" spans="1:2" x14ac:dyDescent="0.25">
      <c r="A636" s="10">
        <v>34898</v>
      </c>
      <c r="B636">
        <v>1.5249999999999999</v>
      </c>
    </row>
    <row r="637" spans="1:2" x14ac:dyDescent="0.25">
      <c r="A637" s="10">
        <v>34899</v>
      </c>
      <c r="B637">
        <v>1.4950000000000001</v>
      </c>
    </row>
    <row r="638" spans="1:2" x14ac:dyDescent="0.25">
      <c r="A638" s="10">
        <v>34900</v>
      </c>
      <c r="B638">
        <v>1.4630000000000001</v>
      </c>
    </row>
    <row r="639" spans="1:2" x14ac:dyDescent="0.25">
      <c r="A639" s="10">
        <v>34901</v>
      </c>
      <c r="B639">
        <v>1.4379999999999999</v>
      </c>
    </row>
    <row r="640" spans="1:2" x14ac:dyDescent="0.25">
      <c r="A640" s="10">
        <v>34904</v>
      </c>
      <c r="B640">
        <v>1.385</v>
      </c>
    </row>
    <row r="641" spans="1:2" x14ac:dyDescent="0.25">
      <c r="A641" s="10">
        <v>34905</v>
      </c>
      <c r="B641">
        <v>1.4319999999999999</v>
      </c>
    </row>
    <row r="642" spans="1:2" x14ac:dyDescent="0.25">
      <c r="A642" s="10">
        <v>34906</v>
      </c>
      <c r="B642">
        <v>1.47</v>
      </c>
    </row>
    <row r="643" spans="1:2" x14ac:dyDescent="0.25">
      <c r="A643" s="10">
        <v>34907</v>
      </c>
      <c r="B643">
        <v>1.49</v>
      </c>
    </row>
    <row r="644" spans="1:2" x14ac:dyDescent="0.25">
      <c r="A644" s="10">
        <v>34908</v>
      </c>
      <c r="B644">
        <v>1.5229999999999999</v>
      </c>
    </row>
    <row r="645" spans="1:2" x14ac:dyDescent="0.25">
      <c r="A645" s="10">
        <v>34911</v>
      </c>
      <c r="B645">
        <v>1.6140000000000001</v>
      </c>
    </row>
    <row r="646" spans="1:2" x14ac:dyDescent="0.25">
      <c r="A646" s="10">
        <v>34912</v>
      </c>
      <c r="B646">
        <v>1.4590000000000001</v>
      </c>
    </row>
    <row r="647" spans="1:2" x14ac:dyDescent="0.25">
      <c r="A647" s="10">
        <v>34913</v>
      </c>
      <c r="B647">
        <v>1.4219999999999999</v>
      </c>
    </row>
    <row r="648" spans="1:2" x14ac:dyDescent="0.25">
      <c r="A648" s="10">
        <v>34914</v>
      </c>
      <c r="B648">
        <v>1.4319999999999999</v>
      </c>
    </row>
    <row r="649" spans="1:2" x14ac:dyDescent="0.25">
      <c r="A649" s="10">
        <v>34915</v>
      </c>
      <c r="B649">
        <v>1.456</v>
      </c>
    </row>
    <row r="650" spans="1:2" x14ac:dyDescent="0.25">
      <c r="A650" s="10">
        <v>34918</v>
      </c>
      <c r="B650">
        <v>1.478</v>
      </c>
    </row>
    <row r="651" spans="1:2" x14ac:dyDescent="0.25">
      <c r="A651" s="10">
        <v>34919</v>
      </c>
      <c r="B651">
        <v>1.4710000000000001</v>
      </c>
    </row>
    <row r="652" spans="1:2" x14ac:dyDescent="0.25">
      <c r="A652" s="10">
        <v>34920</v>
      </c>
      <c r="B652">
        <v>1.5389999999999999</v>
      </c>
    </row>
    <row r="653" spans="1:2" x14ac:dyDescent="0.25">
      <c r="A653" s="10">
        <v>34921</v>
      </c>
      <c r="B653">
        <v>1.504</v>
      </c>
    </row>
    <row r="654" spans="1:2" x14ac:dyDescent="0.25">
      <c r="A654" s="10">
        <v>34922</v>
      </c>
      <c r="B654">
        <v>1.5029999999999999</v>
      </c>
    </row>
    <row r="655" spans="1:2" x14ac:dyDescent="0.25">
      <c r="A655" s="10">
        <v>34925</v>
      </c>
      <c r="B655">
        <v>1.55</v>
      </c>
    </row>
    <row r="656" spans="1:2" x14ac:dyDescent="0.25">
      <c r="A656" s="10">
        <v>34926</v>
      </c>
      <c r="B656">
        <v>1.5589999999999999</v>
      </c>
    </row>
    <row r="657" spans="1:2" x14ac:dyDescent="0.25">
      <c r="A657" s="10">
        <v>34927</v>
      </c>
      <c r="B657">
        <v>1.5269999999999999</v>
      </c>
    </row>
    <row r="658" spans="1:2" x14ac:dyDescent="0.25">
      <c r="A658" s="10">
        <v>34928</v>
      </c>
      <c r="B658">
        <v>1.53</v>
      </c>
    </row>
    <row r="659" spans="1:2" x14ac:dyDescent="0.25">
      <c r="A659" s="10">
        <v>34929</v>
      </c>
      <c r="B659">
        <v>1.577</v>
      </c>
    </row>
    <row r="660" spans="1:2" x14ac:dyDescent="0.25">
      <c r="A660" s="10">
        <v>34932</v>
      </c>
      <c r="B660">
        <v>1.6180000000000001</v>
      </c>
    </row>
    <row r="661" spans="1:2" x14ac:dyDescent="0.25">
      <c r="A661" s="10">
        <v>34933</v>
      </c>
      <c r="B661">
        <v>1.5669999999999999</v>
      </c>
    </row>
    <row r="662" spans="1:2" x14ac:dyDescent="0.25">
      <c r="A662" s="10">
        <v>34934</v>
      </c>
      <c r="B662">
        <v>1.5680000000000001</v>
      </c>
    </row>
    <row r="663" spans="1:2" x14ac:dyDescent="0.25">
      <c r="A663" s="10">
        <v>34935</v>
      </c>
      <c r="B663">
        <v>1.575</v>
      </c>
    </row>
    <row r="664" spans="1:2" x14ac:dyDescent="0.25">
      <c r="A664" s="10">
        <v>34936</v>
      </c>
      <c r="B664">
        <v>1.694</v>
      </c>
    </row>
    <row r="665" spans="1:2" x14ac:dyDescent="0.25">
      <c r="A665" s="10">
        <v>34939</v>
      </c>
      <c r="B665">
        <v>1.6559999999999999</v>
      </c>
    </row>
    <row r="666" spans="1:2" x14ac:dyDescent="0.25">
      <c r="A666" s="10">
        <v>34940</v>
      </c>
      <c r="B666">
        <v>1.6930000000000001</v>
      </c>
    </row>
    <row r="667" spans="1:2" x14ac:dyDescent="0.25">
      <c r="A667" s="10">
        <v>34941</v>
      </c>
      <c r="B667">
        <v>1.702</v>
      </c>
    </row>
    <row r="668" spans="1:2" x14ac:dyDescent="0.25">
      <c r="A668" s="10">
        <v>34942</v>
      </c>
      <c r="B668">
        <v>1.748</v>
      </c>
    </row>
    <row r="669" spans="1:2" x14ac:dyDescent="0.25">
      <c r="A669" s="10">
        <v>34943</v>
      </c>
      <c r="B669">
        <v>1.74</v>
      </c>
    </row>
    <row r="670" spans="1:2" x14ac:dyDescent="0.25">
      <c r="A670" s="10">
        <v>34947</v>
      </c>
      <c r="B670">
        <v>1.7010000000000001</v>
      </c>
    </row>
    <row r="671" spans="1:2" x14ac:dyDescent="0.25">
      <c r="A671" s="10">
        <v>34948</v>
      </c>
      <c r="B671">
        <v>1.6439999999999999</v>
      </c>
    </row>
    <row r="672" spans="1:2" x14ac:dyDescent="0.25">
      <c r="A672" s="10">
        <v>34949</v>
      </c>
      <c r="B672">
        <v>1.6259999999999999</v>
      </c>
    </row>
    <row r="673" spans="1:2" x14ac:dyDescent="0.25">
      <c r="A673" s="10">
        <v>34950</v>
      </c>
      <c r="B673">
        <v>1.6419999999999999</v>
      </c>
    </row>
    <row r="674" spans="1:2" x14ac:dyDescent="0.25">
      <c r="A674" s="10">
        <v>34953</v>
      </c>
      <c r="B674">
        <v>1.655</v>
      </c>
    </row>
    <row r="675" spans="1:2" x14ac:dyDescent="0.25">
      <c r="A675" s="10">
        <v>34954</v>
      </c>
      <c r="B675">
        <v>1.653</v>
      </c>
    </row>
    <row r="676" spans="1:2" x14ac:dyDescent="0.25">
      <c r="A676" s="10">
        <v>34955</v>
      </c>
      <c r="B676">
        <v>1.72</v>
      </c>
    </row>
    <row r="677" spans="1:2" x14ac:dyDescent="0.25">
      <c r="A677" s="10">
        <v>34956</v>
      </c>
      <c r="B677">
        <v>1.651</v>
      </c>
    </row>
    <row r="678" spans="1:2" x14ac:dyDescent="0.25">
      <c r="A678" s="10">
        <v>34957</v>
      </c>
      <c r="B678">
        <v>1.6579999999999999</v>
      </c>
    </row>
    <row r="679" spans="1:2" x14ac:dyDescent="0.25">
      <c r="A679" s="10">
        <v>34960</v>
      </c>
      <c r="B679">
        <v>1.6040000000000001</v>
      </c>
    </row>
    <row r="680" spans="1:2" x14ac:dyDescent="0.25">
      <c r="A680" s="10">
        <v>34961</v>
      </c>
      <c r="B680">
        <v>1.589</v>
      </c>
    </row>
    <row r="681" spans="1:2" x14ac:dyDescent="0.25">
      <c r="A681" s="10">
        <v>34962</v>
      </c>
      <c r="B681">
        <v>1.5960000000000001</v>
      </c>
    </row>
    <row r="682" spans="1:2" x14ac:dyDescent="0.25">
      <c r="A682" s="10">
        <v>34963</v>
      </c>
      <c r="B682">
        <v>1.6140000000000001</v>
      </c>
    </row>
    <row r="683" spans="1:2" x14ac:dyDescent="0.25">
      <c r="A683" s="10">
        <v>34964</v>
      </c>
      <c r="B683">
        <v>1.6439999999999999</v>
      </c>
    </row>
    <row r="684" spans="1:2" x14ac:dyDescent="0.25">
      <c r="A684" s="10">
        <v>34967</v>
      </c>
      <c r="B684">
        <v>1.764</v>
      </c>
    </row>
    <row r="685" spans="1:2" x14ac:dyDescent="0.25">
      <c r="A685" s="10">
        <v>34968</v>
      </c>
      <c r="B685">
        <v>1.7629999999999999</v>
      </c>
    </row>
    <row r="686" spans="1:2" x14ac:dyDescent="0.25">
      <c r="A686" s="10">
        <v>34969</v>
      </c>
      <c r="B686">
        <v>1.726</v>
      </c>
    </row>
    <row r="687" spans="1:2" x14ac:dyDescent="0.25">
      <c r="A687" s="10">
        <v>34970</v>
      </c>
      <c r="B687">
        <v>1.75</v>
      </c>
    </row>
    <row r="688" spans="1:2" x14ac:dyDescent="0.25">
      <c r="A688" s="10">
        <v>34971</v>
      </c>
      <c r="B688">
        <v>1.75</v>
      </c>
    </row>
    <row r="689" spans="1:2" x14ac:dyDescent="0.25">
      <c r="A689" s="10">
        <v>34974</v>
      </c>
      <c r="B689">
        <v>1.8939999999999999</v>
      </c>
    </row>
    <row r="690" spans="1:2" x14ac:dyDescent="0.25">
      <c r="A690" s="10">
        <v>34975</v>
      </c>
      <c r="B690">
        <v>1.8089999999999999</v>
      </c>
    </row>
    <row r="691" spans="1:2" x14ac:dyDescent="0.25">
      <c r="A691" s="10">
        <v>34976</v>
      </c>
      <c r="B691">
        <v>1.829</v>
      </c>
    </row>
    <row r="692" spans="1:2" x14ac:dyDescent="0.25">
      <c r="A692" s="10">
        <v>34977</v>
      </c>
      <c r="B692">
        <v>1.7949999999999999</v>
      </c>
    </row>
    <row r="693" spans="1:2" x14ac:dyDescent="0.25">
      <c r="A693" s="10">
        <v>34978</v>
      </c>
      <c r="B693">
        <v>1.802</v>
      </c>
    </row>
    <row r="694" spans="1:2" x14ac:dyDescent="0.25">
      <c r="A694" s="10">
        <v>34981</v>
      </c>
      <c r="B694">
        <v>1.845</v>
      </c>
    </row>
    <row r="695" spans="1:2" x14ac:dyDescent="0.25">
      <c r="A695" s="10">
        <v>34982</v>
      </c>
      <c r="B695">
        <v>1.802</v>
      </c>
    </row>
    <row r="696" spans="1:2" x14ac:dyDescent="0.25">
      <c r="A696" s="10">
        <v>34983</v>
      </c>
      <c r="B696">
        <v>1.7609999999999999</v>
      </c>
    </row>
    <row r="697" spans="1:2" x14ac:dyDescent="0.25">
      <c r="A697" s="10">
        <v>34984</v>
      </c>
      <c r="B697">
        <v>1.7350000000000001</v>
      </c>
    </row>
    <row r="698" spans="1:2" x14ac:dyDescent="0.25">
      <c r="A698" s="10">
        <v>34985</v>
      </c>
      <c r="B698">
        <v>1.75</v>
      </c>
    </row>
    <row r="699" spans="1:2" x14ac:dyDescent="0.25">
      <c r="A699" s="10">
        <v>34988</v>
      </c>
      <c r="B699">
        <v>1.7090000000000001</v>
      </c>
    </row>
    <row r="700" spans="1:2" x14ac:dyDescent="0.25">
      <c r="A700" s="10">
        <v>34989</v>
      </c>
      <c r="B700">
        <v>1.7210000000000001</v>
      </c>
    </row>
    <row r="701" spans="1:2" x14ac:dyDescent="0.25">
      <c r="A701" s="10">
        <v>34990</v>
      </c>
      <c r="B701">
        <v>1.7270000000000001</v>
      </c>
    </row>
    <row r="702" spans="1:2" x14ac:dyDescent="0.25">
      <c r="A702" s="10">
        <v>34991</v>
      </c>
      <c r="B702">
        <v>1.7230000000000001</v>
      </c>
    </row>
    <row r="703" spans="1:2" x14ac:dyDescent="0.25">
      <c r="A703" s="10">
        <v>34992</v>
      </c>
      <c r="B703">
        <v>1.754</v>
      </c>
    </row>
    <row r="704" spans="1:2" x14ac:dyDescent="0.25">
      <c r="A704" s="10">
        <v>34995</v>
      </c>
      <c r="B704">
        <v>1.7629999999999999</v>
      </c>
    </row>
    <row r="705" spans="1:2" x14ac:dyDescent="0.25">
      <c r="A705" s="10">
        <v>34996</v>
      </c>
      <c r="B705">
        <v>1.772</v>
      </c>
    </row>
    <row r="706" spans="1:2" x14ac:dyDescent="0.25">
      <c r="A706" s="10">
        <v>34997</v>
      </c>
      <c r="B706">
        <v>1.81</v>
      </c>
    </row>
    <row r="707" spans="1:2" x14ac:dyDescent="0.25">
      <c r="A707" s="10">
        <v>34998</v>
      </c>
      <c r="B707">
        <v>1.83</v>
      </c>
    </row>
    <row r="708" spans="1:2" x14ac:dyDescent="0.25">
      <c r="A708" s="10">
        <v>34999</v>
      </c>
      <c r="B708">
        <v>1.839</v>
      </c>
    </row>
    <row r="709" spans="1:2" x14ac:dyDescent="0.25">
      <c r="A709" s="10">
        <v>35002</v>
      </c>
      <c r="B709">
        <v>1.85</v>
      </c>
    </row>
    <row r="710" spans="1:2" x14ac:dyDescent="0.25">
      <c r="A710" s="10">
        <v>35003</v>
      </c>
      <c r="B710">
        <v>1.8660000000000001</v>
      </c>
    </row>
    <row r="711" spans="1:2" x14ac:dyDescent="0.25">
      <c r="A711" s="10">
        <v>35004</v>
      </c>
      <c r="B711">
        <v>1.849</v>
      </c>
    </row>
    <row r="712" spans="1:2" x14ac:dyDescent="0.25">
      <c r="A712" s="10">
        <v>35005</v>
      </c>
      <c r="B712">
        <v>1.8440000000000001</v>
      </c>
    </row>
    <row r="713" spans="1:2" x14ac:dyDescent="0.25">
      <c r="A713" s="10">
        <v>35006</v>
      </c>
      <c r="B713">
        <v>1.833</v>
      </c>
    </row>
    <row r="714" spans="1:2" x14ac:dyDescent="0.25">
      <c r="A714" s="10">
        <v>35009</v>
      </c>
      <c r="B714">
        <v>1.8240000000000001</v>
      </c>
    </row>
    <row r="715" spans="1:2" x14ac:dyDescent="0.25">
      <c r="A715" s="10">
        <v>35010</v>
      </c>
      <c r="B715">
        <v>1.8440000000000001</v>
      </c>
    </row>
    <row r="716" spans="1:2" x14ac:dyDescent="0.25">
      <c r="A716" s="10">
        <v>35011</v>
      </c>
      <c r="B716">
        <v>1.8680000000000001</v>
      </c>
    </row>
    <row r="717" spans="1:2" x14ac:dyDescent="0.25">
      <c r="A717" s="10">
        <v>35012</v>
      </c>
      <c r="B717">
        <v>1.8560000000000001</v>
      </c>
    </row>
    <row r="718" spans="1:2" x14ac:dyDescent="0.25">
      <c r="A718" s="10">
        <v>35013</v>
      </c>
      <c r="B718">
        <v>1.901</v>
      </c>
    </row>
    <row r="719" spans="1:2" x14ac:dyDescent="0.25">
      <c r="A719" s="10">
        <v>35016</v>
      </c>
      <c r="B719">
        <v>1.9119999999999999</v>
      </c>
    </row>
    <row r="720" spans="1:2" x14ac:dyDescent="0.25">
      <c r="A720" s="10">
        <v>35017</v>
      </c>
      <c r="B720">
        <v>1.9059999999999999</v>
      </c>
    </row>
    <row r="721" spans="1:2" x14ac:dyDescent="0.25">
      <c r="A721" s="10">
        <v>35018</v>
      </c>
      <c r="B721">
        <v>1.919</v>
      </c>
    </row>
    <row r="722" spans="1:2" x14ac:dyDescent="0.25">
      <c r="A722" s="10">
        <v>35019</v>
      </c>
      <c r="B722">
        <v>1.9690000000000001</v>
      </c>
    </row>
    <row r="723" spans="1:2" x14ac:dyDescent="0.25">
      <c r="A723" s="10">
        <v>35020</v>
      </c>
      <c r="B723">
        <v>2.024</v>
      </c>
    </row>
    <row r="724" spans="1:2" x14ac:dyDescent="0.25">
      <c r="A724" s="10">
        <v>35023</v>
      </c>
      <c r="B724">
        <v>2.157</v>
      </c>
    </row>
    <row r="725" spans="1:2" x14ac:dyDescent="0.25">
      <c r="A725" s="10">
        <v>35024</v>
      </c>
      <c r="B725">
        <v>2.2410000000000001</v>
      </c>
    </row>
    <row r="726" spans="1:2" x14ac:dyDescent="0.25">
      <c r="A726" s="10">
        <v>35025</v>
      </c>
      <c r="B726">
        <v>2.113</v>
      </c>
    </row>
    <row r="727" spans="1:2" x14ac:dyDescent="0.25">
      <c r="A727" s="10">
        <v>35027</v>
      </c>
      <c r="B727">
        <v>2.09</v>
      </c>
    </row>
    <row r="728" spans="1:2" x14ac:dyDescent="0.25">
      <c r="A728" s="10">
        <v>35030</v>
      </c>
      <c r="B728">
        <v>2.0880000000000001</v>
      </c>
    </row>
    <row r="729" spans="1:2" x14ac:dyDescent="0.25">
      <c r="A729" s="10">
        <v>35031</v>
      </c>
      <c r="B729">
        <v>2.024</v>
      </c>
    </row>
    <row r="730" spans="1:2" x14ac:dyDescent="0.25">
      <c r="A730" s="10">
        <v>35032</v>
      </c>
      <c r="B730">
        <v>2.0310000000000001</v>
      </c>
    </row>
    <row r="731" spans="1:2" x14ac:dyDescent="0.25">
      <c r="A731" s="10">
        <v>35033</v>
      </c>
      <c r="B731">
        <v>2.0179999999999998</v>
      </c>
    </row>
    <row r="732" spans="1:2" x14ac:dyDescent="0.25">
      <c r="A732" s="10">
        <v>35034</v>
      </c>
      <c r="B732">
        <v>2.069</v>
      </c>
    </row>
    <row r="733" spans="1:2" x14ac:dyDescent="0.25">
      <c r="A733" s="10">
        <v>35037</v>
      </c>
      <c r="B733">
        <v>2.12</v>
      </c>
    </row>
    <row r="734" spans="1:2" x14ac:dyDescent="0.25">
      <c r="A734" s="10">
        <v>35038</v>
      </c>
      <c r="B734">
        <v>2.2250000000000001</v>
      </c>
    </row>
    <row r="735" spans="1:2" x14ac:dyDescent="0.25">
      <c r="A735" s="10">
        <v>35039</v>
      </c>
      <c r="B735">
        <v>2.2069999999999999</v>
      </c>
    </row>
    <row r="736" spans="1:2" x14ac:dyDescent="0.25">
      <c r="A736" s="10">
        <v>35040</v>
      </c>
      <c r="B736">
        <v>2.2080000000000002</v>
      </c>
    </row>
    <row r="737" spans="1:2" x14ac:dyDescent="0.25">
      <c r="A737" s="10">
        <v>35041</v>
      </c>
      <c r="B737">
        <v>2.2160000000000002</v>
      </c>
    </row>
    <row r="738" spans="1:2" x14ac:dyDescent="0.25">
      <c r="A738" s="10">
        <v>35044</v>
      </c>
      <c r="B738">
        <v>2.1930000000000001</v>
      </c>
    </row>
    <row r="739" spans="1:2" x14ac:dyDescent="0.25">
      <c r="A739" s="10">
        <v>35045</v>
      </c>
      <c r="B739">
        <v>2.2349999999999999</v>
      </c>
    </row>
    <row r="740" spans="1:2" x14ac:dyDescent="0.25">
      <c r="A740" s="10">
        <v>35046</v>
      </c>
      <c r="B740">
        <v>2.286</v>
      </c>
    </row>
    <row r="741" spans="1:2" x14ac:dyDescent="0.25">
      <c r="A741" s="10">
        <v>35047</v>
      </c>
      <c r="B741">
        <v>2.3530000000000002</v>
      </c>
    </row>
    <row r="742" spans="1:2" x14ac:dyDescent="0.25">
      <c r="A742" s="10">
        <v>35048</v>
      </c>
      <c r="B742">
        <v>2.3639999999999999</v>
      </c>
    </row>
    <row r="743" spans="1:2" x14ac:dyDescent="0.25">
      <c r="A743" s="10">
        <v>35051</v>
      </c>
      <c r="B743">
        <v>2.504</v>
      </c>
    </row>
    <row r="744" spans="1:2" x14ac:dyDescent="0.25">
      <c r="A744" s="10">
        <v>35052</v>
      </c>
      <c r="B744">
        <v>2.8679999999999999</v>
      </c>
    </row>
    <row r="745" spans="1:2" x14ac:dyDescent="0.25">
      <c r="A745" s="10">
        <v>35053</v>
      </c>
      <c r="B745">
        <v>3.0710000000000002</v>
      </c>
    </row>
    <row r="746" spans="1:2" x14ac:dyDescent="0.25">
      <c r="A746" s="10">
        <v>35054</v>
      </c>
      <c r="B746">
        <v>3.448</v>
      </c>
    </row>
    <row r="747" spans="1:2" x14ac:dyDescent="0.25">
      <c r="A747" s="10">
        <v>35055</v>
      </c>
      <c r="B747">
        <v>2.3679999999999999</v>
      </c>
    </row>
    <row r="748" spans="1:2" x14ac:dyDescent="0.25">
      <c r="A748" s="10">
        <v>35059</v>
      </c>
      <c r="B748">
        <v>2.468</v>
      </c>
    </row>
    <row r="749" spans="1:2" x14ac:dyDescent="0.25">
      <c r="A749" s="10">
        <v>35060</v>
      </c>
      <c r="B749">
        <v>2.8679999999999999</v>
      </c>
    </row>
    <row r="750" spans="1:2" x14ac:dyDescent="0.25">
      <c r="A750" s="10">
        <v>35061</v>
      </c>
      <c r="B750">
        <v>2.5089999999999999</v>
      </c>
    </row>
    <row r="751" spans="1:2" x14ac:dyDescent="0.25">
      <c r="A751" s="10">
        <v>35062</v>
      </c>
      <c r="B751">
        <v>2.6190000000000002</v>
      </c>
    </row>
    <row r="752" spans="1:2" x14ac:dyDescent="0.25">
      <c r="A752" s="10">
        <v>35066</v>
      </c>
      <c r="B752">
        <v>2.859</v>
      </c>
    </row>
    <row r="753" spans="1:2" x14ac:dyDescent="0.25">
      <c r="A753" s="10">
        <v>35067</v>
      </c>
      <c r="B753">
        <v>2.9860000000000002</v>
      </c>
    </row>
    <row r="754" spans="1:2" x14ac:dyDescent="0.25">
      <c r="A754" s="10">
        <v>35068</v>
      </c>
      <c r="B754">
        <v>2.964</v>
      </c>
    </row>
    <row r="755" spans="1:2" x14ac:dyDescent="0.25">
      <c r="A755" s="10">
        <v>35069</v>
      </c>
      <c r="B755">
        <v>2.9159999999999999</v>
      </c>
    </row>
    <row r="756" spans="1:2" x14ac:dyDescent="0.25">
      <c r="A756" s="10">
        <v>35072</v>
      </c>
      <c r="B756">
        <v>2.92</v>
      </c>
    </row>
    <row r="757" spans="1:2" x14ac:dyDescent="0.25">
      <c r="A757" s="10">
        <v>35073</v>
      </c>
      <c r="B757">
        <v>2.9279999999999999</v>
      </c>
    </row>
    <row r="758" spans="1:2" x14ac:dyDescent="0.25">
      <c r="A758" s="10">
        <v>35074</v>
      </c>
      <c r="B758">
        <v>2.8090000000000002</v>
      </c>
    </row>
    <row r="759" spans="1:2" x14ac:dyDescent="0.25">
      <c r="A759" s="10">
        <v>35075</v>
      </c>
      <c r="B759">
        <v>2.4900000000000002</v>
      </c>
    </row>
    <row r="760" spans="1:2" x14ac:dyDescent="0.25">
      <c r="A760" s="10">
        <v>35076</v>
      </c>
      <c r="B760">
        <v>2.3170000000000002</v>
      </c>
    </row>
    <row r="761" spans="1:2" x14ac:dyDescent="0.25">
      <c r="A761" s="10">
        <v>35079</v>
      </c>
      <c r="B761">
        <v>2.0169999999999999</v>
      </c>
    </row>
    <row r="762" spans="1:2" x14ac:dyDescent="0.25">
      <c r="A762" s="10">
        <v>35080</v>
      </c>
      <c r="B762">
        <v>2.0739999999999998</v>
      </c>
    </row>
    <row r="763" spans="1:2" x14ac:dyDescent="0.25">
      <c r="A763" s="10">
        <v>35081</v>
      </c>
      <c r="B763">
        <v>2.3359999999999999</v>
      </c>
    </row>
    <row r="764" spans="1:2" x14ac:dyDescent="0.25">
      <c r="A764" s="10">
        <v>35082</v>
      </c>
      <c r="B764">
        <v>2.2639999999999998</v>
      </c>
    </row>
    <row r="765" spans="1:2" x14ac:dyDescent="0.25">
      <c r="A765" s="10">
        <v>35083</v>
      </c>
      <c r="B765">
        <v>2.1680000000000001</v>
      </c>
    </row>
    <row r="766" spans="1:2" x14ac:dyDescent="0.25">
      <c r="A766" s="10">
        <v>35086</v>
      </c>
      <c r="B766">
        <v>2.125</v>
      </c>
    </row>
    <row r="767" spans="1:2" x14ac:dyDescent="0.25">
      <c r="A767" s="10">
        <v>35087</v>
      </c>
      <c r="B767">
        <v>2.4449999999999998</v>
      </c>
    </row>
    <row r="768" spans="1:2" x14ac:dyDescent="0.25">
      <c r="A768" s="10">
        <v>35088</v>
      </c>
      <c r="B768">
        <v>2.4929999999999999</v>
      </c>
    </row>
    <row r="769" spans="1:2" x14ac:dyDescent="0.25">
      <c r="A769" s="10">
        <v>35089</v>
      </c>
      <c r="B769">
        <v>2.34</v>
      </c>
    </row>
    <row r="770" spans="1:2" x14ac:dyDescent="0.25">
      <c r="A770" s="10">
        <v>35090</v>
      </c>
      <c r="B770">
        <v>2.1259999999999999</v>
      </c>
    </row>
    <row r="771" spans="1:2" x14ac:dyDescent="0.25">
      <c r="A771" s="10">
        <v>35093</v>
      </c>
      <c r="B771">
        <v>2.3370000000000002</v>
      </c>
    </row>
    <row r="772" spans="1:2" x14ac:dyDescent="0.25">
      <c r="A772" s="10">
        <v>35094</v>
      </c>
      <c r="B772">
        <v>2.504</v>
      </c>
    </row>
    <row r="773" spans="1:2" x14ac:dyDescent="0.25">
      <c r="A773" s="10">
        <v>35095</v>
      </c>
      <c r="B773">
        <v>2.6579999999999999</v>
      </c>
    </row>
    <row r="774" spans="1:2" x14ac:dyDescent="0.25">
      <c r="A774" s="10">
        <v>35096</v>
      </c>
      <c r="B774">
        <v>2.4990000000000001</v>
      </c>
    </row>
    <row r="775" spans="1:2" x14ac:dyDescent="0.25">
      <c r="A775" s="10">
        <v>35097</v>
      </c>
      <c r="B775">
        <v>2.4670000000000001</v>
      </c>
    </row>
    <row r="776" spans="1:2" x14ac:dyDescent="0.25">
      <c r="A776" s="10">
        <v>35100</v>
      </c>
      <c r="B776">
        <v>2.1680000000000001</v>
      </c>
    </row>
    <row r="777" spans="1:2" x14ac:dyDescent="0.25">
      <c r="A777" s="10">
        <v>35101</v>
      </c>
      <c r="B777">
        <v>2.448</v>
      </c>
    </row>
    <row r="778" spans="1:2" x14ac:dyDescent="0.25">
      <c r="A778" s="10">
        <v>35102</v>
      </c>
      <c r="B778">
        <v>2.5129999999999999</v>
      </c>
    </row>
    <row r="779" spans="1:2" x14ac:dyDescent="0.25">
      <c r="A779" s="10">
        <v>35103</v>
      </c>
      <c r="B779">
        <v>2.472</v>
      </c>
    </row>
    <row r="780" spans="1:2" x14ac:dyDescent="0.25">
      <c r="A780" s="10">
        <v>35104</v>
      </c>
      <c r="B780">
        <v>2.5510000000000002</v>
      </c>
    </row>
    <row r="781" spans="1:2" x14ac:dyDescent="0.25">
      <c r="A781" s="10">
        <v>35107</v>
      </c>
      <c r="B781">
        <v>2.456</v>
      </c>
    </row>
    <row r="782" spans="1:2" x14ac:dyDescent="0.25">
      <c r="A782" s="10">
        <v>35108</v>
      </c>
      <c r="B782">
        <v>2.6619999999999999</v>
      </c>
    </row>
    <row r="783" spans="1:2" x14ac:dyDescent="0.25">
      <c r="A783" s="10">
        <v>35109</v>
      </c>
      <c r="B783">
        <v>2.5819999999999999</v>
      </c>
    </row>
    <row r="784" spans="1:2" x14ac:dyDescent="0.25">
      <c r="A784" s="10">
        <v>35110</v>
      </c>
      <c r="B784">
        <v>2.5760000000000001</v>
      </c>
    </row>
    <row r="785" spans="1:2" x14ac:dyDescent="0.25">
      <c r="A785" s="10">
        <v>35111</v>
      </c>
      <c r="B785">
        <v>2.4409999999999998</v>
      </c>
    </row>
    <row r="786" spans="1:2" x14ac:dyDescent="0.25">
      <c r="A786" s="10">
        <v>35114</v>
      </c>
      <c r="B786">
        <v>2.37</v>
      </c>
    </row>
    <row r="787" spans="1:2" x14ac:dyDescent="0.25">
      <c r="A787" s="10">
        <v>35115</v>
      </c>
      <c r="B787">
        <v>2.3210000000000002</v>
      </c>
    </row>
    <row r="788" spans="1:2" x14ac:dyDescent="0.25">
      <c r="A788" s="10">
        <v>35116</v>
      </c>
      <c r="B788">
        <v>2.4470000000000001</v>
      </c>
    </row>
    <row r="789" spans="1:2" x14ac:dyDescent="0.25">
      <c r="A789" s="10">
        <v>35117</v>
      </c>
      <c r="B789">
        <v>2.6230000000000002</v>
      </c>
    </row>
    <row r="790" spans="1:2" x14ac:dyDescent="0.25">
      <c r="A790" s="10">
        <v>35118</v>
      </c>
      <c r="B790">
        <v>2.746</v>
      </c>
    </row>
    <row r="791" spans="1:2" x14ac:dyDescent="0.25">
      <c r="A791" s="10">
        <v>35121</v>
      </c>
      <c r="B791">
        <v>2.3380000000000001</v>
      </c>
    </row>
    <row r="792" spans="1:2" x14ac:dyDescent="0.25">
      <c r="A792" s="10">
        <v>35122</v>
      </c>
      <c r="B792">
        <v>2.3260000000000001</v>
      </c>
    </row>
    <row r="793" spans="1:2" x14ac:dyDescent="0.25">
      <c r="A793" s="10">
        <v>35123</v>
      </c>
      <c r="B793">
        <v>2.306</v>
      </c>
    </row>
    <row r="794" spans="1:2" x14ac:dyDescent="0.25">
      <c r="A794" s="10">
        <v>35124</v>
      </c>
      <c r="B794">
        <v>2.2360000000000002</v>
      </c>
    </row>
    <row r="795" spans="1:2" x14ac:dyDescent="0.25">
      <c r="A795" s="10">
        <v>35125</v>
      </c>
      <c r="B795">
        <v>2.1560000000000001</v>
      </c>
    </row>
    <row r="796" spans="1:2" x14ac:dyDescent="0.25">
      <c r="A796" s="10">
        <v>35128</v>
      </c>
      <c r="B796">
        <v>2.2400000000000002</v>
      </c>
    </row>
    <row r="797" spans="1:2" x14ac:dyDescent="0.25">
      <c r="A797" s="10">
        <v>35129</v>
      </c>
      <c r="B797">
        <v>2.1739999999999999</v>
      </c>
    </row>
    <row r="798" spans="1:2" x14ac:dyDescent="0.25">
      <c r="A798" s="10">
        <v>35130</v>
      </c>
      <c r="B798">
        <v>2.1880000000000002</v>
      </c>
    </row>
    <row r="799" spans="1:2" x14ac:dyDescent="0.25">
      <c r="A799" s="10">
        <v>35131</v>
      </c>
      <c r="B799">
        <v>2.1280000000000001</v>
      </c>
    </row>
    <row r="800" spans="1:2" x14ac:dyDescent="0.25">
      <c r="A800" s="10">
        <v>35132</v>
      </c>
      <c r="B800">
        <v>2.0950000000000002</v>
      </c>
    </row>
    <row r="801" spans="1:2" x14ac:dyDescent="0.25">
      <c r="A801" s="10">
        <v>35135</v>
      </c>
      <c r="B801">
        <v>2.1779999999999999</v>
      </c>
    </row>
    <row r="802" spans="1:2" x14ac:dyDescent="0.25">
      <c r="A802" s="10">
        <v>35136</v>
      </c>
      <c r="B802">
        <v>2.1680000000000001</v>
      </c>
    </row>
    <row r="803" spans="1:2" x14ac:dyDescent="0.25">
      <c r="A803" s="10">
        <v>35137</v>
      </c>
      <c r="B803">
        <v>2.2400000000000002</v>
      </c>
    </row>
    <row r="804" spans="1:2" x14ac:dyDescent="0.25">
      <c r="A804" s="10">
        <v>35138</v>
      </c>
      <c r="B804">
        <v>2.2469999999999999</v>
      </c>
    </row>
    <row r="805" spans="1:2" x14ac:dyDescent="0.25">
      <c r="A805" s="10">
        <v>35139</v>
      </c>
      <c r="B805">
        <v>2.3330000000000002</v>
      </c>
    </row>
    <row r="806" spans="1:2" x14ac:dyDescent="0.25">
      <c r="A806" s="10">
        <v>35142</v>
      </c>
      <c r="B806">
        <v>2.5110000000000001</v>
      </c>
    </row>
    <row r="807" spans="1:2" x14ac:dyDescent="0.25">
      <c r="A807" s="10">
        <v>35143</v>
      </c>
      <c r="B807">
        <v>2.5230000000000001</v>
      </c>
    </row>
    <row r="808" spans="1:2" x14ac:dyDescent="0.25">
      <c r="A808" s="10">
        <v>35144</v>
      </c>
      <c r="B808">
        <v>2.5739999999999998</v>
      </c>
    </row>
    <row r="809" spans="1:2" x14ac:dyDescent="0.25">
      <c r="A809" s="10">
        <v>35145</v>
      </c>
      <c r="B809">
        <v>2.74</v>
      </c>
    </row>
    <row r="810" spans="1:2" x14ac:dyDescent="0.25">
      <c r="A810" s="10">
        <v>35146</v>
      </c>
      <c r="B810">
        <v>2.863</v>
      </c>
    </row>
    <row r="811" spans="1:2" x14ac:dyDescent="0.25">
      <c r="A811" s="10">
        <v>35149</v>
      </c>
      <c r="B811">
        <v>2.7789999999999999</v>
      </c>
    </row>
    <row r="812" spans="1:2" x14ac:dyDescent="0.25">
      <c r="A812" s="10">
        <v>35150</v>
      </c>
      <c r="B812">
        <v>2.2669999999999999</v>
      </c>
    </row>
    <row r="813" spans="1:2" x14ac:dyDescent="0.25">
      <c r="A813" s="10">
        <v>35151</v>
      </c>
      <c r="B813">
        <v>2.339</v>
      </c>
    </row>
    <row r="814" spans="1:2" x14ac:dyDescent="0.25">
      <c r="A814" s="10">
        <v>35152</v>
      </c>
      <c r="B814">
        <v>2.3420000000000001</v>
      </c>
    </row>
    <row r="815" spans="1:2" x14ac:dyDescent="0.25">
      <c r="A815" s="10">
        <v>35153</v>
      </c>
      <c r="B815">
        <v>2.3359999999999999</v>
      </c>
    </row>
    <row r="816" spans="1:2" x14ac:dyDescent="0.25">
      <c r="A816" s="10">
        <v>35156</v>
      </c>
      <c r="B816">
        <v>2.2879999999999998</v>
      </c>
    </row>
    <row r="817" spans="1:2" x14ac:dyDescent="0.25">
      <c r="A817" s="10">
        <v>35157</v>
      </c>
      <c r="B817">
        <v>2.2930000000000001</v>
      </c>
    </row>
    <row r="818" spans="1:2" x14ac:dyDescent="0.25">
      <c r="A818" s="10">
        <v>35158</v>
      </c>
      <c r="B818">
        <v>2.3039999999999998</v>
      </c>
    </row>
    <row r="819" spans="1:2" x14ac:dyDescent="0.25">
      <c r="A819" s="10">
        <v>35159</v>
      </c>
      <c r="B819">
        <v>2.335</v>
      </c>
    </row>
    <row r="820" spans="1:2" x14ac:dyDescent="0.25">
      <c r="A820" s="10">
        <v>35163</v>
      </c>
      <c r="B820">
        <v>2.3719999999999999</v>
      </c>
    </row>
    <row r="821" spans="1:2" x14ac:dyDescent="0.25">
      <c r="A821" s="10">
        <v>35164</v>
      </c>
      <c r="B821">
        <v>2.3690000000000002</v>
      </c>
    </row>
    <row r="822" spans="1:2" x14ac:dyDescent="0.25">
      <c r="A822" s="10">
        <v>35165</v>
      </c>
      <c r="B822">
        <v>2.34</v>
      </c>
    </row>
    <row r="823" spans="1:2" x14ac:dyDescent="0.25">
      <c r="A823" s="10">
        <v>35166</v>
      </c>
      <c r="B823">
        <v>2.3290000000000002</v>
      </c>
    </row>
    <row r="824" spans="1:2" x14ac:dyDescent="0.25">
      <c r="A824" s="10">
        <v>35167</v>
      </c>
      <c r="B824">
        <v>2.411</v>
      </c>
    </row>
    <row r="825" spans="1:2" x14ac:dyDescent="0.25">
      <c r="A825" s="10">
        <v>35170</v>
      </c>
      <c r="B825">
        <v>2.343</v>
      </c>
    </row>
    <row r="826" spans="1:2" x14ac:dyDescent="0.25">
      <c r="A826" s="10">
        <v>35171</v>
      </c>
      <c r="B826">
        <v>2.3159999999999998</v>
      </c>
    </row>
    <row r="827" spans="1:2" x14ac:dyDescent="0.25">
      <c r="A827" s="10">
        <v>35172</v>
      </c>
      <c r="B827">
        <v>2.339</v>
      </c>
    </row>
    <row r="828" spans="1:2" x14ac:dyDescent="0.25">
      <c r="A828" s="10">
        <v>35173</v>
      </c>
      <c r="B828">
        <v>2.331</v>
      </c>
    </row>
    <row r="829" spans="1:2" x14ac:dyDescent="0.25">
      <c r="A829" s="10">
        <v>35174</v>
      </c>
      <c r="B829">
        <v>2.3610000000000002</v>
      </c>
    </row>
    <row r="830" spans="1:2" x14ac:dyDescent="0.25">
      <c r="A830" s="10">
        <v>35177</v>
      </c>
      <c r="B830">
        <v>2.359</v>
      </c>
    </row>
    <row r="831" spans="1:2" x14ac:dyDescent="0.25">
      <c r="A831" s="10">
        <v>35178</v>
      </c>
      <c r="B831">
        <v>2.2799999999999998</v>
      </c>
    </row>
    <row r="832" spans="1:2" x14ac:dyDescent="0.25">
      <c r="A832" s="10">
        <v>35179</v>
      </c>
      <c r="B832">
        <v>2.214</v>
      </c>
    </row>
    <row r="833" spans="1:2" x14ac:dyDescent="0.25">
      <c r="A833" s="10">
        <v>35180</v>
      </c>
      <c r="B833">
        <v>2.258</v>
      </c>
    </row>
    <row r="834" spans="1:2" x14ac:dyDescent="0.25">
      <c r="A834" s="10">
        <v>35181</v>
      </c>
      <c r="B834">
        <v>2.2069999999999999</v>
      </c>
    </row>
    <row r="835" spans="1:2" x14ac:dyDescent="0.25">
      <c r="A835" s="10">
        <v>35184</v>
      </c>
      <c r="B835">
        <v>2.2229999999999999</v>
      </c>
    </row>
    <row r="836" spans="1:2" x14ac:dyDescent="0.25">
      <c r="A836" s="10">
        <v>35185</v>
      </c>
      <c r="B836">
        <v>2.2240000000000002</v>
      </c>
    </row>
    <row r="837" spans="1:2" x14ac:dyDescent="0.25">
      <c r="A837" s="10">
        <v>35186</v>
      </c>
      <c r="B837">
        <v>2.2290000000000001</v>
      </c>
    </row>
    <row r="838" spans="1:2" x14ac:dyDescent="0.25">
      <c r="A838" s="10">
        <v>35187</v>
      </c>
      <c r="B838">
        <v>2.19</v>
      </c>
    </row>
    <row r="839" spans="1:2" x14ac:dyDescent="0.25">
      <c r="A839" s="10">
        <v>35188</v>
      </c>
      <c r="B839">
        <v>2.1309999999999998</v>
      </c>
    </row>
    <row r="840" spans="1:2" x14ac:dyDescent="0.25">
      <c r="A840" s="10">
        <v>35191</v>
      </c>
      <c r="B840">
        <v>2.1480000000000001</v>
      </c>
    </row>
    <row r="841" spans="1:2" x14ac:dyDescent="0.25">
      <c r="A841" s="10">
        <v>35192</v>
      </c>
      <c r="B841">
        <v>2.1869999999999998</v>
      </c>
    </row>
    <row r="842" spans="1:2" x14ac:dyDescent="0.25">
      <c r="A842" s="10">
        <v>35193</v>
      </c>
      <c r="B842">
        <v>2.1859999999999999</v>
      </c>
    </row>
    <row r="843" spans="1:2" x14ac:dyDescent="0.25">
      <c r="A843" s="10">
        <v>35194</v>
      </c>
      <c r="B843">
        <v>2.21</v>
      </c>
    </row>
    <row r="844" spans="1:2" x14ac:dyDescent="0.25">
      <c r="A844" s="10">
        <v>35195</v>
      </c>
      <c r="B844">
        <v>2.2040000000000002</v>
      </c>
    </row>
    <row r="845" spans="1:2" x14ac:dyDescent="0.25">
      <c r="A845" s="10">
        <v>35198</v>
      </c>
      <c r="B845">
        <v>2.286</v>
      </c>
    </row>
    <row r="846" spans="1:2" x14ac:dyDescent="0.25">
      <c r="A846" s="10">
        <v>35199</v>
      </c>
      <c r="B846">
        <v>2.2730000000000001</v>
      </c>
    </row>
    <row r="847" spans="1:2" x14ac:dyDescent="0.25">
      <c r="A847" s="10">
        <v>35200</v>
      </c>
      <c r="B847">
        <v>2.2989999999999999</v>
      </c>
    </row>
    <row r="848" spans="1:2" x14ac:dyDescent="0.25">
      <c r="A848" s="10">
        <v>35201</v>
      </c>
      <c r="B848">
        <v>2.302</v>
      </c>
    </row>
    <row r="849" spans="1:2" x14ac:dyDescent="0.25">
      <c r="A849" s="10">
        <v>35202</v>
      </c>
      <c r="B849">
        <v>2.2839999999999998</v>
      </c>
    </row>
    <row r="850" spans="1:2" x14ac:dyDescent="0.25">
      <c r="A850" s="10">
        <v>35205</v>
      </c>
      <c r="B850">
        <v>2.3239999999999998</v>
      </c>
    </row>
    <row r="851" spans="1:2" x14ac:dyDescent="0.25">
      <c r="A851" s="10">
        <v>35206</v>
      </c>
      <c r="B851">
        <v>2.2949999999999999</v>
      </c>
    </row>
    <row r="852" spans="1:2" x14ac:dyDescent="0.25">
      <c r="A852" s="10">
        <v>35207</v>
      </c>
      <c r="B852">
        <v>2.3290000000000002</v>
      </c>
    </row>
    <row r="853" spans="1:2" x14ac:dyDescent="0.25">
      <c r="A853" s="10">
        <v>35208</v>
      </c>
      <c r="B853">
        <v>2.3370000000000002</v>
      </c>
    </row>
    <row r="854" spans="1:2" x14ac:dyDescent="0.25">
      <c r="A854" s="10">
        <v>35209</v>
      </c>
      <c r="B854">
        <v>2.3610000000000002</v>
      </c>
    </row>
    <row r="855" spans="1:2" x14ac:dyDescent="0.25">
      <c r="A855" s="10">
        <v>35213</v>
      </c>
      <c r="B855">
        <v>2.4180000000000001</v>
      </c>
    </row>
    <row r="856" spans="1:2" x14ac:dyDescent="0.25">
      <c r="A856" s="10">
        <v>35214</v>
      </c>
      <c r="B856">
        <v>2.4420000000000002</v>
      </c>
    </row>
    <row r="857" spans="1:2" x14ac:dyDescent="0.25">
      <c r="A857" s="10">
        <v>35215</v>
      </c>
      <c r="B857">
        <v>2.3959999999999999</v>
      </c>
    </row>
    <row r="858" spans="1:2" x14ac:dyDescent="0.25">
      <c r="A858" s="10">
        <v>35216</v>
      </c>
      <c r="B858">
        <v>2.4060000000000001</v>
      </c>
    </row>
    <row r="859" spans="1:2" x14ac:dyDescent="0.25">
      <c r="A859" s="10">
        <v>35219</v>
      </c>
      <c r="B859">
        <v>2.4060000000000001</v>
      </c>
    </row>
    <row r="860" spans="1:2" x14ac:dyDescent="0.25">
      <c r="A860" s="10">
        <v>35220</v>
      </c>
      <c r="B860">
        <v>2.3639999999999999</v>
      </c>
    </row>
    <row r="861" spans="1:2" x14ac:dyDescent="0.25">
      <c r="A861" s="10">
        <v>35221</v>
      </c>
      <c r="B861">
        <v>2.379</v>
      </c>
    </row>
    <row r="862" spans="1:2" x14ac:dyDescent="0.25">
      <c r="A862" s="10">
        <v>35222</v>
      </c>
      <c r="B862">
        <v>2.3620000000000001</v>
      </c>
    </row>
    <row r="863" spans="1:2" x14ac:dyDescent="0.25">
      <c r="A863" s="10">
        <v>35223</v>
      </c>
      <c r="B863">
        <v>2.395</v>
      </c>
    </row>
    <row r="864" spans="1:2" x14ac:dyDescent="0.25">
      <c r="A864" s="10">
        <v>35226</v>
      </c>
      <c r="B864">
        <v>2.39</v>
      </c>
    </row>
    <row r="865" spans="1:2" x14ac:dyDescent="0.25">
      <c r="A865" s="10">
        <v>35227</v>
      </c>
      <c r="B865">
        <v>2.427</v>
      </c>
    </row>
    <row r="866" spans="1:2" x14ac:dyDescent="0.25">
      <c r="A866" s="10">
        <v>35228</v>
      </c>
      <c r="B866">
        <v>2.4340000000000002</v>
      </c>
    </row>
    <row r="867" spans="1:2" x14ac:dyDescent="0.25">
      <c r="A867" s="10">
        <v>35229</v>
      </c>
      <c r="B867">
        <v>2.4940000000000002</v>
      </c>
    </row>
    <row r="868" spans="1:2" x14ac:dyDescent="0.25">
      <c r="A868" s="10">
        <v>35230</v>
      </c>
      <c r="B868">
        <v>2.5089999999999999</v>
      </c>
    </row>
    <row r="869" spans="1:2" x14ac:dyDescent="0.25">
      <c r="A869" s="10">
        <v>35233</v>
      </c>
      <c r="B869">
        <v>2.536</v>
      </c>
    </row>
    <row r="870" spans="1:2" x14ac:dyDescent="0.25">
      <c r="A870" s="10">
        <v>35234</v>
      </c>
      <c r="B870">
        <v>2.61</v>
      </c>
    </row>
    <row r="871" spans="1:2" x14ac:dyDescent="0.25">
      <c r="A871" s="10">
        <v>35235</v>
      </c>
      <c r="B871">
        <v>2.6309999999999998</v>
      </c>
    </row>
    <row r="872" spans="1:2" x14ac:dyDescent="0.25">
      <c r="A872" s="10">
        <v>35236</v>
      </c>
      <c r="B872">
        <v>2.617</v>
      </c>
    </row>
    <row r="873" spans="1:2" x14ac:dyDescent="0.25">
      <c r="A873" s="10">
        <v>35237</v>
      </c>
      <c r="B873">
        <v>2.64</v>
      </c>
    </row>
    <row r="874" spans="1:2" x14ac:dyDescent="0.25">
      <c r="A874" s="10">
        <v>35240</v>
      </c>
      <c r="B874">
        <v>2.6459999999999999</v>
      </c>
    </row>
    <row r="875" spans="1:2" x14ac:dyDescent="0.25">
      <c r="A875" s="10">
        <v>35241</v>
      </c>
      <c r="B875">
        <v>2.6669999999999998</v>
      </c>
    </row>
    <row r="876" spans="1:2" x14ac:dyDescent="0.25">
      <c r="A876" s="10">
        <v>35242</v>
      </c>
      <c r="B876">
        <v>2.6869999999999998</v>
      </c>
    </row>
    <row r="877" spans="1:2" x14ac:dyDescent="0.25">
      <c r="A877" s="10">
        <v>35243</v>
      </c>
      <c r="B877">
        <v>2.7869999999999999</v>
      </c>
    </row>
    <row r="878" spans="1:2" x14ac:dyDescent="0.25">
      <c r="A878" s="10">
        <v>35244</v>
      </c>
      <c r="B878">
        <v>2.911</v>
      </c>
    </row>
    <row r="879" spans="1:2" x14ac:dyDescent="0.25">
      <c r="A879" s="10">
        <v>35247</v>
      </c>
      <c r="B879">
        <v>2.76</v>
      </c>
    </row>
    <row r="880" spans="1:2" x14ac:dyDescent="0.25">
      <c r="A880" s="10">
        <v>35248</v>
      </c>
      <c r="B880">
        <v>2.81</v>
      </c>
    </row>
    <row r="881" spans="1:2" x14ac:dyDescent="0.25">
      <c r="A881" s="10">
        <v>35249</v>
      </c>
      <c r="B881">
        <v>2.8410000000000002</v>
      </c>
    </row>
    <row r="882" spans="1:2" x14ac:dyDescent="0.25">
      <c r="A882" s="10">
        <v>35254</v>
      </c>
      <c r="B882">
        <v>2.827</v>
      </c>
    </row>
    <row r="883" spans="1:2" x14ac:dyDescent="0.25">
      <c r="A883" s="10">
        <v>35255</v>
      </c>
      <c r="B883">
        <v>2.7389999999999999</v>
      </c>
    </row>
    <row r="884" spans="1:2" x14ac:dyDescent="0.25">
      <c r="A884" s="10">
        <v>35256</v>
      </c>
      <c r="B884">
        <v>2.7770000000000001</v>
      </c>
    </row>
    <row r="885" spans="1:2" x14ac:dyDescent="0.25">
      <c r="A885" s="10">
        <v>35257</v>
      </c>
      <c r="B885">
        <v>2.6960000000000002</v>
      </c>
    </row>
    <row r="886" spans="1:2" x14ac:dyDescent="0.25">
      <c r="A886" s="10">
        <v>35258</v>
      </c>
      <c r="B886">
        <v>2.7610000000000001</v>
      </c>
    </row>
    <row r="887" spans="1:2" x14ac:dyDescent="0.25">
      <c r="A887" s="10">
        <v>35261</v>
      </c>
      <c r="B887">
        <v>2.7650000000000001</v>
      </c>
    </row>
    <row r="888" spans="1:2" x14ac:dyDescent="0.25">
      <c r="A888" s="10">
        <v>35262</v>
      </c>
      <c r="B888">
        <v>2.76</v>
      </c>
    </row>
    <row r="889" spans="1:2" x14ac:dyDescent="0.25">
      <c r="A889" s="10">
        <v>35263</v>
      </c>
      <c r="B889">
        <v>2.6379999999999999</v>
      </c>
    </row>
    <row r="890" spans="1:2" x14ac:dyDescent="0.25">
      <c r="A890" s="10">
        <v>35264</v>
      </c>
      <c r="B890">
        <v>2.4300000000000002</v>
      </c>
    </row>
    <row r="891" spans="1:2" x14ac:dyDescent="0.25">
      <c r="A891" s="10">
        <v>35265</v>
      </c>
      <c r="B891">
        <v>2.359</v>
      </c>
    </row>
    <row r="892" spans="1:2" x14ac:dyDescent="0.25">
      <c r="A892" s="10">
        <v>35268</v>
      </c>
      <c r="B892">
        <v>2.181</v>
      </c>
    </row>
    <row r="893" spans="1:2" x14ac:dyDescent="0.25">
      <c r="A893" s="10">
        <v>35269</v>
      </c>
      <c r="B893">
        <v>2.39</v>
      </c>
    </row>
    <row r="894" spans="1:2" x14ac:dyDescent="0.25">
      <c r="A894" s="10">
        <v>35270</v>
      </c>
      <c r="B894">
        <v>2.359</v>
      </c>
    </row>
    <row r="895" spans="1:2" x14ac:dyDescent="0.25">
      <c r="A895" s="10">
        <v>35271</v>
      </c>
      <c r="B895">
        <v>2.3220000000000001</v>
      </c>
    </row>
    <row r="896" spans="1:2" x14ac:dyDescent="0.25">
      <c r="A896" s="10">
        <v>35272</v>
      </c>
      <c r="B896">
        <v>2.1920000000000002</v>
      </c>
    </row>
    <row r="897" spans="1:2" x14ac:dyDescent="0.25">
      <c r="A897" s="10">
        <v>35275</v>
      </c>
      <c r="B897">
        <v>2.0459999999999998</v>
      </c>
    </row>
    <row r="898" spans="1:2" x14ac:dyDescent="0.25">
      <c r="A898" s="10">
        <v>35276</v>
      </c>
      <c r="B898">
        <v>2.1440000000000001</v>
      </c>
    </row>
    <row r="899" spans="1:2" x14ac:dyDescent="0.25">
      <c r="A899" s="10">
        <v>35277</v>
      </c>
      <c r="B899">
        <v>2.1629999999999998</v>
      </c>
    </row>
    <row r="900" spans="1:2" x14ac:dyDescent="0.25">
      <c r="A900" s="10">
        <v>35278</v>
      </c>
      <c r="B900">
        <v>2.2759999999999998</v>
      </c>
    </row>
    <row r="901" spans="1:2" x14ac:dyDescent="0.25">
      <c r="A901" s="10">
        <v>35279</v>
      </c>
      <c r="B901">
        <v>2.3149999999999999</v>
      </c>
    </row>
    <row r="902" spans="1:2" x14ac:dyDescent="0.25">
      <c r="A902" s="10">
        <v>35282</v>
      </c>
      <c r="B902">
        <v>2.2149999999999999</v>
      </c>
    </row>
    <row r="903" spans="1:2" x14ac:dyDescent="0.25">
      <c r="A903" s="10">
        <v>35283</v>
      </c>
      <c r="B903">
        <v>2.1240000000000001</v>
      </c>
    </row>
    <row r="904" spans="1:2" x14ac:dyDescent="0.25">
      <c r="A904" s="10">
        <v>35284</v>
      </c>
      <c r="B904">
        <v>2.0910000000000002</v>
      </c>
    </row>
    <row r="905" spans="1:2" x14ac:dyDescent="0.25">
      <c r="A905" s="10">
        <v>35285</v>
      </c>
      <c r="B905">
        <v>2.0680000000000001</v>
      </c>
    </row>
    <row r="906" spans="1:2" x14ac:dyDescent="0.25">
      <c r="A906" s="10">
        <v>35286</v>
      </c>
      <c r="B906">
        <v>2.1030000000000002</v>
      </c>
    </row>
    <row r="907" spans="1:2" x14ac:dyDescent="0.25">
      <c r="A907" s="10">
        <v>35289</v>
      </c>
      <c r="B907">
        <v>2.0739999999999998</v>
      </c>
    </row>
    <row r="908" spans="1:2" x14ac:dyDescent="0.25">
      <c r="A908" s="10">
        <v>35290</v>
      </c>
      <c r="B908">
        <v>2.056</v>
      </c>
    </row>
    <row r="909" spans="1:2" x14ac:dyDescent="0.25">
      <c r="A909" s="10">
        <v>35291</v>
      </c>
      <c r="B909">
        <v>2.0859999999999999</v>
      </c>
    </row>
    <row r="910" spans="1:2" x14ac:dyDescent="0.25">
      <c r="A910" s="10">
        <v>35292</v>
      </c>
      <c r="B910">
        <v>2.04</v>
      </c>
    </row>
    <row r="911" spans="1:2" x14ac:dyDescent="0.25">
      <c r="A911" s="10">
        <v>35293</v>
      </c>
      <c r="B911">
        <v>2.14</v>
      </c>
    </row>
    <row r="912" spans="1:2" x14ac:dyDescent="0.25">
      <c r="A912" s="10">
        <v>35296</v>
      </c>
      <c r="B912">
        <v>2.1869999999999998</v>
      </c>
    </row>
    <row r="913" spans="1:2" x14ac:dyDescent="0.25">
      <c r="A913" s="10">
        <v>35297</v>
      </c>
      <c r="B913">
        <v>2.0529999999999999</v>
      </c>
    </row>
    <row r="914" spans="1:2" x14ac:dyDescent="0.25">
      <c r="A914" s="10">
        <v>35298</v>
      </c>
      <c r="B914">
        <v>2.0299999999999998</v>
      </c>
    </row>
    <row r="915" spans="1:2" x14ac:dyDescent="0.25">
      <c r="A915" s="10">
        <v>35299</v>
      </c>
      <c r="B915">
        <v>1.921</v>
      </c>
    </row>
    <row r="916" spans="1:2" x14ac:dyDescent="0.25">
      <c r="A916" s="10">
        <v>35300</v>
      </c>
      <c r="B916">
        <v>1.95</v>
      </c>
    </row>
    <row r="917" spans="1:2" x14ac:dyDescent="0.25">
      <c r="A917" s="10">
        <v>35303</v>
      </c>
      <c r="B917">
        <v>1.853</v>
      </c>
    </row>
    <row r="918" spans="1:2" x14ac:dyDescent="0.25">
      <c r="A918" s="10">
        <v>35304</v>
      </c>
      <c r="B918">
        <v>1.8819999999999999</v>
      </c>
    </row>
    <row r="919" spans="1:2" x14ac:dyDescent="0.25">
      <c r="A919" s="10">
        <v>35305</v>
      </c>
      <c r="B919">
        <v>1.865</v>
      </c>
    </row>
    <row r="920" spans="1:2" x14ac:dyDescent="0.25">
      <c r="A920" s="10">
        <v>35306</v>
      </c>
      <c r="B920">
        <v>1.907</v>
      </c>
    </row>
    <row r="921" spans="1:2" x14ac:dyDescent="0.25">
      <c r="A921" s="10">
        <v>35307</v>
      </c>
      <c r="B921">
        <v>1.859</v>
      </c>
    </row>
    <row r="922" spans="1:2" x14ac:dyDescent="0.25">
      <c r="A922" s="10">
        <v>35311</v>
      </c>
      <c r="B922">
        <v>1.821</v>
      </c>
    </row>
    <row r="923" spans="1:2" x14ac:dyDescent="0.25">
      <c r="A923" s="10">
        <v>35312</v>
      </c>
      <c r="B923">
        <v>1.764</v>
      </c>
    </row>
    <row r="924" spans="1:2" x14ac:dyDescent="0.25">
      <c r="A924" s="10">
        <v>35313</v>
      </c>
      <c r="B924">
        <v>1.8089999999999999</v>
      </c>
    </row>
    <row r="925" spans="1:2" x14ac:dyDescent="0.25">
      <c r="A925" s="10">
        <v>35314</v>
      </c>
      <c r="B925">
        <v>1.863</v>
      </c>
    </row>
    <row r="926" spans="1:2" x14ac:dyDescent="0.25">
      <c r="A926" s="10">
        <v>35317</v>
      </c>
      <c r="B926">
        <v>1.8979999999999999</v>
      </c>
    </row>
    <row r="927" spans="1:2" x14ac:dyDescent="0.25">
      <c r="A927" s="10">
        <v>35318</v>
      </c>
      <c r="B927">
        <v>1.7909999999999999</v>
      </c>
    </row>
    <row r="928" spans="1:2" x14ac:dyDescent="0.25">
      <c r="A928" s="10">
        <v>35319</v>
      </c>
      <c r="B928">
        <v>1.806</v>
      </c>
    </row>
    <row r="929" spans="1:2" x14ac:dyDescent="0.25">
      <c r="A929" s="10">
        <v>35320</v>
      </c>
      <c r="B929">
        <v>1.8129999999999999</v>
      </c>
    </row>
    <row r="930" spans="1:2" x14ac:dyDescent="0.25">
      <c r="A930" s="10">
        <v>35321</v>
      </c>
      <c r="B930">
        <v>1.8640000000000001</v>
      </c>
    </row>
    <row r="931" spans="1:2" x14ac:dyDescent="0.25">
      <c r="A931" s="10">
        <v>35324</v>
      </c>
      <c r="B931">
        <v>1.9730000000000001</v>
      </c>
    </row>
    <row r="932" spans="1:2" x14ac:dyDescent="0.25">
      <c r="A932" s="10">
        <v>35325</v>
      </c>
      <c r="B932">
        <v>1.9339999999999999</v>
      </c>
    </row>
    <row r="933" spans="1:2" x14ac:dyDescent="0.25">
      <c r="A933" s="10">
        <v>35326</v>
      </c>
      <c r="B933">
        <v>1.968</v>
      </c>
    </row>
    <row r="934" spans="1:2" x14ac:dyDescent="0.25">
      <c r="A934" s="10">
        <v>35327</v>
      </c>
      <c r="B934">
        <v>2.0630000000000002</v>
      </c>
    </row>
    <row r="935" spans="1:2" x14ac:dyDescent="0.25">
      <c r="A935" s="10">
        <v>35328</v>
      </c>
      <c r="B935">
        <v>1.9650000000000001</v>
      </c>
    </row>
    <row r="936" spans="1:2" x14ac:dyDescent="0.25">
      <c r="A936" s="10">
        <v>35331</v>
      </c>
      <c r="B936">
        <v>1.873</v>
      </c>
    </row>
    <row r="937" spans="1:2" x14ac:dyDescent="0.25">
      <c r="A937" s="10">
        <v>35332</v>
      </c>
      <c r="B937">
        <v>1.8280000000000001</v>
      </c>
    </row>
    <row r="938" spans="1:2" x14ac:dyDescent="0.25">
      <c r="A938" s="10">
        <v>35333</v>
      </c>
      <c r="B938">
        <v>2.0960000000000001</v>
      </c>
    </row>
    <row r="939" spans="1:2" x14ac:dyDescent="0.25">
      <c r="A939" s="10">
        <v>35334</v>
      </c>
      <c r="B939">
        <v>2.137</v>
      </c>
    </row>
    <row r="940" spans="1:2" x14ac:dyDescent="0.25">
      <c r="A940" s="10">
        <v>35335</v>
      </c>
      <c r="B940">
        <v>2.181</v>
      </c>
    </row>
    <row r="941" spans="1:2" x14ac:dyDescent="0.25">
      <c r="A941" s="10">
        <v>35338</v>
      </c>
      <c r="B941">
        <v>2.214</v>
      </c>
    </row>
    <row r="942" spans="1:2" x14ac:dyDescent="0.25">
      <c r="A942" s="10">
        <v>35339</v>
      </c>
      <c r="B942">
        <v>2.1850000000000001</v>
      </c>
    </row>
    <row r="943" spans="1:2" x14ac:dyDescent="0.25">
      <c r="A943" s="10">
        <v>35340</v>
      </c>
      <c r="B943">
        <v>2.1800000000000002</v>
      </c>
    </row>
    <row r="944" spans="1:2" x14ac:dyDescent="0.25">
      <c r="A944" s="10">
        <v>35341</v>
      </c>
      <c r="B944">
        <v>2.3460000000000001</v>
      </c>
    </row>
    <row r="945" spans="1:2" x14ac:dyDescent="0.25">
      <c r="A945" s="10">
        <v>35342</v>
      </c>
      <c r="B945">
        <v>2.3959999999999999</v>
      </c>
    </row>
    <row r="946" spans="1:2" x14ac:dyDescent="0.25">
      <c r="A946" s="10">
        <v>35345</v>
      </c>
      <c r="B946">
        <v>2.3690000000000002</v>
      </c>
    </row>
    <row r="947" spans="1:2" x14ac:dyDescent="0.25">
      <c r="A947" s="10">
        <v>35346</v>
      </c>
      <c r="B947">
        <v>2.4380000000000002</v>
      </c>
    </row>
    <row r="948" spans="1:2" x14ac:dyDescent="0.25">
      <c r="A948" s="10">
        <v>35347</v>
      </c>
      <c r="B948">
        <v>2.4700000000000002</v>
      </c>
    </row>
    <row r="949" spans="1:2" x14ac:dyDescent="0.25">
      <c r="A949" s="10">
        <v>35348</v>
      </c>
      <c r="B949">
        <v>2.371</v>
      </c>
    </row>
    <row r="950" spans="1:2" x14ac:dyDescent="0.25">
      <c r="A950" s="10">
        <v>35349</v>
      </c>
      <c r="B950">
        <v>2.347</v>
      </c>
    </row>
    <row r="951" spans="1:2" x14ac:dyDescent="0.25">
      <c r="A951" s="10">
        <v>35352</v>
      </c>
      <c r="B951">
        <v>2.2999999999999998</v>
      </c>
    </row>
    <row r="952" spans="1:2" x14ac:dyDescent="0.25">
      <c r="A952" s="10">
        <v>35353</v>
      </c>
      <c r="B952">
        <v>2.464</v>
      </c>
    </row>
    <row r="953" spans="1:2" x14ac:dyDescent="0.25">
      <c r="A953" s="10">
        <v>35354</v>
      </c>
      <c r="B953">
        <v>2.4369999999999998</v>
      </c>
    </row>
    <row r="954" spans="1:2" x14ac:dyDescent="0.25">
      <c r="A954" s="10">
        <v>35355</v>
      </c>
      <c r="B954">
        <v>2.4279999999999999</v>
      </c>
    </row>
    <row r="955" spans="1:2" x14ac:dyDescent="0.25">
      <c r="A955" s="10">
        <v>35356</v>
      </c>
      <c r="B955">
        <v>2.4</v>
      </c>
    </row>
    <row r="956" spans="1:2" x14ac:dyDescent="0.25">
      <c r="A956" s="10">
        <v>35359</v>
      </c>
      <c r="B956">
        <v>2.4820000000000002</v>
      </c>
    </row>
    <row r="957" spans="1:2" x14ac:dyDescent="0.25">
      <c r="A957" s="10">
        <v>35360</v>
      </c>
      <c r="B957">
        <v>2.625</v>
      </c>
    </row>
    <row r="958" spans="1:2" x14ac:dyDescent="0.25">
      <c r="A958" s="10">
        <v>35361</v>
      </c>
      <c r="B958">
        <v>2.5750000000000002</v>
      </c>
    </row>
    <row r="959" spans="1:2" x14ac:dyDescent="0.25">
      <c r="A959" s="10">
        <v>35362</v>
      </c>
      <c r="B959">
        <v>2.4849999999999999</v>
      </c>
    </row>
    <row r="960" spans="1:2" x14ac:dyDescent="0.25">
      <c r="A960" s="10">
        <v>35363</v>
      </c>
      <c r="B960">
        <v>2.6520000000000001</v>
      </c>
    </row>
    <row r="961" spans="1:2" x14ac:dyDescent="0.25">
      <c r="A961" s="10">
        <v>35366</v>
      </c>
      <c r="B961">
        <v>2.7309999999999999</v>
      </c>
    </row>
    <row r="962" spans="1:2" x14ac:dyDescent="0.25">
      <c r="A962" s="10">
        <v>35367</v>
      </c>
      <c r="B962">
        <v>2.7949999999999999</v>
      </c>
    </row>
    <row r="963" spans="1:2" x14ac:dyDescent="0.25">
      <c r="A963" s="10">
        <v>35368</v>
      </c>
      <c r="B963">
        <v>2.8639999999999999</v>
      </c>
    </row>
    <row r="964" spans="1:2" x14ac:dyDescent="0.25">
      <c r="A964" s="10">
        <v>35369</v>
      </c>
      <c r="B964">
        <v>2.7280000000000002</v>
      </c>
    </row>
    <row r="965" spans="1:2" x14ac:dyDescent="0.25">
      <c r="A965" s="10">
        <v>35370</v>
      </c>
      <c r="B965">
        <v>2.6619999999999999</v>
      </c>
    </row>
    <row r="966" spans="1:2" x14ac:dyDescent="0.25">
      <c r="A966" s="10">
        <v>35373</v>
      </c>
      <c r="B966">
        <v>2.573</v>
      </c>
    </row>
    <row r="967" spans="1:2" x14ac:dyDescent="0.25">
      <c r="A967" s="10">
        <v>35374</v>
      </c>
      <c r="B967">
        <v>2.6739999999999999</v>
      </c>
    </row>
    <row r="968" spans="1:2" x14ac:dyDescent="0.25">
      <c r="A968" s="10">
        <v>35375</v>
      </c>
      <c r="B968">
        <v>2.6840000000000002</v>
      </c>
    </row>
    <row r="969" spans="1:2" x14ac:dyDescent="0.25">
      <c r="A969" s="10">
        <v>35376</v>
      </c>
      <c r="B969">
        <v>2.6429999999999998</v>
      </c>
    </row>
    <row r="970" spans="1:2" x14ac:dyDescent="0.25">
      <c r="A970" s="10">
        <v>35377</v>
      </c>
      <c r="B970">
        <v>2.669</v>
      </c>
    </row>
    <row r="971" spans="1:2" x14ac:dyDescent="0.25">
      <c r="A971" s="10">
        <v>35380</v>
      </c>
      <c r="B971">
        <v>2.7330000000000001</v>
      </c>
    </row>
    <row r="972" spans="1:2" x14ac:dyDescent="0.25">
      <c r="A972" s="10">
        <v>35381</v>
      </c>
      <c r="B972">
        <v>2.6459999999999999</v>
      </c>
    </row>
    <row r="973" spans="1:2" x14ac:dyDescent="0.25">
      <c r="A973" s="10">
        <v>35382</v>
      </c>
      <c r="B973">
        <v>2.645</v>
      </c>
    </row>
    <row r="974" spans="1:2" x14ac:dyDescent="0.25">
      <c r="A974" s="10">
        <v>35383</v>
      </c>
      <c r="B974">
        <v>2.7869999999999999</v>
      </c>
    </row>
    <row r="975" spans="1:2" x14ac:dyDescent="0.25">
      <c r="A975" s="10">
        <v>35384</v>
      </c>
      <c r="B975">
        <v>2.9079999999999999</v>
      </c>
    </row>
    <row r="976" spans="1:2" x14ac:dyDescent="0.25">
      <c r="A976" s="10">
        <v>35387</v>
      </c>
      <c r="B976">
        <v>2.9780000000000002</v>
      </c>
    </row>
    <row r="977" spans="1:2" x14ac:dyDescent="0.25">
      <c r="A977" s="10">
        <v>35388</v>
      </c>
      <c r="B977">
        <v>3.306</v>
      </c>
    </row>
    <row r="978" spans="1:2" x14ac:dyDescent="0.25">
      <c r="A978" s="10">
        <v>35389</v>
      </c>
      <c r="B978">
        <v>3.6269999999999998</v>
      </c>
    </row>
    <row r="979" spans="1:2" x14ac:dyDescent="0.25">
      <c r="A979" s="10">
        <v>35390</v>
      </c>
      <c r="B979">
        <v>3.9009999999999998</v>
      </c>
    </row>
    <row r="980" spans="1:2" x14ac:dyDescent="0.25">
      <c r="A980" s="10">
        <v>35391</v>
      </c>
      <c r="B980">
        <v>3.4369999999999998</v>
      </c>
    </row>
    <row r="981" spans="1:2" x14ac:dyDescent="0.25">
      <c r="A981" s="10">
        <v>35394</v>
      </c>
      <c r="B981">
        <v>3.4940000000000002</v>
      </c>
    </row>
    <row r="982" spans="1:2" x14ac:dyDescent="0.25">
      <c r="A982" s="10">
        <v>35395</v>
      </c>
      <c r="B982">
        <v>3.581</v>
      </c>
    </row>
    <row r="983" spans="1:2" x14ac:dyDescent="0.25">
      <c r="A983" s="10">
        <v>35396</v>
      </c>
      <c r="B983">
        <v>3.4969999999999999</v>
      </c>
    </row>
    <row r="984" spans="1:2" x14ac:dyDescent="0.25">
      <c r="A984" s="10">
        <v>35401</v>
      </c>
      <c r="B984">
        <v>3.246</v>
      </c>
    </row>
    <row r="985" spans="1:2" x14ac:dyDescent="0.25">
      <c r="A985" s="10">
        <v>35402</v>
      </c>
      <c r="B985">
        <v>3.3639999999999999</v>
      </c>
    </row>
    <row r="986" spans="1:2" x14ac:dyDescent="0.25">
      <c r="A986" s="10">
        <v>35403</v>
      </c>
      <c r="B986">
        <v>3.5049999999999999</v>
      </c>
    </row>
    <row r="987" spans="1:2" x14ac:dyDescent="0.25">
      <c r="A987" s="10">
        <v>35404</v>
      </c>
      <c r="B987">
        <v>3.7839999999999998</v>
      </c>
    </row>
    <row r="988" spans="1:2" x14ac:dyDescent="0.25">
      <c r="A988" s="10">
        <v>35405</v>
      </c>
      <c r="B988">
        <v>3.4870000000000001</v>
      </c>
    </row>
    <row r="989" spans="1:2" x14ac:dyDescent="0.25">
      <c r="A989" s="10">
        <v>35408</v>
      </c>
      <c r="B989">
        <v>3.222</v>
      </c>
    </row>
    <row r="990" spans="1:2" x14ac:dyDescent="0.25">
      <c r="A990" s="10">
        <v>35409</v>
      </c>
      <c r="B990">
        <v>3.3959999999999999</v>
      </c>
    </row>
    <row r="991" spans="1:2" x14ac:dyDescent="0.25">
      <c r="A991" s="10">
        <v>35410</v>
      </c>
      <c r="B991">
        <v>3.4929999999999999</v>
      </c>
    </row>
    <row r="992" spans="1:2" x14ac:dyDescent="0.25">
      <c r="A992" s="10">
        <v>35411</v>
      </c>
      <c r="B992">
        <v>3.5289999999999999</v>
      </c>
    </row>
    <row r="993" spans="1:2" x14ac:dyDescent="0.25">
      <c r="A993" s="10">
        <v>35412</v>
      </c>
      <c r="B993">
        <v>3.851</v>
      </c>
    </row>
    <row r="994" spans="1:2" x14ac:dyDescent="0.25">
      <c r="A994" s="10">
        <v>35415</v>
      </c>
      <c r="B994">
        <v>4.4669999999999996</v>
      </c>
    </row>
    <row r="995" spans="1:2" x14ac:dyDescent="0.25">
      <c r="A995" s="10">
        <v>35416</v>
      </c>
      <c r="B995">
        <v>4.17</v>
      </c>
    </row>
    <row r="996" spans="1:2" x14ac:dyDescent="0.25">
      <c r="A996" s="10">
        <v>35417</v>
      </c>
      <c r="B996">
        <v>4.0750000000000002</v>
      </c>
    </row>
    <row r="997" spans="1:2" x14ac:dyDescent="0.25">
      <c r="A997" s="10">
        <v>35418</v>
      </c>
      <c r="B997">
        <v>4.4089999999999998</v>
      </c>
    </row>
    <row r="998" spans="1:2" x14ac:dyDescent="0.25">
      <c r="A998" s="10">
        <v>35419</v>
      </c>
      <c r="B998">
        <v>4.5730000000000004</v>
      </c>
    </row>
    <row r="999" spans="1:2" x14ac:dyDescent="0.25">
      <c r="A999" s="10">
        <v>35422</v>
      </c>
      <c r="B999">
        <v>4.1920000000000002</v>
      </c>
    </row>
    <row r="1000" spans="1:2" x14ac:dyDescent="0.25">
      <c r="A1000" s="10">
        <v>35423</v>
      </c>
      <c r="B1000">
        <v>3.9980000000000002</v>
      </c>
    </row>
    <row r="1001" spans="1:2" x14ac:dyDescent="0.25">
      <c r="A1001" s="10">
        <v>35425</v>
      </c>
      <c r="B1001">
        <v>3.3839999999999999</v>
      </c>
    </row>
    <row r="1002" spans="1:2" x14ac:dyDescent="0.25">
      <c r="A1002" s="10">
        <v>35426</v>
      </c>
      <c r="B1002">
        <v>2.984</v>
      </c>
    </row>
    <row r="1003" spans="1:2" x14ac:dyDescent="0.25">
      <c r="A1003" s="10">
        <v>35429</v>
      </c>
      <c r="B1003">
        <v>2.677</v>
      </c>
    </row>
    <row r="1004" spans="1:2" x14ac:dyDescent="0.25">
      <c r="A1004" s="10">
        <v>35430</v>
      </c>
      <c r="B1004">
        <v>2.7570000000000001</v>
      </c>
    </row>
    <row r="1005" spans="1:2" x14ac:dyDescent="0.25">
      <c r="A1005" s="10">
        <v>35432</v>
      </c>
      <c r="B1005">
        <v>2.89</v>
      </c>
    </row>
    <row r="1006" spans="1:2" x14ac:dyDescent="0.25">
      <c r="A1006" s="10">
        <v>35433</v>
      </c>
      <c r="B1006">
        <v>3.1059999999999999</v>
      </c>
    </row>
    <row r="1007" spans="1:2" x14ac:dyDescent="0.25">
      <c r="A1007" s="10">
        <v>35436</v>
      </c>
      <c r="B1007">
        <v>3.6360000000000001</v>
      </c>
    </row>
    <row r="1008" spans="1:2" x14ac:dyDescent="0.25">
      <c r="A1008" s="10">
        <v>35437</v>
      </c>
      <c r="B1008">
        <v>3.3340000000000001</v>
      </c>
    </row>
    <row r="1009" spans="1:2" x14ac:dyDescent="0.25">
      <c r="A1009" s="10">
        <v>35438</v>
      </c>
      <c r="B1009">
        <v>3.5129999999999999</v>
      </c>
    </row>
    <row r="1010" spans="1:2" x14ac:dyDescent="0.25">
      <c r="A1010" s="10">
        <v>35439</v>
      </c>
      <c r="B1010">
        <v>3.4809999999999999</v>
      </c>
    </row>
    <row r="1011" spans="1:2" x14ac:dyDescent="0.25">
      <c r="A1011" s="10">
        <v>35440</v>
      </c>
      <c r="B1011">
        <v>3.3159999999999998</v>
      </c>
    </row>
    <row r="1012" spans="1:2" x14ac:dyDescent="0.25">
      <c r="A1012" s="10">
        <v>35443</v>
      </c>
      <c r="B1012">
        <v>3.254</v>
      </c>
    </row>
    <row r="1013" spans="1:2" x14ac:dyDescent="0.25">
      <c r="A1013" s="10">
        <v>35444</v>
      </c>
      <c r="B1013">
        <v>3.3929999999999998</v>
      </c>
    </row>
    <row r="1014" spans="1:2" x14ac:dyDescent="0.25">
      <c r="A1014" s="10">
        <v>35445</v>
      </c>
      <c r="B1014">
        <v>3.6110000000000002</v>
      </c>
    </row>
    <row r="1015" spans="1:2" x14ac:dyDescent="0.25">
      <c r="A1015" s="10">
        <v>35446</v>
      </c>
      <c r="B1015">
        <v>3.3410000000000002</v>
      </c>
    </row>
    <row r="1016" spans="1:2" x14ac:dyDescent="0.25">
      <c r="A1016" s="10">
        <v>35447</v>
      </c>
      <c r="B1016">
        <v>3.2570000000000001</v>
      </c>
    </row>
    <row r="1017" spans="1:2" x14ac:dyDescent="0.25">
      <c r="A1017" s="10">
        <v>35450</v>
      </c>
      <c r="B1017">
        <v>3.07</v>
      </c>
    </row>
    <row r="1018" spans="1:2" x14ac:dyDescent="0.25">
      <c r="A1018" s="10">
        <v>35451</v>
      </c>
      <c r="B1018">
        <v>2.9159999999999999</v>
      </c>
    </row>
    <row r="1019" spans="1:2" x14ac:dyDescent="0.25">
      <c r="A1019" s="10">
        <v>35452</v>
      </c>
      <c r="B1019">
        <v>2.9079999999999999</v>
      </c>
    </row>
    <row r="1020" spans="1:2" x14ac:dyDescent="0.25">
      <c r="A1020" s="10">
        <v>35453</v>
      </c>
      <c r="B1020">
        <v>2.794</v>
      </c>
    </row>
    <row r="1021" spans="1:2" x14ac:dyDescent="0.25">
      <c r="A1021" s="10">
        <v>35454</v>
      </c>
      <c r="B1021">
        <v>2.8239999999999998</v>
      </c>
    </row>
    <row r="1022" spans="1:2" x14ac:dyDescent="0.25">
      <c r="A1022" s="10">
        <v>35457</v>
      </c>
      <c r="B1022">
        <v>2.9860000000000002</v>
      </c>
    </row>
    <row r="1023" spans="1:2" x14ac:dyDescent="0.25">
      <c r="A1023" s="10">
        <v>35458</v>
      </c>
      <c r="B1023">
        <v>2.5459999999999998</v>
      </c>
    </row>
    <row r="1024" spans="1:2" x14ac:dyDescent="0.25">
      <c r="A1024" s="10">
        <v>35459</v>
      </c>
      <c r="B1024">
        <v>2.4380000000000002</v>
      </c>
    </row>
    <row r="1025" spans="1:2" x14ac:dyDescent="0.25">
      <c r="A1025" s="10">
        <v>35460</v>
      </c>
      <c r="B1025">
        <v>2.4860000000000002</v>
      </c>
    </row>
    <row r="1026" spans="1:2" x14ac:dyDescent="0.25">
      <c r="A1026" s="10">
        <v>35461</v>
      </c>
      <c r="B1026">
        <v>2.3849999999999998</v>
      </c>
    </row>
    <row r="1027" spans="1:2" x14ac:dyDescent="0.25">
      <c r="A1027" s="10">
        <v>35464</v>
      </c>
      <c r="B1027">
        <v>2.3130000000000002</v>
      </c>
    </row>
    <row r="1028" spans="1:2" x14ac:dyDescent="0.25">
      <c r="A1028" s="10">
        <v>35465</v>
      </c>
      <c r="B1028">
        <v>2.4969999999999999</v>
      </c>
    </row>
    <row r="1029" spans="1:2" x14ac:dyDescent="0.25">
      <c r="A1029" s="10">
        <v>35466</v>
      </c>
      <c r="B1029">
        <v>2.4300000000000002</v>
      </c>
    </row>
    <row r="1030" spans="1:2" x14ac:dyDescent="0.25">
      <c r="A1030" s="10">
        <v>35467</v>
      </c>
      <c r="B1030">
        <v>2.3610000000000002</v>
      </c>
    </row>
    <row r="1031" spans="1:2" x14ac:dyDescent="0.25">
      <c r="A1031" s="10">
        <v>35468</v>
      </c>
      <c r="B1031">
        <v>2.1819999999999999</v>
      </c>
    </row>
    <row r="1032" spans="1:2" x14ac:dyDescent="0.25">
      <c r="A1032" s="10">
        <v>35471</v>
      </c>
      <c r="B1032">
        <v>2.1669999999999998</v>
      </c>
    </row>
    <row r="1033" spans="1:2" x14ac:dyDescent="0.25">
      <c r="A1033" s="10">
        <v>35472</v>
      </c>
      <c r="B1033">
        <v>2.2240000000000002</v>
      </c>
    </row>
    <row r="1034" spans="1:2" x14ac:dyDescent="0.25">
      <c r="A1034" s="10">
        <v>35473</v>
      </c>
      <c r="B1034">
        <v>2.09</v>
      </c>
    </row>
    <row r="1035" spans="1:2" x14ac:dyDescent="0.25">
      <c r="A1035" s="10">
        <v>35474</v>
      </c>
      <c r="B1035">
        <v>1.9990000000000001</v>
      </c>
    </row>
    <row r="1036" spans="1:2" x14ac:dyDescent="0.25">
      <c r="A1036" s="10">
        <v>35475</v>
      </c>
      <c r="B1036">
        <v>1.966</v>
      </c>
    </row>
    <row r="1037" spans="1:2" x14ac:dyDescent="0.25">
      <c r="A1037" s="10">
        <v>35479</v>
      </c>
      <c r="B1037">
        <v>1.964</v>
      </c>
    </row>
    <row r="1038" spans="1:2" x14ac:dyDescent="0.25">
      <c r="A1038" s="10">
        <v>35480</v>
      </c>
      <c r="B1038">
        <v>2.016</v>
      </c>
    </row>
    <row r="1039" spans="1:2" x14ac:dyDescent="0.25">
      <c r="A1039" s="10">
        <v>35481</v>
      </c>
      <c r="B1039">
        <v>1.9219999999999999</v>
      </c>
    </row>
    <row r="1040" spans="1:2" x14ac:dyDescent="0.25">
      <c r="A1040" s="10">
        <v>35482</v>
      </c>
      <c r="B1040">
        <v>1.9359999999999999</v>
      </c>
    </row>
    <row r="1041" spans="1:2" x14ac:dyDescent="0.25">
      <c r="A1041" s="10">
        <v>35485</v>
      </c>
      <c r="B1041">
        <v>1.78</v>
      </c>
    </row>
    <row r="1042" spans="1:2" x14ac:dyDescent="0.25">
      <c r="A1042" s="10">
        <v>35486</v>
      </c>
      <c r="B1042">
        <v>1.865</v>
      </c>
    </row>
    <row r="1043" spans="1:2" x14ac:dyDescent="0.25">
      <c r="A1043" s="10">
        <v>35487</v>
      </c>
      <c r="B1043">
        <v>1.8740000000000001</v>
      </c>
    </row>
    <row r="1044" spans="1:2" x14ac:dyDescent="0.25">
      <c r="A1044" s="10">
        <v>35488</v>
      </c>
      <c r="B1044">
        <v>1.8380000000000001</v>
      </c>
    </row>
    <row r="1045" spans="1:2" x14ac:dyDescent="0.25">
      <c r="A1045" s="10">
        <v>35489</v>
      </c>
      <c r="B1045">
        <v>1.821</v>
      </c>
    </row>
    <row r="1046" spans="1:2" x14ac:dyDescent="0.25">
      <c r="A1046" s="10">
        <v>35492</v>
      </c>
      <c r="B1046">
        <v>1.8029999999999999</v>
      </c>
    </row>
    <row r="1047" spans="1:2" x14ac:dyDescent="0.25">
      <c r="A1047" s="10">
        <v>35493</v>
      </c>
      <c r="B1047">
        <v>1.9430000000000001</v>
      </c>
    </row>
    <row r="1048" spans="1:2" x14ac:dyDescent="0.25">
      <c r="A1048" s="10">
        <v>35494</v>
      </c>
      <c r="B1048">
        <v>1.839</v>
      </c>
    </row>
    <row r="1049" spans="1:2" x14ac:dyDescent="0.25">
      <c r="A1049" s="10">
        <v>35495</v>
      </c>
      <c r="B1049">
        <v>1.8859999999999999</v>
      </c>
    </row>
    <row r="1050" spans="1:2" x14ac:dyDescent="0.25">
      <c r="A1050" s="10">
        <v>35496</v>
      </c>
      <c r="B1050">
        <v>1.9470000000000001</v>
      </c>
    </row>
    <row r="1051" spans="1:2" x14ac:dyDescent="0.25">
      <c r="A1051" s="10">
        <v>35499</v>
      </c>
      <c r="B1051">
        <v>1.9370000000000001</v>
      </c>
    </row>
    <row r="1052" spans="1:2" x14ac:dyDescent="0.25">
      <c r="A1052" s="10">
        <v>35500</v>
      </c>
      <c r="B1052">
        <v>1.919</v>
      </c>
    </row>
    <row r="1053" spans="1:2" x14ac:dyDescent="0.25">
      <c r="A1053" s="10">
        <v>35501</v>
      </c>
      <c r="B1053">
        <v>1.9550000000000001</v>
      </c>
    </row>
    <row r="1054" spans="1:2" x14ac:dyDescent="0.25">
      <c r="A1054" s="10">
        <v>35502</v>
      </c>
      <c r="B1054">
        <v>1.9419999999999999</v>
      </c>
    </row>
    <row r="1055" spans="1:2" x14ac:dyDescent="0.25">
      <c r="A1055" s="10">
        <v>35503</v>
      </c>
      <c r="B1055">
        <v>1.96</v>
      </c>
    </row>
    <row r="1056" spans="1:2" x14ac:dyDescent="0.25">
      <c r="A1056" s="10">
        <v>35506</v>
      </c>
      <c r="B1056">
        <v>1.909</v>
      </c>
    </row>
    <row r="1057" spans="1:2" x14ac:dyDescent="0.25">
      <c r="A1057" s="10">
        <v>35507</v>
      </c>
      <c r="B1057">
        <v>1.897</v>
      </c>
    </row>
    <row r="1058" spans="1:2" x14ac:dyDescent="0.25">
      <c r="A1058" s="10">
        <v>35508</v>
      </c>
      <c r="B1058">
        <v>1.8959999999999999</v>
      </c>
    </row>
    <row r="1059" spans="1:2" x14ac:dyDescent="0.25">
      <c r="A1059" s="10">
        <v>35509</v>
      </c>
      <c r="B1059">
        <v>1.8919999999999999</v>
      </c>
    </row>
    <row r="1060" spans="1:2" x14ac:dyDescent="0.25">
      <c r="A1060" s="10">
        <v>35510</v>
      </c>
      <c r="B1060">
        <v>1.84</v>
      </c>
    </row>
    <row r="1061" spans="1:2" x14ac:dyDescent="0.25">
      <c r="A1061" s="10">
        <v>35513</v>
      </c>
      <c r="B1061">
        <v>1.8069999999999999</v>
      </c>
    </row>
    <row r="1062" spans="1:2" x14ac:dyDescent="0.25">
      <c r="A1062" s="10">
        <v>35514</v>
      </c>
      <c r="B1062">
        <v>1.8839999999999999</v>
      </c>
    </row>
    <row r="1063" spans="1:2" x14ac:dyDescent="0.25">
      <c r="A1063" s="10">
        <v>35515</v>
      </c>
      <c r="B1063">
        <v>1.883</v>
      </c>
    </row>
    <row r="1064" spans="1:2" x14ac:dyDescent="0.25">
      <c r="A1064" s="10">
        <v>35516</v>
      </c>
      <c r="B1064">
        <v>1.9279999999999999</v>
      </c>
    </row>
    <row r="1065" spans="1:2" x14ac:dyDescent="0.25">
      <c r="A1065" s="10">
        <v>35520</v>
      </c>
      <c r="B1065">
        <v>1.9259999999999999</v>
      </c>
    </row>
    <row r="1066" spans="1:2" x14ac:dyDescent="0.25">
      <c r="A1066" s="10">
        <v>35521</v>
      </c>
      <c r="B1066">
        <v>1.8819999999999999</v>
      </c>
    </row>
    <row r="1067" spans="1:2" x14ac:dyDescent="0.25">
      <c r="A1067" s="10">
        <v>35522</v>
      </c>
      <c r="B1067">
        <v>1.867</v>
      </c>
    </row>
    <row r="1068" spans="1:2" x14ac:dyDescent="0.25">
      <c r="A1068" s="10">
        <v>35523</v>
      </c>
      <c r="B1068">
        <v>1.905</v>
      </c>
    </row>
    <row r="1069" spans="1:2" x14ac:dyDescent="0.25">
      <c r="A1069" s="10">
        <v>35524</v>
      </c>
      <c r="B1069">
        <v>1.9419999999999999</v>
      </c>
    </row>
    <row r="1070" spans="1:2" x14ac:dyDescent="0.25">
      <c r="A1070" s="10">
        <v>35527</v>
      </c>
      <c r="B1070">
        <v>1.946</v>
      </c>
    </row>
    <row r="1071" spans="1:2" x14ac:dyDescent="0.25">
      <c r="A1071" s="10">
        <v>35528</v>
      </c>
      <c r="B1071">
        <v>1.9159999999999999</v>
      </c>
    </row>
    <row r="1072" spans="1:2" x14ac:dyDescent="0.25">
      <c r="A1072" s="10">
        <v>35529</v>
      </c>
      <c r="B1072">
        <v>1.901</v>
      </c>
    </row>
    <row r="1073" spans="1:2" x14ac:dyDescent="0.25">
      <c r="A1073" s="10">
        <v>35530</v>
      </c>
      <c r="B1073">
        <v>1.9</v>
      </c>
    </row>
    <row r="1074" spans="1:2" x14ac:dyDescent="0.25">
      <c r="A1074" s="10">
        <v>35531</v>
      </c>
      <c r="B1074">
        <v>1.9330000000000001</v>
      </c>
    </row>
    <row r="1075" spans="1:2" x14ac:dyDescent="0.25">
      <c r="A1075" s="10">
        <v>35534</v>
      </c>
      <c r="B1075">
        <v>1.9530000000000001</v>
      </c>
    </row>
    <row r="1076" spans="1:2" x14ac:dyDescent="0.25">
      <c r="A1076" s="10">
        <v>35535</v>
      </c>
      <c r="B1076">
        <v>1.9370000000000001</v>
      </c>
    </row>
    <row r="1077" spans="1:2" x14ac:dyDescent="0.25">
      <c r="A1077" s="10">
        <v>35536</v>
      </c>
      <c r="B1077">
        <v>2.0049999999999999</v>
      </c>
    </row>
    <row r="1078" spans="1:2" x14ac:dyDescent="0.25">
      <c r="A1078" s="10">
        <v>35537</v>
      </c>
      <c r="B1078">
        <v>2.069</v>
      </c>
    </row>
    <row r="1079" spans="1:2" x14ac:dyDescent="0.25">
      <c r="A1079" s="10">
        <v>35538</v>
      </c>
      <c r="B1079">
        <v>2.081</v>
      </c>
    </row>
    <row r="1080" spans="1:2" x14ac:dyDescent="0.25">
      <c r="A1080" s="10">
        <v>35541</v>
      </c>
      <c r="B1080">
        <v>2.0640000000000001</v>
      </c>
    </row>
    <row r="1081" spans="1:2" x14ac:dyDescent="0.25">
      <c r="A1081" s="10">
        <v>35542</v>
      </c>
      <c r="B1081">
        <v>2.1139999999999999</v>
      </c>
    </row>
    <row r="1082" spans="1:2" x14ac:dyDescent="0.25">
      <c r="A1082" s="10">
        <v>35543</v>
      </c>
      <c r="B1082">
        <v>2.06</v>
      </c>
    </row>
    <row r="1083" spans="1:2" x14ac:dyDescent="0.25">
      <c r="A1083" s="10">
        <v>35544</v>
      </c>
      <c r="B1083">
        <v>2.1219999999999999</v>
      </c>
    </row>
    <row r="1084" spans="1:2" x14ac:dyDescent="0.25">
      <c r="A1084" s="10">
        <v>35545</v>
      </c>
      <c r="B1084">
        <v>2.1259999999999999</v>
      </c>
    </row>
    <row r="1085" spans="1:2" x14ac:dyDescent="0.25">
      <c r="A1085" s="10">
        <v>35548</v>
      </c>
      <c r="B1085">
        <v>2.081</v>
      </c>
    </row>
    <row r="1086" spans="1:2" x14ac:dyDescent="0.25">
      <c r="A1086" s="10">
        <v>35549</v>
      </c>
      <c r="B1086">
        <v>2.1419999999999999</v>
      </c>
    </row>
    <row r="1087" spans="1:2" x14ac:dyDescent="0.25">
      <c r="A1087" s="10">
        <v>35550</v>
      </c>
      <c r="B1087">
        <v>2.1840000000000002</v>
      </c>
    </row>
    <row r="1088" spans="1:2" x14ac:dyDescent="0.25">
      <c r="A1088" s="10">
        <v>35551</v>
      </c>
      <c r="B1088">
        <v>2.2429999999999999</v>
      </c>
    </row>
    <row r="1089" spans="1:2" x14ac:dyDescent="0.25">
      <c r="A1089" s="10">
        <v>35552</v>
      </c>
      <c r="B1089">
        <v>2.2669999999999999</v>
      </c>
    </row>
    <row r="1090" spans="1:2" x14ac:dyDescent="0.25">
      <c r="A1090" s="10">
        <v>35555</v>
      </c>
      <c r="B1090">
        <v>2.2200000000000002</v>
      </c>
    </row>
    <row r="1091" spans="1:2" x14ac:dyDescent="0.25">
      <c r="A1091" s="10">
        <v>35556</v>
      </c>
      <c r="B1091">
        <v>2.3090000000000002</v>
      </c>
    </row>
    <row r="1092" spans="1:2" x14ac:dyDescent="0.25">
      <c r="A1092" s="10">
        <v>35557</v>
      </c>
      <c r="B1092">
        <v>2.3530000000000002</v>
      </c>
    </row>
    <row r="1093" spans="1:2" x14ac:dyDescent="0.25">
      <c r="A1093" s="10">
        <v>35558</v>
      </c>
      <c r="B1093">
        <v>2.2730000000000001</v>
      </c>
    </row>
    <row r="1094" spans="1:2" x14ac:dyDescent="0.25">
      <c r="A1094" s="10">
        <v>35559</v>
      </c>
      <c r="B1094">
        <v>2.242</v>
      </c>
    </row>
    <row r="1095" spans="1:2" x14ac:dyDescent="0.25">
      <c r="A1095" s="10">
        <v>35562</v>
      </c>
      <c r="B1095">
        <v>2.2240000000000002</v>
      </c>
    </row>
    <row r="1096" spans="1:2" x14ac:dyDescent="0.25">
      <c r="A1096" s="10">
        <v>35563</v>
      </c>
      <c r="B1096">
        <v>2.1890000000000001</v>
      </c>
    </row>
    <row r="1097" spans="1:2" x14ac:dyDescent="0.25">
      <c r="A1097" s="10">
        <v>35564</v>
      </c>
      <c r="B1097">
        <v>2.2759999999999998</v>
      </c>
    </row>
    <row r="1098" spans="1:2" x14ac:dyDescent="0.25">
      <c r="A1098" s="10">
        <v>35565</v>
      </c>
      <c r="B1098">
        <v>2.1949999999999998</v>
      </c>
    </row>
    <row r="1099" spans="1:2" x14ac:dyDescent="0.25">
      <c r="A1099" s="10">
        <v>35566</v>
      </c>
      <c r="B1099">
        <v>2.2490000000000001</v>
      </c>
    </row>
    <row r="1100" spans="1:2" x14ac:dyDescent="0.25">
      <c r="A1100" s="10">
        <v>35569</v>
      </c>
      <c r="B1100">
        <v>2.2149999999999999</v>
      </c>
    </row>
    <row r="1101" spans="1:2" x14ac:dyDescent="0.25">
      <c r="A1101" s="10">
        <v>35570</v>
      </c>
      <c r="B1101">
        <v>2.1909999999999998</v>
      </c>
    </row>
    <row r="1102" spans="1:2" x14ac:dyDescent="0.25">
      <c r="A1102" s="10">
        <v>35571</v>
      </c>
      <c r="B1102">
        <v>2.206</v>
      </c>
    </row>
    <row r="1103" spans="1:2" x14ac:dyDescent="0.25">
      <c r="A1103" s="10">
        <v>35572</v>
      </c>
      <c r="B1103">
        <v>2.1960000000000002</v>
      </c>
    </row>
    <row r="1104" spans="1:2" x14ac:dyDescent="0.25">
      <c r="A1104" s="10">
        <v>35573</v>
      </c>
      <c r="B1104">
        <v>2.2850000000000001</v>
      </c>
    </row>
    <row r="1105" spans="1:2" x14ac:dyDescent="0.25">
      <c r="A1105" s="10">
        <v>35577</v>
      </c>
      <c r="B1105">
        <v>2.363</v>
      </c>
    </row>
    <row r="1106" spans="1:2" x14ac:dyDescent="0.25">
      <c r="A1106" s="10">
        <v>35578</v>
      </c>
      <c r="B1106">
        <v>2.3460000000000001</v>
      </c>
    </row>
    <row r="1107" spans="1:2" x14ac:dyDescent="0.25">
      <c r="A1107" s="10">
        <v>35579</v>
      </c>
      <c r="B1107">
        <v>2.25</v>
      </c>
    </row>
    <row r="1108" spans="1:2" x14ac:dyDescent="0.25">
      <c r="A1108" s="10">
        <v>35580</v>
      </c>
      <c r="B1108">
        <v>2.2389999999999999</v>
      </c>
    </row>
    <row r="1109" spans="1:2" x14ac:dyDescent="0.25">
      <c r="A1109" s="10">
        <v>35583</v>
      </c>
      <c r="B1109">
        <v>2.11</v>
      </c>
    </row>
    <row r="1110" spans="1:2" x14ac:dyDescent="0.25">
      <c r="A1110" s="10">
        <v>35584</v>
      </c>
      <c r="B1110">
        <v>2.1030000000000002</v>
      </c>
    </row>
    <row r="1111" spans="1:2" x14ac:dyDescent="0.25">
      <c r="A1111" s="10">
        <v>35585</v>
      </c>
      <c r="B1111">
        <v>2.157</v>
      </c>
    </row>
    <row r="1112" spans="1:2" x14ac:dyDescent="0.25">
      <c r="A1112" s="10">
        <v>35586</v>
      </c>
      <c r="B1112">
        <v>2.177</v>
      </c>
    </row>
    <row r="1113" spans="1:2" x14ac:dyDescent="0.25">
      <c r="A1113" s="10">
        <v>35587</v>
      </c>
      <c r="B1113">
        <v>2.1880000000000002</v>
      </c>
    </row>
    <row r="1114" spans="1:2" x14ac:dyDescent="0.25">
      <c r="A1114" s="10">
        <v>35590</v>
      </c>
      <c r="B1114">
        <v>2.14</v>
      </c>
    </row>
    <row r="1115" spans="1:2" x14ac:dyDescent="0.25">
      <c r="A1115" s="10">
        <v>35591</v>
      </c>
      <c r="B1115">
        <v>2.1219999999999999</v>
      </c>
    </row>
    <row r="1116" spans="1:2" x14ac:dyDescent="0.25">
      <c r="A1116" s="10">
        <v>35592</v>
      </c>
      <c r="B1116">
        <v>2.0710000000000002</v>
      </c>
    </row>
    <row r="1117" spans="1:2" x14ac:dyDescent="0.25">
      <c r="A1117" s="10">
        <v>35593</v>
      </c>
      <c r="B1117">
        <v>2.08</v>
      </c>
    </row>
    <row r="1118" spans="1:2" x14ac:dyDescent="0.25">
      <c r="A1118" s="10">
        <v>35594</v>
      </c>
      <c r="B1118">
        <v>2.149</v>
      </c>
    </row>
    <row r="1119" spans="1:2" x14ac:dyDescent="0.25">
      <c r="A1119" s="10">
        <v>35597</v>
      </c>
      <c r="B1119">
        <v>2.1469999999999998</v>
      </c>
    </row>
    <row r="1120" spans="1:2" x14ac:dyDescent="0.25">
      <c r="A1120" s="10">
        <v>35598</v>
      </c>
      <c r="B1120">
        <v>2.1589999999999998</v>
      </c>
    </row>
    <row r="1121" spans="1:2" x14ac:dyDescent="0.25">
      <c r="A1121" s="10">
        <v>35599</v>
      </c>
      <c r="B1121">
        <v>2.1709999999999998</v>
      </c>
    </row>
    <row r="1122" spans="1:2" x14ac:dyDescent="0.25">
      <c r="A1122" s="10">
        <v>35600</v>
      </c>
      <c r="B1122">
        <v>2.2210000000000001</v>
      </c>
    </row>
    <row r="1123" spans="1:2" x14ac:dyDescent="0.25">
      <c r="A1123" s="10">
        <v>35601</v>
      </c>
      <c r="B1123">
        <v>2.2349999999999999</v>
      </c>
    </row>
    <row r="1124" spans="1:2" x14ac:dyDescent="0.25">
      <c r="A1124" s="10">
        <v>35604</v>
      </c>
      <c r="B1124">
        <v>2.246</v>
      </c>
    </row>
    <row r="1125" spans="1:2" x14ac:dyDescent="0.25">
      <c r="A1125" s="10">
        <v>35605</v>
      </c>
      <c r="B1125">
        <v>2.286</v>
      </c>
    </row>
    <row r="1126" spans="1:2" x14ac:dyDescent="0.25">
      <c r="A1126" s="10">
        <v>35606</v>
      </c>
      <c r="B1126">
        <v>2.2269999999999999</v>
      </c>
    </row>
    <row r="1127" spans="1:2" x14ac:dyDescent="0.25">
      <c r="A1127" s="10">
        <v>35607</v>
      </c>
      <c r="B1127">
        <v>2.145</v>
      </c>
    </row>
    <row r="1128" spans="1:2" x14ac:dyDescent="0.25">
      <c r="A1128" s="10">
        <v>35608</v>
      </c>
      <c r="B1128">
        <v>2.1389999999999998</v>
      </c>
    </row>
    <row r="1129" spans="1:2" x14ac:dyDescent="0.25">
      <c r="A1129" s="10">
        <v>35611</v>
      </c>
      <c r="B1129">
        <v>2.1389999999999998</v>
      </c>
    </row>
    <row r="1130" spans="1:2" x14ac:dyDescent="0.25">
      <c r="A1130" s="10">
        <v>35612</v>
      </c>
      <c r="B1130">
        <v>2.11</v>
      </c>
    </row>
    <row r="1131" spans="1:2" x14ac:dyDescent="0.25">
      <c r="A1131" s="10">
        <v>35613</v>
      </c>
      <c r="B1131">
        <v>2.0670000000000002</v>
      </c>
    </row>
    <row r="1132" spans="1:2" x14ac:dyDescent="0.25">
      <c r="A1132" s="10">
        <v>35614</v>
      </c>
      <c r="B1132">
        <v>2.1030000000000002</v>
      </c>
    </row>
    <row r="1133" spans="1:2" x14ac:dyDescent="0.25">
      <c r="A1133" s="10">
        <v>35618</v>
      </c>
      <c r="B1133">
        <v>2.0680000000000001</v>
      </c>
    </row>
    <row r="1134" spans="1:2" x14ac:dyDescent="0.25">
      <c r="A1134" s="10">
        <v>35619</v>
      </c>
      <c r="B1134">
        <v>2.1160000000000001</v>
      </c>
    </row>
    <row r="1135" spans="1:2" x14ac:dyDescent="0.25">
      <c r="A1135" s="10">
        <v>35620</v>
      </c>
      <c r="B1135">
        <v>2.0979999999999999</v>
      </c>
    </row>
    <row r="1136" spans="1:2" x14ac:dyDescent="0.25">
      <c r="A1136" s="10">
        <v>35621</v>
      </c>
      <c r="B1136">
        <v>2.1150000000000002</v>
      </c>
    </row>
    <row r="1137" spans="1:2" x14ac:dyDescent="0.25">
      <c r="A1137" s="10">
        <v>35622</v>
      </c>
      <c r="B1137">
        <v>2.0939999999999999</v>
      </c>
    </row>
    <row r="1138" spans="1:2" x14ac:dyDescent="0.25">
      <c r="A1138" s="10">
        <v>35625</v>
      </c>
      <c r="B1138">
        <v>2.1509999999999998</v>
      </c>
    </row>
    <row r="1139" spans="1:2" x14ac:dyDescent="0.25">
      <c r="A1139" s="10">
        <v>35626</v>
      </c>
      <c r="B1139">
        <v>2.1619999999999999</v>
      </c>
    </row>
    <row r="1140" spans="1:2" x14ac:dyDescent="0.25">
      <c r="A1140" s="10">
        <v>35627</v>
      </c>
      <c r="B1140">
        <v>2.1739999999999999</v>
      </c>
    </row>
    <row r="1141" spans="1:2" x14ac:dyDescent="0.25">
      <c r="A1141" s="10">
        <v>35628</v>
      </c>
      <c r="B1141">
        <v>2.1749999999999998</v>
      </c>
    </row>
    <row r="1142" spans="1:2" x14ac:dyDescent="0.25">
      <c r="A1142" s="10">
        <v>35629</v>
      </c>
      <c r="B1142">
        <v>2.1680000000000001</v>
      </c>
    </row>
    <row r="1143" spans="1:2" x14ac:dyDescent="0.25">
      <c r="A1143" s="10">
        <v>35632</v>
      </c>
      <c r="B1143">
        <v>2.085</v>
      </c>
    </row>
    <row r="1144" spans="1:2" x14ac:dyDescent="0.25">
      <c r="A1144" s="10">
        <v>35633</v>
      </c>
      <c r="B1144">
        <v>2.117</v>
      </c>
    </row>
    <row r="1145" spans="1:2" x14ac:dyDescent="0.25">
      <c r="A1145" s="10">
        <v>35634</v>
      </c>
      <c r="B1145">
        <v>2.1480000000000001</v>
      </c>
    </row>
    <row r="1146" spans="1:2" x14ac:dyDescent="0.25">
      <c r="A1146" s="10">
        <v>35635</v>
      </c>
      <c r="B1146">
        <v>2.1749999999999998</v>
      </c>
    </row>
    <row r="1147" spans="1:2" x14ac:dyDescent="0.25">
      <c r="A1147" s="10">
        <v>35636</v>
      </c>
      <c r="B1147">
        <v>2.1459999999999999</v>
      </c>
    </row>
    <row r="1148" spans="1:2" x14ac:dyDescent="0.25">
      <c r="A1148" s="10">
        <v>35639</v>
      </c>
      <c r="B1148">
        <v>2.1829999999999998</v>
      </c>
    </row>
    <row r="1149" spans="1:2" x14ac:dyDescent="0.25">
      <c r="A1149" s="10">
        <v>35640</v>
      </c>
      <c r="B1149">
        <v>2.161</v>
      </c>
    </row>
    <row r="1150" spans="1:2" x14ac:dyDescent="0.25">
      <c r="A1150" s="10">
        <v>35641</v>
      </c>
      <c r="B1150">
        <v>2.161</v>
      </c>
    </row>
    <row r="1151" spans="1:2" x14ac:dyDescent="0.25">
      <c r="A1151" s="10">
        <v>35642</v>
      </c>
      <c r="B1151">
        <v>2.177</v>
      </c>
    </row>
    <row r="1152" spans="1:2" x14ac:dyDescent="0.25">
      <c r="A1152" s="10">
        <v>35643</v>
      </c>
      <c r="B1152">
        <v>2.2389999999999999</v>
      </c>
    </row>
    <row r="1153" spans="1:2" x14ac:dyDescent="0.25">
      <c r="A1153" s="10">
        <v>35646</v>
      </c>
      <c r="B1153">
        <v>2.3740000000000001</v>
      </c>
    </row>
    <row r="1154" spans="1:2" x14ac:dyDescent="0.25">
      <c r="A1154" s="10">
        <v>35647</v>
      </c>
      <c r="B1154">
        <v>2.3740000000000001</v>
      </c>
    </row>
    <row r="1155" spans="1:2" x14ac:dyDescent="0.25">
      <c r="A1155" s="10">
        <v>35648</v>
      </c>
      <c r="B1155">
        <v>2.351</v>
      </c>
    </row>
    <row r="1156" spans="1:2" x14ac:dyDescent="0.25">
      <c r="A1156" s="10">
        <v>35649</v>
      </c>
      <c r="B1156">
        <v>2.444</v>
      </c>
    </row>
    <row r="1157" spans="1:2" x14ac:dyDescent="0.25">
      <c r="A1157" s="10">
        <v>35650</v>
      </c>
      <c r="B1157">
        <v>2.5030000000000001</v>
      </c>
    </row>
    <row r="1158" spans="1:2" x14ac:dyDescent="0.25">
      <c r="A1158" s="10">
        <v>35653</v>
      </c>
      <c r="B1158">
        <v>2.5859999999999999</v>
      </c>
    </row>
    <row r="1159" spans="1:2" x14ac:dyDescent="0.25">
      <c r="A1159" s="10">
        <v>35654</v>
      </c>
      <c r="B1159">
        <v>2.4750000000000001</v>
      </c>
    </row>
    <row r="1160" spans="1:2" x14ac:dyDescent="0.25">
      <c r="A1160" s="10">
        <v>35655</v>
      </c>
      <c r="B1160">
        <v>2.472</v>
      </c>
    </row>
    <row r="1161" spans="1:2" x14ac:dyDescent="0.25">
      <c r="A1161" s="10">
        <v>35656</v>
      </c>
      <c r="B1161">
        <v>2.4279999999999999</v>
      </c>
    </row>
    <row r="1162" spans="1:2" x14ac:dyDescent="0.25">
      <c r="A1162" s="10">
        <v>35657</v>
      </c>
      <c r="B1162">
        <v>2.4319999999999999</v>
      </c>
    </row>
    <row r="1163" spans="1:2" x14ac:dyDescent="0.25">
      <c r="A1163" s="10">
        <v>35660</v>
      </c>
      <c r="B1163">
        <v>2.4260000000000002</v>
      </c>
    </row>
    <row r="1164" spans="1:2" x14ac:dyDescent="0.25">
      <c r="A1164" s="10">
        <v>35661</v>
      </c>
      <c r="B1164">
        <v>2.528</v>
      </c>
    </row>
    <row r="1165" spans="1:2" x14ac:dyDescent="0.25">
      <c r="A1165" s="10">
        <v>35662</v>
      </c>
      <c r="B1165">
        <v>2.4489999999999998</v>
      </c>
    </row>
    <row r="1166" spans="1:2" x14ac:dyDescent="0.25">
      <c r="A1166" s="10">
        <v>35663</v>
      </c>
      <c r="B1166">
        <v>2.367</v>
      </c>
    </row>
    <row r="1167" spans="1:2" x14ac:dyDescent="0.25">
      <c r="A1167" s="10">
        <v>35664</v>
      </c>
      <c r="B1167">
        <v>2.4529999999999998</v>
      </c>
    </row>
    <row r="1168" spans="1:2" x14ac:dyDescent="0.25">
      <c r="A1168" s="10">
        <v>35667</v>
      </c>
      <c r="B1168">
        <v>2.4889999999999999</v>
      </c>
    </row>
    <row r="1169" spans="1:2" x14ac:dyDescent="0.25">
      <c r="A1169" s="10">
        <v>35668</v>
      </c>
      <c r="B1169">
        <v>2.5139999999999998</v>
      </c>
    </row>
    <row r="1170" spans="1:2" x14ac:dyDescent="0.25">
      <c r="A1170" s="10">
        <v>35669</v>
      </c>
      <c r="B1170">
        <v>2.5150000000000001</v>
      </c>
    </row>
    <row r="1171" spans="1:2" x14ac:dyDescent="0.25">
      <c r="A1171" s="10">
        <v>35670</v>
      </c>
      <c r="B1171">
        <v>2.6560000000000001</v>
      </c>
    </row>
    <row r="1172" spans="1:2" x14ac:dyDescent="0.25">
      <c r="A1172" s="10">
        <v>35671</v>
      </c>
      <c r="B1172">
        <v>2.714</v>
      </c>
    </row>
    <row r="1173" spans="1:2" x14ac:dyDescent="0.25">
      <c r="A1173" s="10">
        <v>35675</v>
      </c>
      <c r="B1173">
        <v>2.7930000000000001</v>
      </c>
    </row>
    <row r="1174" spans="1:2" x14ac:dyDescent="0.25">
      <c r="A1174" s="10">
        <v>35676</v>
      </c>
      <c r="B1174">
        <v>2.8069999999999999</v>
      </c>
    </row>
    <row r="1175" spans="1:2" x14ac:dyDescent="0.25">
      <c r="A1175" s="10">
        <v>35677</v>
      </c>
      <c r="B1175">
        <v>2.677</v>
      </c>
    </row>
    <row r="1176" spans="1:2" x14ac:dyDescent="0.25">
      <c r="A1176" s="10">
        <v>35678</v>
      </c>
      <c r="B1176">
        <v>2.6970000000000001</v>
      </c>
    </row>
    <row r="1177" spans="1:2" x14ac:dyDescent="0.25">
      <c r="A1177" s="10">
        <v>35681</v>
      </c>
      <c r="B1177">
        <v>2.6880000000000002</v>
      </c>
    </row>
    <row r="1178" spans="1:2" x14ac:dyDescent="0.25">
      <c r="A1178" s="10">
        <v>35682</v>
      </c>
      <c r="B1178">
        <v>2.6989999999999998</v>
      </c>
    </row>
    <row r="1179" spans="1:2" x14ac:dyDescent="0.25">
      <c r="A1179" s="10">
        <v>35683</v>
      </c>
      <c r="B1179">
        <v>2.702</v>
      </c>
    </row>
    <row r="1180" spans="1:2" x14ac:dyDescent="0.25">
      <c r="A1180" s="10">
        <v>35684</v>
      </c>
      <c r="B1180">
        <v>2.766</v>
      </c>
    </row>
    <row r="1181" spans="1:2" x14ac:dyDescent="0.25">
      <c r="A1181" s="10">
        <v>35685</v>
      </c>
      <c r="B1181">
        <v>2.7949999999999999</v>
      </c>
    </row>
    <row r="1182" spans="1:2" x14ac:dyDescent="0.25">
      <c r="A1182" s="10">
        <v>35688</v>
      </c>
      <c r="B1182">
        <v>2.786</v>
      </c>
    </row>
    <row r="1183" spans="1:2" x14ac:dyDescent="0.25">
      <c r="A1183" s="10">
        <v>35689</v>
      </c>
      <c r="B1183">
        <v>2.722</v>
      </c>
    </row>
    <row r="1184" spans="1:2" x14ac:dyDescent="0.25">
      <c r="A1184" s="10">
        <v>35690</v>
      </c>
      <c r="B1184">
        <v>2.6829999999999998</v>
      </c>
    </row>
    <row r="1185" spans="1:2" x14ac:dyDescent="0.25">
      <c r="A1185" s="10">
        <v>35691</v>
      </c>
      <c r="B1185">
        <v>2.887</v>
      </c>
    </row>
    <row r="1186" spans="1:2" x14ac:dyDescent="0.25">
      <c r="A1186" s="10">
        <v>35692</v>
      </c>
      <c r="B1186">
        <v>2.8370000000000002</v>
      </c>
    </row>
    <row r="1187" spans="1:2" x14ac:dyDescent="0.25">
      <c r="A1187" s="10">
        <v>35695</v>
      </c>
      <c r="B1187">
        <v>2.9929999999999999</v>
      </c>
    </row>
    <row r="1188" spans="1:2" x14ac:dyDescent="0.25">
      <c r="A1188" s="10">
        <v>35696</v>
      </c>
      <c r="B1188">
        <v>3.048</v>
      </c>
    </row>
    <row r="1189" spans="1:2" x14ac:dyDescent="0.25">
      <c r="A1189" s="10">
        <v>35697</v>
      </c>
      <c r="B1189">
        <v>3.0190000000000001</v>
      </c>
    </row>
    <row r="1190" spans="1:2" x14ac:dyDescent="0.25">
      <c r="A1190" s="10">
        <v>35698</v>
      </c>
      <c r="B1190">
        <v>3.298</v>
      </c>
    </row>
    <row r="1191" spans="1:2" x14ac:dyDescent="0.25">
      <c r="A1191" s="10">
        <v>35699</v>
      </c>
      <c r="B1191">
        <v>3.3460000000000001</v>
      </c>
    </row>
    <row r="1192" spans="1:2" x14ac:dyDescent="0.25">
      <c r="A1192" s="10">
        <v>35702</v>
      </c>
      <c r="B1192">
        <v>3.0150000000000001</v>
      </c>
    </row>
    <row r="1193" spans="1:2" x14ac:dyDescent="0.25">
      <c r="A1193" s="10">
        <v>35703</v>
      </c>
      <c r="B1193">
        <v>3.0819999999999999</v>
      </c>
    </row>
    <row r="1194" spans="1:2" x14ac:dyDescent="0.25">
      <c r="A1194" s="10">
        <v>35704</v>
      </c>
      <c r="B1194">
        <v>3.1240000000000001</v>
      </c>
    </row>
    <row r="1195" spans="1:2" x14ac:dyDescent="0.25">
      <c r="A1195" s="10">
        <v>35705</v>
      </c>
      <c r="B1195">
        <v>3.113</v>
      </c>
    </row>
    <row r="1196" spans="1:2" x14ac:dyDescent="0.25">
      <c r="A1196" s="10">
        <v>35706</v>
      </c>
      <c r="B1196">
        <v>3.125</v>
      </c>
    </row>
    <row r="1197" spans="1:2" x14ac:dyDescent="0.25">
      <c r="A1197" s="10">
        <v>35709</v>
      </c>
      <c r="B1197">
        <v>2.9790000000000001</v>
      </c>
    </row>
    <row r="1198" spans="1:2" x14ac:dyDescent="0.25">
      <c r="A1198" s="10">
        <v>35710</v>
      </c>
      <c r="B1198">
        <v>2.8769999999999998</v>
      </c>
    </row>
    <row r="1199" spans="1:2" x14ac:dyDescent="0.25">
      <c r="A1199" s="10">
        <v>35711</v>
      </c>
      <c r="B1199">
        <v>2.915</v>
      </c>
    </row>
    <row r="1200" spans="1:2" x14ac:dyDescent="0.25">
      <c r="A1200" s="10">
        <v>35712</v>
      </c>
      <c r="B1200">
        <v>2.9260000000000002</v>
      </c>
    </row>
    <row r="1201" spans="1:2" x14ac:dyDescent="0.25">
      <c r="A1201" s="10">
        <v>35713</v>
      </c>
      <c r="B1201">
        <v>3.0819999999999999</v>
      </c>
    </row>
    <row r="1202" spans="1:2" x14ac:dyDescent="0.25">
      <c r="A1202" s="10">
        <v>35716</v>
      </c>
      <c r="B1202">
        <v>3.0329999999999999</v>
      </c>
    </row>
    <row r="1203" spans="1:2" x14ac:dyDescent="0.25">
      <c r="A1203" s="10">
        <v>35717</v>
      </c>
      <c r="B1203">
        <v>3.0059999999999998</v>
      </c>
    </row>
    <row r="1204" spans="1:2" x14ac:dyDescent="0.25">
      <c r="A1204" s="10">
        <v>35718</v>
      </c>
      <c r="B1204">
        <v>3.0390000000000001</v>
      </c>
    </row>
    <row r="1205" spans="1:2" x14ac:dyDescent="0.25">
      <c r="A1205" s="10">
        <v>35719</v>
      </c>
      <c r="B1205">
        <v>3.2469999999999999</v>
      </c>
    </row>
    <row r="1206" spans="1:2" x14ac:dyDescent="0.25">
      <c r="A1206" s="10">
        <v>35720</v>
      </c>
      <c r="B1206">
        <v>3.2879999999999998</v>
      </c>
    </row>
    <row r="1207" spans="1:2" x14ac:dyDescent="0.25">
      <c r="A1207" s="10">
        <v>35723</v>
      </c>
      <c r="B1207">
        <v>3.39</v>
      </c>
    </row>
    <row r="1208" spans="1:2" x14ac:dyDescent="0.25">
      <c r="A1208" s="10">
        <v>35724</v>
      </c>
      <c r="B1208">
        <v>3.4039999999999999</v>
      </c>
    </row>
    <row r="1209" spans="1:2" x14ac:dyDescent="0.25">
      <c r="A1209" s="10">
        <v>35725</v>
      </c>
      <c r="B1209">
        <v>3.5369999999999999</v>
      </c>
    </row>
    <row r="1210" spans="1:2" x14ac:dyDescent="0.25">
      <c r="A1210" s="10">
        <v>35726</v>
      </c>
      <c r="B1210">
        <v>3.4289999999999998</v>
      </c>
    </row>
    <row r="1211" spans="1:2" x14ac:dyDescent="0.25">
      <c r="A1211" s="10">
        <v>35727</v>
      </c>
      <c r="B1211">
        <v>3.548</v>
      </c>
    </row>
    <row r="1212" spans="1:2" x14ac:dyDescent="0.25">
      <c r="A1212" s="10">
        <v>35730</v>
      </c>
      <c r="B1212">
        <v>3.7850000000000001</v>
      </c>
    </row>
    <row r="1213" spans="1:2" x14ac:dyDescent="0.25">
      <c r="A1213" s="10">
        <v>35731</v>
      </c>
      <c r="B1213">
        <v>3.4670000000000001</v>
      </c>
    </row>
    <row r="1214" spans="1:2" x14ac:dyDescent="0.25">
      <c r="A1214" s="10">
        <v>35732</v>
      </c>
      <c r="B1214">
        <v>3.266</v>
      </c>
    </row>
    <row r="1215" spans="1:2" x14ac:dyDescent="0.25">
      <c r="A1215" s="10">
        <v>35733</v>
      </c>
      <c r="B1215">
        <v>3.4780000000000002</v>
      </c>
    </row>
    <row r="1216" spans="1:2" x14ac:dyDescent="0.25">
      <c r="A1216" s="10">
        <v>35734</v>
      </c>
      <c r="B1216">
        <v>3.552</v>
      </c>
    </row>
    <row r="1217" spans="1:2" x14ac:dyDescent="0.25">
      <c r="A1217" s="10">
        <v>35737</v>
      </c>
      <c r="B1217">
        <v>3.371</v>
      </c>
    </row>
    <row r="1218" spans="1:2" x14ac:dyDescent="0.25">
      <c r="A1218" s="10">
        <v>35738</v>
      </c>
      <c r="B1218">
        <v>3.423</v>
      </c>
    </row>
    <row r="1219" spans="1:2" x14ac:dyDescent="0.25">
      <c r="A1219" s="10">
        <v>35739</v>
      </c>
      <c r="B1219">
        <v>3.468</v>
      </c>
    </row>
    <row r="1220" spans="1:2" x14ac:dyDescent="0.25">
      <c r="A1220" s="10">
        <v>35740</v>
      </c>
      <c r="B1220">
        <v>3.3919999999999999</v>
      </c>
    </row>
    <row r="1221" spans="1:2" x14ac:dyDescent="0.25">
      <c r="A1221" s="10">
        <v>35741</v>
      </c>
      <c r="B1221">
        <v>3.2559999999999998</v>
      </c>
    </row>
    <row r="1222" spans="1:2" x14ac:dyDescent="0.25">
      <c r="A1222" s="10">
        <v>35744</v>
      </c>
      <c r="B1222">
        <v>3.4329999999999998</v>
      </c>
    </row>
    <row r="1223" spans="1:2" x14ac:dyDescent="0.25">
      <c r="A1223" s="10">
        <v>35745</v>
      </c>
      <c r="B1223">
        <v>3.4950000000000001</v>
      </c>
    </row>
    <row r="1224" spans="1:2" x14ac:dyDescent="0.25">
      <c r="A1224" s="10">
        <v>35746</v>
      </c>
      <c r="B1224">
        <v>3.4769999999999999</v>
      </c>
    </row>
    <row r="1225" spans="1:2" x14ac:dyDescent="0.25">
      <c r="A1225" s="10">
        <v>35747</v>
      </c>
      <c r="B1225">
        <v>3.2509999999999999</v>
      </c>
    </row>
    <row r="1226" spans="1:2" x14ac:dyDescent="0.25">
      <c r="A1226" s="10">
        <v>35748</v>
      </c>
      <c r="B1226">
        <v>3.0289999999999999</v>
      </c>
    </row>
    <row r="1227" spans="1:2" x14ac:dyDescent="0.25">
      <c r="A1227" s="10">
        <v>35751</v>
      </c>
      <c r="B1227">
        <v>2.97</v>
      </c>
    </row>
    <row r="1228" spans="1:2" x14ac:dyDescent="0.25">
      <c r="A1228" s="10">
        <v>35752</v>
      </c>
      <c r="B1228">
        <v>2.9489999999999998</v>
      </c>
    </row>
    <row r="1229" spans="1:2" x14ac:dyDescent="0.25">
      <c r="A1229" s="10">
        <v>35753</v>
      </c>
      <c r="B1229">
        <v>2.8610000000000002</v>
      </c>
    </row>
    <row r="1230" spans="1:2" x14ac:dyDescent="0.25">
      <c r="A1230" s="10">
        <v>35754</v>
      </c>
      <c r="B1230">
        <v>2.7080000000000002</v>
      </c>
    </row>
    <row r="1231" spans="1:2" x14ac:dyDescent="0.25">
      <c r="A1231" s="10">
        <v>35755</v>
      </c>
      <c r="B1231">
        <v>2.762</v>
      </c>
    </row>
    <row r="1232" spans="1:2" x14ac:dyDescent="0.25">
      <c r="A1232" s="10">
        <v>35758</v>
      </c>
      <c r="B1232">
        <v>2.577</v>
      </c>
    </row>
    <row r="1233" spans="1:2" x14ac:dyDescent="0.25">
      <c r="A1233" s="10">
        <v>35759</v>
      </c>
      <c r="B1233">
        <v>2.66</v>
      </c>
    </row>
    <row r="1234" spans="1:2" x14ac:dyDescent="0.25">
      <c r="A1234" s="10">
        <v>35760</v>
      </c>
      <c r="B1234">
        <v>2.5779999999999998</v>
      </c>
    </row>
    <row r="1235" spans="1:2" x14ac:dyDescent="0.25">
      <c r="A1235" s="10">
        <v>35765</v>
      </c>
      <c r="B1235">
        <v>2.7679999999999998</v>
      </c>
    </row>
    <row r="1236" spans="1:2" x14ac:dyDescent="0.25">
      <c r="A1236" s="10">
        <v>35766</v>
      </c>
      <c r="B1236">
        <v>2.718</v>
      </c>
    </row>
    <row r="1237" spans="1:2" x14ac:dyDescent="0.25">
      <c r="A1237" s="10">
        <v>35767</v>
      </c>
      <c r="B1237">
        <v>2.609</v>
      </c>
    </row>
    <row r="1238" spans="1:2" x14ac:dyDescent="0.25">
      <c r="A1238" s="10">
        <v>35768</v>
      </c>
      <c r="B1238">
        <v>2.456</v>
      </c>
    </row>
    <row r="1239" spans="1:2" x14ac:dyDescent="0.25">
      <c r="A1239" s="10">
        <v>35769</v>
      </c>
      <c r="B1239">
        <v>2.4529999999999998</v>
      </c>
    </row>
    <row r="1240" spans="1:2" x14ac:dyDescent="0.25">
      <c r="A1240" s="10">
        <v>35772</v>
      </c>
      <c r="B1240">
        <v>2.4220000000000002</v>
      </c>
    </row>
    <row r="1241" spans="1:2" x14ac:dyDescent="0.25">
      <c r="A1241" s="10">
        <v>35773</v>
      </c>
      <c r="B1241">
        <v>2.5259999999999998</v>
      </c>
    </row>
    <row r="1242" spans="1:2" x14ac:dyDescent="0.25">
      <c r="A1242" s="10">
        <v>35774</v>
      </c>
      <c r="B1242">
        <v>2.3540000000000001</v>
      </c>
    </row>
    <row r="1243" spans="1:2" x14ac:dyDescent="0.25">
      <c r="A1243" s="10">
        <v>35775</v>
      </c>
      <c r="B1243">
        <v>2.343</v>
      </c>
    </row>
    <row r="1244" spans="1:2" x14ac:dyDescent="0.25">
      <c r="A1244" s="10">
        <v>35776</v>
      </c>
      <c r="B1244">
        <v>2.3570000000000002</v>
      </c>
    </row>
    <row r="1245" spans="1:2" x14ac:dyDescent="0.25">
      <c r="A1245" s="10">
        <v>35779</v>
      </c>
      <c r="B1245">
        <v>2.3069999999999999</v>
      </c>
    </row>
    <row r="1246" spans="1:2" x14ac:dyDescent="0.25">
      <c r="A1246" s="10">
        <v>35780</v>
      </c>
      <c r="B1246">
        <v>2.4089999999999998</v>
      </c>
    </row>
    <row r="1247" spans="1:2" x14ac:dyDescent="0.25">
      <c r="A1247" s="10">
        <v>35781</v>
      </c>
      <c r="B1247">
        <v>2.4380000000000002</v>
      </c>
    </row>
    <row r="1248" spans="1:2" x14ac:dyDescent="0.25">
      <c r="A1248" s="10">
        <v>35782</v>
      </c>
      <c r="B1248">
        <v>2.4119999999999999</v>
      </c>
    </row>
    <row r="1249" spans="1:2" x14ac:dyDescent="0.25">
      <c r="A1249" s="10">
        <v>35783</v>
      </c>
      <c r="B1249">
        <v>2.4710000000000001</v>
      </c>
    </row>
    <row r="1250" spans="1:2" x14ac:dyDescent="0.25">
      <c r="A1250" s="10">
        <v>35786</v>
      </c>
      <c r="B1250">
        <v>2.367</v>
      </c>
    </row>
    <row r="1251" spans="1:2" x14ac:dyDescent="0.25">
      <c r="A1251" s="10">
        <v>35787</v>
      </c>
      <c r="B1251">
        <v>2.2160000000000002</v>
      </c>
    </row>
    <row r="1252" spans="1:2" x14ac:dyDescent="0.25">
      <c r="A1252" s="10">
        <v>35788</v>
      </c>
      <c r="B1252">
        <v>2.246</v>
      </c>
    </row>
    <row r="1253" spans="1:2" x14ac:dyDescent="0.25">
      <c r="A1253" s="10">
        <v>35790</v>
      </c>
      <c r="B1253">
        <v>2.2519999999999998</v>
      </c>
    </row>
    <row r="1254" spans="1:2" x14ac:dyDescent="0.25">
      <c r="A1254" s="10">
        <v>35793</v>
      </c>
      <c r="B1254">
        <v>2.3090000000000002</v>
      </c>
    </row>
    <row r="1255" spans="1:2" x14ac:dyDescent="0.25">
      <c r="A1255" s="10">
        <v>35794</v>
      </c>
      <c r="B1255">
        <v>2.2349999999999999</v>
      </c>
    </row>
    <row r="1256" spans="1:2" x14ac:dyDescent="0.25">
      <c r="A1256" s="10">
        <v>35795</v>
      </c>
      <c r="B1256">
        <v>2.2639999999999998</v>
      </c>
    </row>
    <row r="1257" spans="1:2" x14ac:dyDescent="0.25">
      <c r="A1257" s="10">
        <v>35797</v>
      </c>
      <c r="B1257">
        <v>2.153</v>
      </c>
    </row>
    <row r="1258" spans="1:2" x14ac:dyDescent="0.25">
      <c r="A1258" s="10">
        <v>35800</v>
      </c>
      <c r="B1258">
        <v>2.2069999999999999</v>
      </c>
    </row>
    <row r="1259" spans="1:2" x14ac:dyDescent="0.25">
      <c r="A1259" s="10">
        <v>35801</v>
      </c>
      <c r="B1259">
        <v>2.1819999999999999</v>
      </c>
    </row>
    <row r="1260" spans="1:2" x14ac:dyDescent="0.25">
      <c r="A1260" s="10">
        <v>35802</v>
      </c>
      <c r="B1260">
        <v>2.145</v>
      </c>
    </row>
    <row r="1261" spans="1:2" x14ac:dyDescent="0.25">
      <c r="A1261" s="10">
        <v>35803</v>
      </c>
      <c r="B1261">
        <v>2.0459999999999998</v>
      </c>
    </row>
    <row r="1262" spans="1:2" x14ac:dyDescent="0.25">
      <c r="A1262" s="10">
        <v>35804</v>
      </c>
      <c r="B1262">
        <v>2.0459999999999998</v>
      </c>
    </row>
    <row r="1263" spans="1:2" x14ac:dyDescent="0.25">
      <c r="A1263" s="10">
        <v>35807</v>
      </c>
      <c r="B1263">
        <v>2.0019999999999998</v>
      </c>
    </row>
    <row r="1264" spans="1:2" x14ac:dyDescent="0.25">
      <c r="A1264" s="10">
        <v>35808</v>
      </c>
      <c r="B1264">
        <v>2.0139999999999998</v>
      </c>
    </row>
    <row r="1265" spans="1:2" x14ac:dyDescent="0.25">
      <c r="A1265" s="10">
        <v>35809</v>
      </c>
      <c r="B1265">
        <v>2.016</v>
      </c>
    </row>
    <row r="1266" spans="1:2" x14ac:dyDescent="0.25">
      <c r="A1266" s="10">
        <v>35810</v>
      </c>
      <c r="B1266">
        <v>2.0939999999999999</v>
      </c>
    </row>
    <row r="1267" spans="1:2" x14ac:dyDescent="0.25">
      <c r="A1267" s="10">
        <v>35811</v>
      </c>
      <c r="B1267">
        <v>2.1760000000000002</v>
      </c>
    </row>
    <row r="1268" spans="1:2" x14ac:dyDescent="0.25">
      <c r="A1268" s="10">
        <v>35815</v>
      </c>
      <c r="B1268">
        <v>2.1150000000000002</v>
      </c>
    </row>
    <row r="1269" spans="1:2" x14ac:dyDescent="0.25">
      <c r="A1269" s="10">
        <v>35816</v>
      </c>
      <c r="B1269">
        <v>2.0840000000000001</v>
      </c>
    </row>
    <row r="1270" spans="1:2" x14ac:dyDescent="0.25">
      <c r="A1270" s="10">
        <v>35817</v>
      </c>
      <c r="B1270">
        <v>2.16</v>
      </c>
    </row>
    <row r="1271" spans="1:2" x14ac:dyDescent="0.25">
      <c r="A1271" s="10">
        <v>35818</v>
      </c>
      <c r="B1271">
        <v>2.117</v>
      </c>
    </row>
    <row r="1272" spans="1:2" x14ac:dyDescent="0.25">
      <c r="A1272" s="10">
        <v>35821</v>
      </c>
      <c r="B1272">
        <v>2.0640000000000001</v>
      </c>
    </row>
    <row r="1273" spans="1:2" x14ac:dyDescent="0.25">
      <c r="A1273" s="10">
        <v>35822</v>
      </c>
      <c r="B1273">
        <v>2.0419999999999998</v>
      </c>
    </row>
    <row r="1274" spans="1:2" x14ac:dyDescent="0.25">
      <c r="A1274" s="10">
        <v>35823</v>
      </c>
      <c r="B1274">
        <v>2.0009999999999999</v>
      </c>
    </row>
    <row r="1275" spans="1:2" x14ac:dyDescent="0.25">
      <c r="A1275" s="10">
        <v>35824</v>
      </c>
      <c r="B1275">
        <v>2.101</v>
      </c>
    </row>
    <row r="1276" spans="1:2" x14ac:dyDescent="0.25">
      <c r="A1276" s="10">
        <v>35825</v>
      </c>
      <c r="B1276">
        <v>2.2570000000000001</v>
      </c>
    </row>
    <row r="1277" spans="1:2" x14ac:dyDescent="0.25">
      <c r="A1277" s="10">
        <v>35828</v>
      </c>
      <c r="B1277">
        <v>2.3290000000000002</v>
      </c>
    </row>
    <row r="1278" spans="1:2" x14ac:dyDescent="0.25">
      <c r="A1278" s="10">
        <v>35829</v>
      </c>
      <c r="B1278">
        <v>2.3069999999999999</v>
      </c>
    </row>
    <row r="1279" spans="1:2" x14ac:dyDescent="0.25">
      <c r="A1279" s="10">
        <v>35830</v>
      </c>
      <c r="B1279">
        <v>2.2989999999999999</v>
      </c>
    </row>
    <row r="1280" spans="1:2" x14ac:dyDescent="0.25">
      <c r="A1280" s="10">
        <v>35831</v>
      </c>
      <c r="B1280">
        <v>2.383</v>
      </c>
    </row>
    <row r="1281" spans="1:2" x14ac:dyDescent="0.25">
      <c r="A1281" s="10">
        <v>35832</v>
      </c>
      <c r="B1281">
        <v>2.359</v>
      </c>
    </row>
    <row r="1282" spans="1:2" x14ac:dyDescent="0.25">
      <c r="A1282" s="10">
        <v>35835</v>
      </c>
      <c r="B1282">
        <v>2.2210000000000001</v>
      </c>
    </row>
    <row r="1283" spans="1:2" x14ac:dyDescent="0.25">
      <c r="A1283" s="10">
        <v>35836</v>
      </c>
      <c r="B1283">
        <v>2.2679999999999998</v>
      </c>
    </row>
    <row r="1284" spans="1:2" x14ac:dyDescent="0.25">
      <c r="A1284" s="10">
        <v>35837</v>
      </c>
      <c r="B1284">
        <v>2.238</v>
      </c>
    </row>
    <row r="1285" spans="1:2" x14ac:dyDescent="0.25">
      <c r="A1285" s="10">
        <v>35838</v>
      </c>
      <c r="B1285">
        <v>2.2879999999999998</v>
      </c>
    </row>
    <row r="1286" spans="1:2" x14ac:dyDescent="0.25">
      <c r="A1286" s="10">
        <v>35839</v>
      </c>
      <c r="B1286">
        <v>2.2080000000000002</v>
      </c>
    </row>
    <row r="1287" spans="1:2" x14ac:dyDescent="0.25">
      <c r="A1287" s="10">
        <v>35843</v>
      </c>
      <c r="B1287">
        <v>2.1659999999999999</v>
      </c>
    </row>
    <row r="1288" spans="1:2" x14ac:dyDescent="0.25">
      <c r="A1288" s="10">
        <v>35844</v>
      </c>
      <c r="B1288">
        <v>2.238</v>
      </c>
    </row>
    <row r="1289" spans="1:2" x14ac:dyDescent="0.25">
      <c r="A1289" s="10">
        <v>35845</v>
      </c>
      <c r="B1289">
        <v>2.2170000000000001</v>
      </c>
    </row>
    <row r="1290" spans="1:2" x14ac:dyDescent="0.25">
      <c r="A1290" s="10">
        <v>35846</v>
      </c>
      <c r="B1290">
        <v>2.198</v>
      </c>
    </row>
    <row r="1291" spans="1:2" x14ac:dyDescent="0.25">
      <c r="A1291" s="10">
        <v>35849</v>
      </c>
      <c r="B1291">
        <v>2.1789999999999998</v>
      </c>
    </row>
    <row r="1292" spans="1:2" x14ac:dyDescent="0.25">
      <c r="A1292" s="10">
        <v>35850</v>
      </c>
      <c r="B1292">
        <v>2.2160000000000002</v>
      </c>
    </row>
    <row r="1293" spans="1:2" x14ac:dyDescent="0.25">
      <c r="A1293" s="10">
        <v>35851</v>
      </c>
      <c r="B1293">
        <v>2.286</v>
      </c>
    </row>
    <row r="1294" spans="1:2" x14ac:dyDescent="0.25">
      <c r="A1294" s="10">
        <v>35852</v>
      </c>
      <c r="B1294">
        <v>2.2839999999999998</v>
      </c>
    </row>
    <row r="1295" spans="1:2" x14ac:dyDescent="0.25">
      <c r="A1295" s="10">
        <v>35853</v>
      </c>
      <c r="B1295">
        <v>2.3210000000000002</v>
      </c>
    </row>
    <row r="1296" spans="1:2" x14ac:dyDescent="0.25">
      <c r="A1296" s="10">
        <v>35856</v>
      </c>
      <c r="B1296">
        <v>2.2919999999999998</v>
      </c>
    </row>
    <row r="1297" spans="1:2" x14ac:dyDescent="0.25">
      <c r="A1297" s="10">
        <v>35857</v>
      </c>
      <c r="B1297">
        <v>2.2410000000000001</v>
      </c>
    </row>
    <row r="1298" spans="1:2" x14ac:dyDescent="0.25">
      <c r="A1298" s="10">
        <v>35858</v>
      </c>
      <c r="B1298">
        <v>2.2280000000000002</v>
      </c>
    </row>
    <row r="1299" spans="1:2" x14ac:dyDescent="0.25">
      <c r="A1299" s="10">
        <v>35859</v>
      </c>
      <c r="B1299">
        <v>2.141</v>
      </c>
    </row>
    <row r="1300" spans="1:2" x14ac:dyDescent="0.25">
      <c r="A1300" s="10">
        <v>35860</v>
      </c>
      <c r="B1300">
        <v>2.129</v>
      </c>
    </row>
    <row r="1301" spans="1:2" x14ac:dyDescent="0.25">
      <c r="A1301" s="10">
        <v>35863</v>
      </c>
      <c r="B1301">
        <v>2.169</v>
      </c>
    </row>
    <row r="1302" spans="1:2" x14ac:dyDescent="0.25">
      <c r="A1302" s="10">
        <v>35864</v>
      </c>
      <c r="B1302">
        <v>2.137</v>
      </c>
    </row>
    <row r="1303" spans="1:2" x14ac:dyDescent="0.25">
      <c r="A1303" s="10">
        <v>35865</v>
      </c>
      <c r="B1303">
        <v>2.1720000000000002</v>
      </c>
    </row>
    <row r="1304" spans="1:2" x14ac:dyDescent="0.25">
      <c r="A1304" s="10">
        <v>35866</v>
      </c>
      <c r="B1304">
        <v>2.1339999999999999</v>
      </c>
    </row>
    <row r="1305" spans="1:2" x14ac:dyDescent="0.25">
      <c r="A1305" s="10">
        <v>35867</v>
      </c>
      <c r="B1305">
        <v>2.137</v>
      </c>
    </row>
    <row r="1306" spans="1:2" x14ac:dyDescent="0.25">
      <c r="A1306" s="10">
        <v>35870</v>
      </c>
      <c r="B1306">
        <v>2.1549999999999998</v>
      </c>
    </row>
    <row r="1307" spans="1:2" x14ac:dyDescent="0.25">
      <c r="A1307" s="10">
        <v>35871</v>
      </c>
      <c r="B1307">
        <v>2.1549999999999998</v>
      </c>
    </row>
    <row r="1308" spans="1:2" x14ac:dyDescent="0.25">
      <c r="A1308" s="10">
        <v>35872</v>
      </c>
      <c r="B1308">
        <v>2.2389999999999999</v>
      </c>
    </row>
    <row r="1309" spans="1:2" x14ac:dyDescent="0.25">
      <c r="A1309" s="10">
        <v>35873</v>
      </c>
      <c r="B1309">
        <v>2.2999999999999998</v>
      </c>
    </row>
    <row r="1310" spans="1:2" x14ac:dyDescent="0.25">
      <c r="A1310" s="10">
        <v>35874</v>
      </c>
      <c r="B1310">
        <v>2.343</v>
      </c>
    </row>
    <row r="1311" spans="1:2" x14ac:dyDescent="0.25">
      <c r="A1311" s="10">
        <v>35877</v>
      </c>
      <c r="B1311">
        <v>2.351</v>
      </c>
    </row>
    <row r="1312" spans="1:2" x14ac:dyDescent="0.25">
      <c r="A1312" s="10">
        <v>35878</v>
      </c>
      <c r="B1312">
        <v>2.33</v>
      </c>
    </row>
    <row r="1313" spans="1:2" x14ac:dyDescent="0.25">
      <c r="A1313" s="10">
        <v>35879</v>
      </c>
      <c r="B1313">
        <v>2.3650000000000002</v>
      </c>
    </row>
    <row r="1314" spans="1:2" x14ac:dyDescent="0.25">
      <c r="A1314" s="10">
        <v>35880</v>
      </c>
      <c r="B1314">
        <v>2.3380000000000001</v>
      </c>
    </row>
    <row r="1315" spans="1:2" x14ac:dyDescent="0.25">
      <c r="A1315" s="10">
        <v>35881</v>
      </c>
      <c r="B1315">
        <v>2.2999999999999998</v>
      </c>
    </row>
    <row r="1316" spans="1:2" x14ac:dyDescent="0.25">
      <c r="A1316" s="10">
        <v>35884</v>
      </c>
      <c r="B1316">
        <v>2.4089999999999998</v>
      </c>
    </row>
    <row r="1317" spans="1:2" x14ac:dyDescent="0.25">
      <c r="A1317" s="10">
        <v>35885</v>
      </c>
      <c r="B1317">
        <v>2.5219999999999998</v>
      </c>
    </row>
    <row r="1318" spans="1:2" x14ac:dyDescent="0.25">
      <c r="A1318" s="10">
        <v>35886</v>
      </c>
      <c r="B1318">
        <v>2.5009999999999999</v>
      </c>
    </row>
    <row r="1319" spans="1:2" x14ac:dyDescent="0.25">
      <c r="A1319" s="10">
        <v>35887</v>
      </c>
      <c r="B1319">
        <v>2.5619999999999998</v>
      </c>
    </row>
    <row r="1320" spans="1:2" x14ac:dyDescent="0.25">
      <c r="A1320" s="10">
        <v>35888</v>
      </c>
      <c r="B1320">
        <v>2.556</v>
      </c>
    </row>
    <row r="1321" spans="1:2" x14ac:dyDescent="0.25">
      <c r="A1321" s="10">
        <v>35891</v>
      </c>
      <c r="B1321">
        <v>2.5350000000000001</v>
      </c>
    </row>
    <row r="1322" spans="1:2" x14ac:dyDescent="0.25">
      <c r="A1322" s="10">
        <v>35892</v>
      </c>
      <c r="B1322">
        <v>2.6680000000000001</v>
      </c>
    </row>
    <row r="1323" spans="1:2" x14ac:dyDescent="0.25">
      <c r="A1323" s="10">
        <v>35893</v>
      </c>
      <c r="B1323">
        <v>2.6890000000000001</v>
      </c>
    </row>
    <row r="1324" spans="1:2" x14ac:dyDescent="0.25">
      <c r="A1324" s="10">
        <v>35894</v>
      </c>
      <c r="B1324">
        <v>2.657</v>
      </c>
    </row>
    <row r="1325" spans="1:2" x14ac:dyDescent="0.25">
      <c r="A1325" s="10">
        <v>35898</v>
      </c>
      <c r="B1325">
        <v>2.4790000000000001</v>
      </c>
    </row>
    <row r="1326" spans="1:2" x14ac:dyDescent="0.25">
      <c r="A1326" s="10">
        <v>35899</v>
      </c>
      <c r="B1326">
        <v>2.5009999999999999</v>
      </c>
    </row>
    <row r="1327" spans="1:2" x14ac:dyDescent="0.25">
      <c r="A1327" s="10">
        <v>35900</v>
      </c>
      <c r="B1327">
        <v>2.5209999999999999</v>
      </c>
    </row>
    <row r="1328" spans="1:2" x14ac:dyDescent="0.25">
      <c r="A1328" s="10">
        <v>35901</v>
      </c>
      <c r="B1328">
        <v>2.4790000000000001</v>
      </c>
    </row>
    <row r="1329" spans="1:2" x14ac:dyDescent="0.25">
      <c r="A1329" s="10">
        <v>35902</v>
      </c>
      <c r="B1329">
        <v>2.4750000000000001</v>
      </c>
    </row>
    <row r="1330" spans="1:2" x14ac:dyDescent="0.25">
      <c r="A1330" s="10">
        <v>35905</v>
      </c>
      <c r="B1330">
        <v>2.4689999999999999</v>
      </c>
    </row>
    <row r="1331" spans="1:2" x14ac:dyDescent="0.25">
      <c r="A1331" s="10">
        <v>35906</v>
      </c>
      <c r="B1331">
        <v>2.5609999999999999</v>
      </c>
    </row>
    <row r="1332" spans="1:2" x14ac:dyDescent="0.25">
      <c r="A1332" s="10">
        <v>35907</v>
      </c>
      <c r="B1332">
        <v>2.3980000000000001</v>
      </c>
    </row>
    <row r="1333" spans="1:2" x14ac:dyDescent="0.25">
      <c r="A1333" s="10">
        <v>35908</v>
      </c>
      <c r="B1333">
        <v>2.3279999999999998</v>
      </c>
    </row>
    <row r="1334" spans="1:2" x14ac:dyDescent="0.25">
      <c r="A1334" s="10">
        <v>35909</v>
      </c>
      <c r="B1334">
        <v>2.3420000000000001</v>
      </c>
    </row>
    <row r="1335" spans="1:2" x14ac:dyDescent="0.25">
      <c r="A1335" s="10">
        <v>35912</v>
      </c>
      <c r="B1335">
        <v>2.266</v>
      </c>
    </row>
    <row r="1336" spans="1:2" x14ac:dyDescent="0.25">
      <c r="A1336" s="10">
        <v>35913</v>
      </c>
      <c r="B1336">
        <v>2.262</v>
      </c>
    </row>
    <row r="1337" spans="1:2" x14ac:dyDescent="0.25">
      <c r="A1337" s="10">
        <v>35914</v>
      </c>
      <c r="B1337">
        <v>2.298</v>
      </c>
    </row>
    <row r="1338" spans="1:2" x14ac:dyDescent="0.25">
      <c r="A1338" s="10">
        <v>35915</v>
      </c>
      <c r="B1338">
        <v>2.2210000000000001</v>
      </c>
    </row>
    <row r="1339" spans="1:2" x14ac:dyDescent="0.25">
      <c r="A1339" s="10">
        <v>35916</v>
      </c>
      <c r="B1339">
        <v>2.202</v>
      </c>
    </row>
    <row r="1340" spans="1:2" x14ac:dyDescent="0.25">
      <c r="A1340" s="10">
        <v>35919</v>
      </c>
      <c r="B1340">
        <v>2.2570000000000001</v>
      </c>
    </row>
    <row r="1341" spans="1:2" x14ac:dyDescent="0.25">
      <c r="A1341" s="10">
        <v>35920</v>
      </c>
      <c r="B1341">
        <v>2.2149999999999999</v>
      </c>
    </row>
    <row r="1342" spans="1:2" x14ac:dyDescent="0.25">
      <c r="A1342" s="10">
        <v>35921</v>
      </c>
      <c r="B1342">
        <v>2.1349999999999998</v>
      </c>
    </row>
    <row r="1343" spans="1:2" x14ac:dyDescent="0.25">
      <c r="A1343" s="10">
        <v>35922</v>
      </c>
      <c r="B1343">
        <v>2.1589999999999998</v>
      </c>
    </row>
    <row r="1344" spans="1:2" x14ac:dyDescent="0.25">
      <c r="A1344" s="10">
        <v>35923</v>
      </c>
      <c r="B1344">
        <v>2.1669999999999998</v>
      </c>
    </row>
    <row r="1345" spans="1:2" x14ac:dyDescent="0.25">
      <c r="A1345" s="10">
        <v>35926</v>
      </c>
      <c r="B1345">
        <v>2.2149999999999999</v>
      </c>
    </row>
    <row r="1346" spans="1:2" x14ac:dyDescent="0.25">
      <c r="A1346" s="10">
        <v>35927</v>
      </c>
      <c r="B1346">
        <v>2.2559999999999998</v>
      </c>
    </row>
    <row r="1347" spans="1:2" x14ac:dyDescent="0.25">
      <c r="A1347" s="10">
        <v>35928</v>
      </c>
      <c r="B1347">
        <v>2.2040000000000002</v>
      </c>
    </row>
    <row r="1348" spans="1:2" x14ac:dyDescent="0.25">
      <c r="A1348" s="10">
        <v>35929</v>
      </c>
      <c r="B1348">
        <v>2.2000000000000002</v>
      </c>
    </row>
    <row r="1349" spans="1:2" x14ac:dyDescent="0.25">
      <c r="A1349" s="10">
        <v>35930</v>
      </c>
      <c r="B1349">
        <v>2.1779999999999999</v>
      </c>
    </row>
    <row r="1350" spans="1:2" x14ac:dyDescent="0.25">
      <c r="A1350" s="10">
        <v>35933</v>
      </c>
      <c r="B1350">
        <v>2.1339999999999999</v>
      </c>
    </row>
    <row r="1351" spans="1:2" x14ac:dyDescent="0.25">
      <c r="A1351" s="10">
        <v>35934</v>
      </c>
      <c r="B1351">
        <v>2.149</v>
      </c>
    </row>
    <row r="1352" spans="1:2" x14ac:dyDescent="0.25">
      <c r="A1352" s="10">
        <v>35935</v>
      </c>
      <c r="B1352">
        <v>2.169</v>
      </c>
    </row>
    <row r="1353" spans="1:2" x14ac:dyDescent="0.25">
      <c r="A1353" s="10">
        <v>35936</v>
      </c>
      <c r="B1353">
        <v>2.0670000000000002</v>
      </c>
    </row>
    <row r="1354" spans="1:2" x14ac:dyDescent="0.25">
      <c r="A1354" s="10">
        <v>35937</v>
      </c>
      <c r="B1354">
        <v>2.0939999999999999</v>
      </c>
    </row>
    <row r="1355" spans="1:2" x14ac:dyDescent="0.25">
      <c r="A1355" s="10">
        <v>35941</v>
      </c>
      <c r="B1355">
        <v>2.0950000000000002</v>
      </c>
    </row>
    <row r="1356" spans="1:2" x14ac:dyDescent="0.25">
      <c r="A1356" s="10">
        <v>35942</v>
      </c>
      <c r="B1356">
        <v>2.0169999999999999</v>
      </c>
    </row>
    <row r="1357" spans="1:2" x14ac:dyDescent="0.25">
      <c r="A1357" s="10">
        <v>35943</v>
      </c>
      <c r="B1357">
        <v>2.0710000000000002</v>
      </c>
    </row>
    <row r="1358" spans="1:2" x14ac:dyDescent="0.25">
      <c r="A1358" s="10">
        <v>35944</v>
      </c>
      <c r="B1358">
        <v>2.17</v>
      </c>
    </row>
    <row r="1359" spans="1:2" x14ac:dyDescent="0.25">
      <c r="A1359" s="10">
        <v>35947</v>
      </c>
      <c r="B1359">
        <v>2.1909999999999998</v>
      </c>
    </row>
    <row r="1360" spans="1:2" x14ac:dyDescent="0.25">
      <c r="A1360" s="10">
        <v>35948</v>
      </c>
      <c r="B1360">
        <v>2.1560000000000001</v>
      </c>
    </row>
    <row r="1361" spans="1:2" x14ac:dyDescent="0.25">
      <c r="A1361" s="10">
        <v>35949</v>
      </c>
      <c r="B1361">
        <v>2.1059999999999999</v>
      </c>
    </row>
    <row r="1362" spans="1:2" x14ac:dyDescent="0.25">
      <c r="A1362" s="10">
        <v>35950</v>
      </c>
      <c r="B1362">
        <v>2.02</v>
      </c>
    </row>
    <row r="1363" spans="1:2" x14ac:dyDescent="0.25">
      <c r="A1363" s="10">
        <v>35951</v>
      </c>
      <c r="B1363">
        <v>2.0270000000000001</v>
      </c>
    </row>
    <row r="1364" spans="1:2" x14ac:dyDescent="0.25">
      <c r="A1364" s="10">
        <v>35954</v>
      </c>
      <c r="B1364">
        <v>1.976</v>
      </c>
    </row>
    <row r="1365" spans="1:2" x14ac:dyDescent="0.25">
      <c r="A1365" s="10">
        <v>35955</v>
      </c>
      <c r="B1365">
        <v>1.9379999999999999</v>
      </c>
    </row>
    <row r="1366" spans="1:2" x14ac:dyDescent="0.25">
      <c r="A1366" s="10">
        <v>35956</v>
      </c>
      <c r="B1366">
        <v>1.93</v>
      </c>
    </row>
    <row r="1367" spans="1:2" x14ac:dyDescent="0.25">
      <c r="A1367" s="10">
        <v>35957</v>
      </c>
      <c r="B1367">
        <v>1.97</v>
      </c>
    </row>
    <row r="1368" spans="1:2" x14ac:dyDescent="0.25">
      <c r="A1368" s="10">
        <v>35958</v>
      </c>
      <c r="B1368">
        <v>2.0350000000000001</v>
      </c>
    </row>
    <row r="1369" spans="1:2" x14ac:dyDescent="0.25">
      <c r="A1369" s="10">
        <v>35961</v>
      </c>
      <c r="B1369">
        <v>2.1</v>
      </c>
    </row>
    <row r="1370" spans="1:2" x14ac:dyDescent="0.25">
      <c r="A1370" s="10">
        <v>35962</v>
      </c>
      <c r="B1370">
        <v>1.9890000000000001</v>
      </c>
    </row>
    <row r="1371" spans="1:2" x14ac:dyDescent="0.25">
      <c r="A1371" s="10">
        <v>35963</v>
      </c>
      <c r="B1371">
        <v>2.1739999999999999</v>
      </c>
    </row>
    <row r="1372" spans="1:2" x14ac:dyDescent="0.25">
      <c r="A1372" s="10">
        <v>35964</v>
      </c>
      <c r="B1372">
        <v>2.1440000000000001</v>
      </c>
    </row>
    <row r="1373" spans="1:2" x14ac:dyDescent="0.25">
      <c r="A1373" s="10">
        <v>35965</v>
      </c>
      <c r="B1373">
        <v>2.2839999999999998</v>
      </c>
    </row>
    <row r="1374" spans="1:2" x14ac:dyDescent="0.25">
      <c r="A1374" s="10">
        <v>35968</v>
      </c>
      <c r="B1374">
        <v>2.3620000000000001</v>
      </c>
    </row>
    <row r="1375" spans="1:2" x14ac:dyDescent="0.25">
      <c r="A1375" s="10">
        <v>35969</v>
      </c>
      <c r="B1375">
        <v>2.391</v>
      </c>
    </row>
    <row r="1376" spans="1:2" x14ac:dyDescent="0.25">
      <c r="A1376" s="10">
        <v>35970</v>
      </c>
      <c r="B1376">
        <v>2.3359999999999999</v>
      </c>
    </row>
    <row r="1377" spans="1:2" x14ac:dyDescent="0.25">
      <c r="A1377" s="10">
        <v>35971</v>
      </c>
      <c r="B1377">
        <v>2.3639999999999999</v>
      </c>
    </row>
    <row r="1378" spans="1:2" x14ac:dyDescent="0.25">
      <c r="A1378" s="10">
        <v>35972</v>
      </c>
      <c r="B1378">
        <v>2.3580000000000001</v>
      </c>
    </row>
    <row r="1379" spans="1:2" x14ac:dyDescent="0.25">
      <c r="A1379" s="10">
        <v>35975</v>
      </c>
      <c r="B1379">
        <v>2.3889999999999998</v>
      </c>
    </row>
    <row r="1380" spans="1:2" x14ac:dyDescent="0.25">
      <c r="A1380" s="10">
        <v>35976</v>
      </c>
      <c r="B1380">
        <v>2.4689999999999999</v>
      </c>
    </row>
    <row r="1381" spans="1:2" x14ac:dyDescent="0.25">
      <c r="A1381" s="10">
        <v>35977</v>
      </c>
      <c r="B1381">
        <v>2.4500000000000002</v>
      </c>
    </row>
    <row r="1382" spans="1:2" x14ac:dyDescent="0.25">
      <c r="A1382" s="10">
        <v>35978</v>
      </c>
      <c r="B1382">
        <v>2.4390000000000001</v>
      </c>
    </row>
    <row r="1383" spans="1:2" x14ac:dyDescent="0.25">
      <c r="A1383" s="10">
        <v>35982</v>
      </c>
      <c r="B1383">
        <v>2.3650000000000002</v>
      </c>
    </row>
    <row r="1384" spans="1:2" x14ac:dyDescent="0.25">
      <c r="A1384" s="10">
        <v>35983</v>
      </c>
      <c r="B1384">
        <v>2.3650000000000002</v>
      </c>
    </row>
    <row r="1385" spans="1:2" x14ac:dyDescent="0.25">
      <c r="A1385" s="10">
        <v>35984</v>
      </c>
      <c r="B1385">
        <v>2.3660000000000001</v>
      </c>
    </row>
    <row r="1386" spans="1:2" x14ac:dyDescent="0.25">
      <c r="A1386" s="10">
        <v>35985</v>
      </c>
      <c r="B1386">
        <v>2.3490000000000002</v>
      </c>
    </row>
    <row r="1387" spans="1:2" x14ac:dyDescent="0.25">
      <c r="A1387" s="10">
        <v>35986</v>
      </c>
      <c r="B1387">
        <v>2.3090000000000002</v>
      </c>
    </row>
    <row r="1388" spans="1:2" x14ac:dyDescent="0.25">
      <c r="A1388" s="10">
        <v>35989</v>
      </c>
      <c r="B1388">
        <v>2.2490000000000001</v>
      </c>
    </row>
    <row r="1389" spans="1:2" x14ac:dyDescent="0.25">
      <c r="A1389" s="10">
        <v>35990</v>
      </c>
      <c r="B1389">
        <v>2.266</v>
      </c>
    </row>
    <row r="1390" spans="1:2" x14ac:dyDescent="0.25">
      <c r="A1390" s="10">
        <v>35991</v>
      </c>
      <c r="B1390">
        <v>2.2309999999999999</v>
      </c>
    </row>
    <row r="1391" spans="1:2" x14ac:dyDescent="0.25">
      <c r="A1391" s="10">
        <v>35992</v>
      </c>
      <c r="B1391">
        <v>2.1320000000000001</v>
      </c>
    </row>
    <row r="1392" spans="1:2" x14ac:dyDescent="0.25">
      <c r="A1392" s="10">
        <v>35993</v>
      </c>
      <c r="B1392">
        <v>2.165</v>
      </c>
    </row>
    <row r="1393" spans="1:2" x14ac:dyDescent="0.25">
      <c r="A1393" s="10">
        <v>35996</v>
      </c>
      <c r="B1393">
        <v>2.0950000000000002</v>
      </c>
    </row>
    <row r="1394" spans="1:2" x14ac:dyDescent="0.25">
      <c r="A1394" s="10">
        <v>35997</v>
      </c>
      <c r="B1394">
        <v>1.9510000000000001</v>
      </c>
    </row>
    <row r="1395" spans="1:2" x14ac:dyDescent="0.25">
      <c r="A1395" s="10">
        <v>35998</v>
      </c>
      <c r="B1395">
        <v>1.9339999999999999</v>
      </c>
    </row>
    <row r="1396" spans="1:2" x14ac:dyDescent="0.25">
      <c r="A1396" s="10">
        <v>35999</v>
      </c>
      <c r="B1396">
        <v>1.948</v>
      </c>
    </row>
    <row r="1397" spans="1:2" x14ac:dyDescent="0.25">
      <c r="A1397" s="10">
        <v>36000</v>
      </c>
      <c r="B1397">
        <v>2.0310000000000001</v>
      </c>
    </row>
    <row r="1398" spans="1:2" x14ac:dyDescent="0.25">
      <c r="A1398" s="10">
        <v>36003</v>
      </c>
      <c r="B1398">
        <v>1.9650000000000001</v>
      </c>
    </row>
    <row r="1399" spans="1:2" x14ac:dyDescent="0.25">
      <c r="A1399" s="10">
        <v>36004</v>
      </c>
      <c r="B1399">
        <v>1.952</v>
      </c>
    </row>
    <row r="1400" spans="1:2" x14ac:dyDescent="0.25">
      <c r="A1400" s="10">
        <v>36005</v>
      </c>
      <c r="B1400">
        <v>1.9419999999999999</v>
      </c>
    </row>
    <row r="1401" spans="1:2" x14ac:dyDescent="0.25">
      <c r="A1401" s="10">
        <v>36006</v>
      </c>
      <c r="B1401">
        <v>1.9059999999999999</v>
      </c>
    </row>
    <row r="1402" spans="1:2" x14ac:dyDescent="0.25">
      <c r="A1402" s="10">
        <v>36007</v>
      </c>
      <c r="B1402">
        <v>1.8440000000000001</v>
      </c>
    </row>
    <row r="1403" spans="1:2" x14ac:dyDescent="0.25">
      <c r="A1403" s="10">
        <v>36010</v>
      </c>
      <c r="B1403">
        <v>1.869</v>
      </c>
    </row>
    <row r="1404" spans="1:2" x14ac:dyDescent="0.25">
      <c r="A1404" s="10">
        <v>36011</v>
      </c>
      <c r="B1404">
        <v>1.895</v>
      </c>
    </row>
    <row r="1405" spans="1:2" x14ac:dyDescent="0.25">
      <c r="A1405" s="10">
        <v>36012</v>
      </c>
      <c r="B1405">
        <v>1.873</v>
      </c>
    </row>
    <row r="1406" spans="1:2" x14ac:dyDescent="0.25">
      <c r="A1406" s="10">
        <v>36013</v>
      </c>
      <c r="B1406">
        <v>1.831</v>
      </c>
    </row>
    <row r="1407" spans="1:2" x14ac:dyDescent="0.25">
      <c r="A1407" s="10">
        <v>36014</v>
      </c>
      <c r="B1407">
        <v>1.833</v>
      </c>
    </row>
    <row r="1408" spans="1:2" x14ac:dyDescent="0.25">
      <c r="A1408" s="10">
        <v>36017</v>
      </c>
      <c r="B1408">
        <v>1.895</v>
      </c>
    </row>
    <row r="1409" spans="1:2" x14ac:dyDescent="0.25">
      <c r="A1409" s="10">
        <v>36018</v>
      </c>
      <c r="B1409">
        <v>1.8120000000000001</v>
      </c>
    </row>
    <row r="1410" spans="1:2" x14ac:dyDescent="0.25">
      <c r="A1410" s="10">
        <v>36019</v>
      </c>
      <c r="B1410">
        <v>1.819</v>
      </c>
    </row>
    <row r="1411" spans="1:2" x14ac:dyDescent="0.25">
      <c r="A1411" s="10">
        <v>36020</v>
      </c>
      <c r="B1411">
        <v>1.8169999999999999</v>
      </c>
    </row>
    <row r="1412" spans="1:2" x14ac:dyDescent="0.25">
      <c r="A1412" s="10">
        <v>36021</v>
      </c>
      <c r="B1412">
        <v>1.877</v>
      </c>
    </row>
    <row r="1413" spans="1:2" x14ac:dyDescent="0.25">
      <c r="A1413" s="10">
        <v>36024</v>
      </c>
      <c r="B1413">
        <v>2.0409999999999999</v>
      </c>
    </row>
    <row r="1414" spans="1:2" x14ac:dyDescent="0.25">
      <c r="A1414" s="10">
        <v>36025</v>
      </c>
      <c r="B1414">
        <v>1.9830000000000001</v>
      </c>
    </row>
    <row r="1415" spans="1:2" x14ac:dyDescent="0.25">
      <c r="A1415" s="10">
        <v>36026</v>
      </c>
      <c r="B1415">
        <v>1.917</v>
      </c>
    </row>
    <row r="1416" spans="1:2" x14ac:dyDescent="0.25">
      <c r="A1416" s="10">
        <v>36027</v>
      </c>
      <c r="B1416">
        <v>1.9530000000000001</v>
      </c>
    </row>
    <row r="1417" spans="1:2" x14ac:dyDescent="0.25">
      <c r="A1417" s="10">
        <v>36028</v>
      </c>
      <c r="B1417">
        <v>1.9470000000000001</v>
      </c>
    </row>
    <row r="1418" spans="1:2" x14ac:dyDescent="0.25">
      <c r="A1418" s="10">
        <v>36031</v>
      </c>
      <c r="B1418">
        <v>1.9259999999999999</v>
      </c>
    </row>
    <row r="1419" spans="1:2" x14ac:dyDescent="0.25">
      <c r="A1419" s="10">
        <v>36032</v>
      </c>
      <c r="B1419">
        <v>1.8280000000000001</v>
      </c>
    </row>
    <row r="1420" spans="1:2" x14ac:dyDescent="0.25">
      <c r="A1420" s="10">
        <v>36033</v>
      </c>
      <c r="B1420">
        <v>1.762</v>
      </c>
    </row>
    <row r="1421" spans="1:2" x14ac:dyDescent="0.25">
      <c r="A1421" s="10">
        <v>36034</v>
      </c>
      <c r="B1421">
        <v>1.6719999999999999</v>
      </c>
    </row>
    <row r="1422" spans="1:2" x14ac:dyDescent="0.25">
      <c r="A1422" s="10">
        <v>36035</v>
      </c>
      <c r="B1422">
        <v>1.6639999999999999</v>
      </c>
    </row>
    <row r="1423" spans="1:2" x14ac:dyDescent="0.25">
      <c r="A1423" s="10">
        <v>36038</v>
      </c>
      <c r="B1423">
        <v>1.752</v>
      </c>
    </row>
    <row r="1424" spans="1:2" x14ac:dyDescent="0.25">
      <c r="A1424" s="10">
        <v>36039</v>
      </c>
      <c r="B1424">
        <v>1.786</v>
      </c>
    </row>
    <row r="1425" spans="1:2" x14ac:dyDescent="0.25">
      <c r="A1425" s="10">
        <v>36040</v>
      </c>
      <c r="B1425">
        <v>1.6519999999999999</v>
      </c>
    </row>
    <row r="1426" spans="1:2" x14ac:dyDescent="0.25">
      <c r="A1426" s="10">
        <v>36041</v>
      </c>
      <c r="B1426">
        <v>1.712</v>
      </c>
    </row>
    <row r="1427" spans="1:2" x14ac:dyDescent="0.25">
      <c r="A1427" s="10">
        <v>36042</v>
      </c>
      <c r="B1427">
        <v>1.7829999999999999</v>
      </c>
    </row>
    <row r="1428" spans="1:2" x14ac:dyDescent="0.25">
      <c r="A1428" s="10">
        <v>36046</v>
      </c>
      <c r="B1428">
        <v>1.8740000000000001</v>
      </c>
    </row>
    <row r="1429" spans="1:2" x14ac:dyDescent="0.25">
      <c r="A1429" s="10">
        <v>36047</v>
      </c>
      <c r="B1429">
        <v>1.833</v>
      </c>
    </row>
    <row r="1430" spans="1:2" x14ac:dyDescent="0.25">
      <c r="A1430" s="10">
        <v>36048</v>
      </c>
      <c r="B1430">
        <v>1.958</v>
      </c>
    </row>
    <row r="1431" spans="1:2" x14ac:dyDescent="0.25">
      <c r="A1431" s="10">
        <v>36049</v>
      </c>
      <c r="B1431">
        <v>1.8779999999999999</v>
      </c>
    </row>
    <row r="1432" spans="1:2" x14ac:dyDescent="0.25">
      <c r="A1432" s="10">
        <v>36052</v>
      </c>
      <c r="B1432">
        <v>1.9450000000000001</v>
      </c>
    </row>
    <row r="1433" spans="1:2" x14ac:dyDescent="0.25">
      <c r="A1433" s="10">
        <v>36053</v>
      </c>
      <c r="B1433">
        <v>2.1230000000000002</v>
      </c>
    </row>
    <row r="1434" spans="1:2" x14ac:dyDescent="0.25">
      <c r="A1434" s="10">
        <v>36054</v>
      </c>
      <c r="B1434">
        <v>2.2410000000000001</v>
      </c>
    </row>
    <row r="1435" spans="1:2" x14ac:dyDescent="0.25">
      <c r="A1435" s="10">
        <v>36055</v>
      </c>
      <c r="B1435">
        <v>2.1379999999999999</v>
      </c>
    </row>
    <row r="1436" spans="1:2" x14ac:dyDescent="0.25">
      <c r="A1436" s="10">
        <v>36056</v>
      </c>
      <c r="B1436">
        <v>2.2599999999999998</v>
      </c>
    </row>
    <row r="1437" spans="1:2" x14ac:dyDescent="0.25">
      <c r="A1437" s="10">
        <v>36059</v>
      </c>
      <c r="B1437">
        <v>2.1869999999999998</v>
      </c>
    </row>
    <row r="1438" spans="1:2" x14ac:dyDescent="0.25">
      <c r="A1438" s="10">
        <v>36060</v>
      </c>
      <c r="B1438">
        <v>2.1859999999999999</v>
      </c>
    </row>
    <row r="1439" spans="1:2" x14ac:dyDescent="0.25">
      <c r="A1439" s="10">
        <v>36061</v>
      </c>
      <c r="B1439">
        <v>2.1309999999999998</v>
      </c>
    </row>
    <row r="1440" spans="1:2" x14ac:dyDescent="0.25">
      <c r="A1440" s="10">
        <v>36062</v>
      </c>
      <c r="B1440">
        <v>2.1789999999999998</v>
      </c>
    </row>
    <row r="1441" spans="1:2" x14ac:dyDescent="0.25">
      <c r="A1441" s="10">
        <v>36063</v>
      </c>
      <c r="B1441">
        <v>2.181</v>
      </c>
    </row>
    <row r="1442" spans="1:2" x14ac:dyDescent="0.25">
      <c r="A1442" s="10">
        <v>36066</v>
      </c>
      <c r="B1442">
        <v>2.0310000000000001</v>
      </c>
    </row>
    <row r="1443" spans="1:2" x14ac:dyDescent="0.25">
      <c r="A1443" s="10">
        <v>36067</v>
      </c>
      <c r="B1443">
        <v>2.347</v>
      </c>
    </row>
    <row r="1444" spans="1:2" x14ac:dyDescent="0.25">
      <c r="A1444" s="10">
        <v>36068</v>
      </c>
      <c r="B1444">
        <v>2.4329999999999998</v>
      </c>
    </row>
    <row r="1445" spans="1:2" x14ac:dyDescent="0.25">
      <c r="A1445" s="10">
        <v>36069</v>
      </c>
      <c r="B1445">
        <v>2.4140000000000001</v>
      </c>
    </row>
    <row r="1446" spans="1:2" x14ac:dyDescent="0.25">
      <c r="A1446" s="10">
        <v>36070</v>
      </c>
      <c r="B1446">
        <v>2.4319999999999999</v>
      </c>
    </row>
    <row r="1447" spans="1:2" x14ac:dyDescent="0.25">
      <c r="A1447" s="10">
        <v>36073</v>
      </c>
      <c r="B1447">
        <v>2.3929999999999998</v>
      </c>
    </row>
    <row r="1448" spans="1:2" x14ac:dyDescent="0.25">
      <c r="A1448" s="10">
        <v>36074</v>
      </c>
      <c r="B1448">
        <v>2.3460000000000001</v>
      </c>
    </row>
    <row r="1449" spans="1:2" x14ac:dyDescent="0.25">
      <c r="A1449" s="10">
        <v>36075</v>
      </c>
      <c r="B1449">
        <v>2.3929999999999998</v>
      </c>
    </row>
    <row r="1450" spans="1:2" x14ac:dyDescent="0.25">
      <c r="A1450" s="10">
        <v>36076</v>
      </c>
      <c r="B1450">
        <v>2.254</v>
      </c>
    </row>
    <row r="1451" spans="1:2" x14ac:dyDescent="0.25">
      <c r="A1451" s="10">
        <v>36077</v>
      </c>
      <c r="B1451">
        <v>2.1909999999999998</v>
      </c>
    </row>
    <row r="1452" spans="1:2" x14ac:dyDescent="0.25">
      <c r="A1452" s="10">
        <v>36080</v>
      </c>
      <c r="B1452">
        <v>2.089</v>
      </c>
    </row>
    <row r="1453" spans="1:2" x14ac:dyDescent="0.25">
      <c r="A1453" s="10">
        <v>36081</v>
      </c>
      <c r="B1453">
        <v>2.0840000000000001</v>
      </c>
    </row>
    <row r="1454" spans="1:2" x14ac:dyDescent="0.25">
      <c r="A1454" s="10">
        <v>36082</v>
      </c>
      <c r="B1454">
        <v>2.0409999999999999</v>
      </c>
    </row>
    <row r="1455" spans="1:2" x14ac:dyDescent="0.25">
      <c r="A1455" s="10">
        <v>36083</v>
      </c>
      <c r="B1455">
        <v>2.0950000000000002</v>
      </c>
    </row>
    <row r="1456" spans="1:2" x14ac:dyDescent="0.25">
      <c r="A1456" s="10">
        <v>36084</v>
      </c>
      <c r="B1456">
        <v>2.109</v>
      </c>
    </row>
    <row r="1457" spans="1:2" x14ac:dyDescent="0.25">
      <c r="A1457" s="10">
        <v>36087</v>
      </c>
      <c r="B1457">
        <v>2.1429999999999998</v>
      </c>
    </row>
    <row r="1458" spans="1:2" x14ac:dyDescent="0.25">
      <c r="A1458" s="10">
        <v>36088</v>
      </c>
      <c r="B1458">
        <v>2.202</v>
      </c>
    </row>
    <row r="1459" spans="1:2" x14ac:dyDescent="0.25">
      <c r="A1459" s="10">
        <v>36089</v>
      </c>
      <c r="B1459">
        <v>2.1800000000000002</v>
      </c>
    </row>
    <row r="1460" spans="1:2" x14ac:dyDescent="0.25">
      <c r="A1460" s="10">
        <v>36090</v>
      </c>
      <c r="B1460">
        <v>2.1760000000000002</v>
      </c>
    </row>
    <row r="1461" spans="1:2" x14ac:dyDescent="0.25">
      <c r="A1461" s="10">
        <v>36091</v>
      </c>
      <c r="B1461">
        <v>2.1640000000000001</v>
      </c>
    </row>
    <row r="1462" spans="1:2" x14ac:dyDescent="0.25">
      <c r="A1462" s="10">
        <v>36094</v>
      </c>
      <c r="B1462">
        <v>2.298</v>
      </c>
    </row>
    <row r="1463" spans="1:2" x14ac:dyDescent="0.25">
      <c r="A1463" s="10">
        <v>36095</v>
      </c>
      <c r="B1463">
        <v>2.1080000000000001</v>
      </c>
    </row>
    <row r="1464" spans="1:2" x14ac:dyDescent="0.25">
      <c r="A1464" s="10">
        <v>36096</v>
      </c>
      <c r="B1464">
        <v>1.972</v>
      </c>
    </row>
    <row r="1465" spans="1:2" x14ac:dyDescent="0.25">
      <c r="A1465" s="10">
        <v>36097</v>
      </c>
      <c r="B1465">
        <v>2.3479999999999999</v>
      </c>
    </row>
    <row r="1466" spans="1:2" x14ac:dyDescent="0.25">
      <c r="A1466" s="10">
        <v>36098</v>
      </c>
      <c r="B1466">
        <v>2.2749999999999999</v>
      </c>
    </row>
    <row r="1467" spans="1:2" x14ac:dyDescent="0.25">
      <c r="A1467" s="10">
        <v>36101</v>
      </c>
      <c r="B1467">
        <v>2.387</v>
      </c>
    </row>
    <row r="1468" spans="1:2" x14ac:dyDescent="0.25">
      <c r="A1468" s="10">
        <v>36102</v>
      </c>
      <c r="B1468">
        <v>2.4359999999999999</v>
      </c>
    </row>
    <row r="1469" spans="1:2" x14ac:dyDescent="0.25">
      <c r="A1469" s="10">
        <v>36103</v>
      </c>
      <c r="B1469">
        <v>2.395</v>
      </c>
    </row>
    <row r="1470" spans="1:2" x14ac:dyDescent="0.25">
      <c r="A1470" s="10">
        <v>36104</v>
      </c>
      <c r="B1470">
        <v>2.5529999999999999</v>
      </c>
    </row>
    <row r="1471" spans="1:2" x14ac:dyDescent="0.25">
      <c r="A1471" s="10">
        <v>36105</v>
      </c>
      <c r="B1471">
        <v>2.5529999999999999</v>
      </c>
    </row>
    <row r="1472" spans="1:2" x14ac:dyDescent="0.25">
      <c r="A1472" s="10">
        <v>36108</v>
      </c>
      <c r="B1472">
        <v>2.4420000000000002</v>
      </c>
    </row>
    <row r="1473" spans="1:2" x14ac:dyDescent="0.25">
      <c r="A1473" s="10">
        <v>36109</v>
      </c>
      <c r="B1473">
        <v>2.4780000000000002</v>
      </c>
    </row>
    <row r="1474" spans="1:2" x14ac:dyDescent="0.25">
      <c r="A1474" s="10">
        <v>36110</v>
      </c>
      <c r="B1474">
        <v>2.4319999999999999</v>
      </c>
    </row>
    <row r="1475" spans="1:2" x14ac:dyDescent="0.25">
      <c r="A1475" s="10">
        <v>36111</v>
      </c>
      <c r="B1475">
        <v>2.3940000000000001</v>
      </c>
    </row>
    <row r="1476" spans="1:2" x14ac:dyDescent="0.25">
      <c r="A1476" s="10">
        <v>36112</v>
      </c>
      <c r="B1476">
        <v>2.4590000000000001</v>
      </c>
    </row>
    <row r="1477" spans="1:2" x14ac:dyDescent="0.25">
      <c r="A1477" s="10">
        <v>36115</v>
      </c>
      <c r="B1477">
        <v>2.3050000000000002</v>
      </c>
    </row>
    <row r="1478" spans="1:2" x14ac:dyDescent="0.25">
      <c r="A1478" s="10">
        <v>36116</v>
      </c>
      <c r="B1478">
        <v>2.2789999999999999</v>
      </c>
    </row>
    <row r="1479" spans="1:2" x14ac:dyDescent="0.25">
      <c r="A1479" s="10">
        <v>36117</v>
      </c>
      <c r="B1479">
        <v>2.2040000000000002</v>
      </c>
    </row>
    <row r="1480" spans="1:2" x14ac:dyDescent="0.25">
      <c r="A1480" s="10">
        <v>36118</v>
      </c>
      <c r="B1480">
        <v>2.2130000000000001</v>
      </c>
    </row>
    <row r="1481" spans="1:2" x14ac:dyDescent="0.25">
      <c r="A1481" s="10">
        <v>36119</v>
      </c>
      <c r="B1481">
        <v>2.1629999999999998</v>
      </c>
    </row>
    <row r="1482" spans="1:2" x14ac:dyDescent="0.25">
      <c r="A1482" s="10">
        <v>36122</v>
      </c>
      <c r="B1482">
        <v>2.097</v>
      </c>
    </row>
    <row r="1483" spans="1:2" x14ac:dyDescent="0.25">
      <c r="A1483" s="10">
        <v>36123</v>
      </c>
      <c r="B1483">
        <v>2.149</v>
      </c>
    </row>
    <row r="1484" spans="1:2" x14ac:dyDescent="0.25">
      <c r="A1484" s="10">
        <v>36124</v>
      </c>
      <c r="B1484">
        <v>2.1960000000000002</v>
      </c>
    </row>
    <row r="1485" spans="1:2" x14ac:dyDescent="0.25">
      <c r="A1485" s="10">
        <v>36129</v>
      </c>
      <c r="B1485">
        <v>1.976</v>
      </c>
    </row>
    <row r="1486" spans="1:2" x14ac:dyDescent="0.25">
      <c r="A1486" s="10">
        <v>36130</v>
      </c>
      <c r="B1486">
        <v>1.958</v>
      </c>
    </row>
    <row r="1487" spans="1:2" x14ac:dyDescent="0.25">
      <c r="A1487" s="10">
        <v>36131</v>
      </c>
      <c r="B1487">
        <v>1.8859999999999999</v>
      </c>
    </row>
    <row r="1488" spans="1:2" x14ac:dyDescent="0.25">
      <c r="A1488" s="10">
        <v>36132</v>
      </c>
      <c r="B1488">
        <v>1.9590000000000001</v>
      </c>
    </row>
    <row r="1489" spans="1:2" x14ac:dyDescent="0.25">
      <c r="A1489" s="10">
        <v>36133</v>
      </c>
      <c r="B1489">
        <v>1.978</v>
      </c>
    </row>
    <row r="1490" spans="1:2" x14ac:dyDescent="0.25">
      <c r="A1490" s="10">
        <v>36136</v>
      </c>
      <c r="B1490">
        <v>2.101</v>
      </c>
    </row>
    <row r="1491" spans="1:2" x14ac:dyDescent="0.25">
      <c r="A1491" s="10">
        <v>36137</v>
      </c>
      <c r="B1491">
        <v>1.913</v>
      </c>
    </row>
    <row r="1492" spans="1:2" x14ac:dyDescent="0.25">
      <c r="A1492" s="10">
        <v>36138</v>
      </c>
      <c r="B1492">
        <v>1.847</v>
      </c>
    </row>
    <row r="1493" spans="1:2" x14ac:dyDescent="0.25">
      <c r="A1493" s="10">
        <v>36139</v>
      </c>
      <c r="B1493">
        <v>1.84</v>
      </c>
    </row>
    <row r="1494" spans="1:2" x14ac:dyDescent="0.25">
      <c r="A1494" s="10">
        <v>36140</v>
      </c>
      <c r="B1494">
        <v>1.8580000000000001</v>
      </c>
    </row>
    <row r="1495" spans="1:2" x14ac:dyDescent="0.25">
      <c r="A1495" s="10">
        <v>36143</v>
      </c>
      <c r="B1495">
        <v>1.952</v>
      </c>
    </row>
    <row r="1496" spans="1:2" x14ac:dyDescent="0.25">
      <c r="A1496" s="10">
        <v>36144</v>
      </c>
      <c r="B1496">
        <v>1.952</v>
      </c>
    </row>
    <row r="1497" spans="1:2" x14ac:dyDescent="0.25">
      <c r="A1497" s="10">
        <v>36145</v>
      </c>
      <c r="B1497">
        <v>1.99</v>
      </c>
    </row>
    <row r="1498" spans="1:2" x14ac:dyDescent="0.25">
      <c r="A1498" s="10">
        <v>36146</v>
      </c>
      <c r="B1498">
        <v>2.0640000000000001</v>
      </c>
    </row>
    <row r="1499" spans="1:2" x14ac:dyDescent="0.25">
      <c r="A1499" s="10">
        <v>36147</v>
      </c>
      <c r="B1499">
        <v>2.0739999999999998</v>
      </c>
    </row>
    <row r="1500" spans="1:2" x14ac:dyDescent="0.25">
      <c r="A1500" s="10">
        <v>36150</v>
      </c>
      <c r="B1500">
        <v>1.9470000000000001</v>
      </c>
    </row>
    <row r="1501" spans="1:2" x14ac:dyDescent="0.25">
      <c r="A1501" s="10">
        <v>36151</v>
      </c>
      <c r="B1501">
        <v>1.925</v>
      </c>
    </row>
    <row r="1502" spans="1:2" x14ac:dyDescent="0.25">
      <c r="A1502" s="10">
        <v>36152</v>
      </c>
      <c r="B1502">
        <v>1.9059999999999999</v>
      </c>
    </row>
    <row r="1503" spans="1:2" x14ac:dyDescent="0.25">
      <c r="A1503" s="10">
        <v>36153</v>
      </c>
      <c r="B1503">
        <v>1.881</v>
      </c>
    </row>
    <row r="1504" spans="1:2" x14ac:dyDescent="0.25">
      <c r="A1504" s="10">
        <v>36157</v>
      </c>
      <c r="B1504">
        <v>1.788</v>
      </c>
    </row>
    <row r="1505" spans="1:2" x14ac:dyDescent="0.25">
      <c r="A1505" s="10">
        <v>36158</v>
      </c>
      <c r="B1505">
        <v>1.7649999999999999</v>
      </c>
    </row>
    <row r="1506" spans="1:2" x14ac:dyDescent="0.25">
      <c r="A1506" s="10">
        <v>36159</v>
      </c>
      <c r="B1506">
        <v>1.8859999999999999</v>
      </c>
    </row>
    <row r="1507" spans="1:2" x14ac:dyDescent="0.25">
      <c r="A1507" s="10">
        <v>36160</v>
      </c>
      <c r="B1507">
        <v>1.9450000000000001</v>
      </c>
    </row>
    <row r="1508" spans="1:2" x14ac:dyDescent="0.25">
      <c r="A1508" s="10">
        <v>36164</v>
      </c>
      <c r="B1508">
        <v>2.0710000000000002</v>
      </c>
    </row>
    <row r="1509" spans="1:2" x14ac:dyDescent="0.25">
      <c r="A1509" s="10">
        <v>36165</v>
      </c>
      <c r="B1509">
        <v>1.9750000000000001</v>
      </c>
    </row>
    <row r="1510" spans="1:2" x14ac:dyDescent="0.25">
      <c r="A1510" s="10">
        <v>36166</v>
      </c>
      <c r="B1510">
        <v>1.931</v>
      </c>
    </row>
    <row r="1511" spans="1:2" x14ac:dyDescent="0.25">
      <c r="A1511" s="10">
        <v>36167</v>
      </c>
      <c r="B1511">
        <v>1.8360000000000001</v>
      </c>
    </row>
    <row r="1512" spans="1:2" x14ac:dyDescent="0.25">
      <c r="A1512" s="10">
        <v>36168</v>
      </c>
      <c r="B1512">
        <v>1.83</v>
      </c>
    </row>
    <row r="1513" spans="1:2" x14ac:dyDescent="0.25">
      <c r="A1513" s="10">
        <v>36171</v>
      </c>
      <c r="B1513">
        <v>1.7789999999999999</v>
      </c>
    </row>
    <row r="1514" spans="1:2" x14ac:dyDescent="0.25">
      <c r="A1514" s="10">
        <v>36172</v>
      </c>
      <c r="B1514">
        <v>1.821</v>
      </c>
    </row>
    <row r="1515" spans="1:2" x14ac:dyDescent="0.25">
      <c r="A1515" s="10">
        <v>36173</v>
      </c>
      <c r="B1515">
        <v>1.77</v>
      </c>
    </row>
    <row r="1516" spans="1:2" x14ac:dyDescent="0.25">
      <c r="A1516" s="10">
        <v>36174</v>
      </c>
      <c r="B1516">
        <v>1.8089999999999999</v>
      </c>
    </row>
    <row r="1517" spans="1:2" x14ac:dyDescent="0.25">
      <c r="A1517" s="10">
        <v>36175</v>
      </c>
      <c r="B1517">
        <v>1.796</v>
      </c>
    </row>
    <row r="1518" spans="1:2" x14ac:dyDescent="0.25">
      <c r="A1518" s="10">
        <v>36178</v>
      </c>
      <c r="B1518">
        <v>1.8049999999999999</v>
      </c>
    </row>
    <row r="1519" spans="1:2" x14ac:dyDescent="0.25">
      <c r="A1519" s="10">
        <v>36179</v>
      </c>
      <c r="B1519">
        <v>1.8169999999999999</v>
      </c>
    </row>
    <row r="1520" spans="1:2" x14ac:dyDescent="0.25">
      <c r="A1520" s="10">
        <v>36180</v>
      </c>
      <c r="B1520">
        <v>1.827</v>
      </c>
    </row>
    <row r="1521" spans="1:2" x14ac:dyDescent="0.25">
      <c r="A1521" s="10">
        <v>36181</v>
      </c>
      <c r="B1521">
        <v>1.8919999999999999</v>
      </c>
    </row>
    <row r="1522" spans="1:2" x14ac:dyDescent="0.25">
      <c r="A1522" s="10">
        <v>36182</v>
      </c>
      <c r="B1522">
        <v>1.778</v>
      </c>
    </row>
    <row r="1523" spans="1:2" x14ac:dyDescent="0.25">
      <c r="A1523" s="10">
        <v>36185</v>
      </c>
      <c r="B1523">
        <v>1.714</v>
      </c>
    </row>
    <row r="1524" spans="1:2" x14ac:dyDescent="0.25">
      <c r="A1524" s="10">
        <v>36186</v>
      </c>
      <c r="B1524">
        <v>1.714</v>
      </c>
    </row>
    <row r="1525" spans="1:2" x14ac:dyDescent="0.25">
      <c r="A1525" s="10">
        <v>36187</v>
      </c>
      <c r="B1525">
        <v>1.81</v>
      </c>
    </row>
    <row r="1526" spans="1:2" x14ac:dyDescent="0.25">
      <c r="A1526" s="10">
        <v>36188</v>
      </c>
      <c r="B1526">
        <v>1.86</v>
      </c>
    </row>
    <row r="1527" spans="1:2" x14ac:dyDescent="0.25">
      <c r="A1527" s="10">
        <v>36189</v>
      </c>
      <c r="B1527">
        <v>1.7769999999999999</v>
      </c>
    </row>
    <row r="1528" spans="1:2" x14ac:dyDescent="0.25">
      <c r="A1528" s="10">
        <v>36192</v>
      </c>
      <c r="B1528">
        <v>1.744</v>
      </c>
    </row>
    <row r="1529" spans="1:2" x14ac:dyDescent="0.25">
      <c r="A1529" s="10">
        <v>36193</v>
      </c>
      <c r="B1529">
        <v>1.8180000000000001</v>
      </c>
    </row>
    <row r="1530" spans="1:2" x14ac:dyDescent="0.25">
      <c r="A1530" s="10">
        <v>36194</v>
      </c>
      <c r="B1530">
        <v>1.7649999999999999</v>
      </c>
    </row>
    <row r="1531" spans="1:2" x14ac:dyDescent="0.25">
      <c r="A1531" s="10">
        <v>36195</v>
      </c>
      <c r="B1531">
        <v>1.829</v>
      </c>
    </row>
    <row r="1532" spans="1:2" x14ac:dyDescent="0.25">
      <c r="A1532" s="10">
        <v>36196</v>
      </c>
      <c r="B1532">
        <v>1.8</v>
      </c>
    </row>
    <row r="1533" spans="1:2" x14ac:dyDescent="0.25">
      <c r="A1533" s="10">
        <v>36199</v>
      </c>
      <c r="B1533">
        <v>1.8180000000000001</v>
      </c>
    </row>
    <row r="1534" spans="1:2" x14ac:dyDescent="0.25">
      <c r="A1534" s="10">
        <v>36200</v>
      </c>
      <c r="B1534">
        <v>1.8380000000000001</v>
      </c>
    </row>
    <row r="1535" spans="1:2" x14ac:dyDescent="0.25">
      <c r="A1535" s="10">
        <v>36201</v>
      </c>
      <c r="B1535">
        <v>1.7749999999999999</v>
      </c>
    </row>
    <row r="1536" spans="1:2" x14ac:dyDescent="0.25">
      <c r="A1536" s="10">
        <v>36202</v>
      </c>
      <c r="B1536">
        <v>1.837</v>
      </c>
    </row>
    <row r="1537" spans="1:2" x14ac:dyDescent="0.25">
      <c r="A1537" s="10">
        <v>36203</v>
      </c>
      <c r="B1537">
        <v>1.8069999999999999</v>
      </c>
    </row>
    <row r="1538" spans="1:2" x14ac:dyDescent="0.25">
      <c r="A1538" s="10">
        <v>36207</v>
      </c>
      <c r="B1538">
        <v>1.7949999999999999</v>
      </c>
    </row>
    <row r="1539" spans="1:2" x14ac:dyDescent="0.25">
      <c r="A1539" s="10">
        <v>36208</v>
      </c>
      <c r="B1539">
        <v>1.776</v>
      </c>
    </row>
    <row r="1540" spans="1:2" x14ac:dyDescent="0.25">
      <c r="A1540" s="10">
        <v>36209</v>
      </c>
      <c r="B1540">
        <v>1.746</v>
      </c>
    </row>
    <row r="1541" spans="1:2" x14ac:dyDescent="0.25">
      <c r="A1541" s="10">
        <v>36210</v>
      </c>
      <c r="B1541">
        <v>1.7450000000000001</v>
      </c>
    </row>
    <row r="1542" spans="1:2" x14ac:dyDescent="0.25">
      <c r="A1542" s="10">
        <v>36213</v>
      </c>
      <c r="B1542">
        <v>1.704</v>
      </c>
    </row>
    <row r="1543" spans="1:2" x14ac:dyDescent="0.25">
      <c r="A1543" s="10">
        <v>36214</v>
      </c>
      <c r="B1543">
        <v>1.71</v>
      </c>
    </row>
    <row r="1544" spans="1:2" x14ac:dyDescent="0.25">
      <c r="A1544" s="10">
        <v>36215</v>
      </c>
      <c r="B1544">
        <v>1.6659999999999999</v>
      </c>
    </row>
    <row r="1545" spans="1:2" x14ac:dyDescent="0.25">
      <c r="A1545" s="10">
        <v>36216</v>
      </c>
      <c r="B1545">
        <v>1.659</v>
      </c>
    </row>
    <row r="1546" spans="1:2" x14ac:dyDescent="0.25">
      <c r="A1546" s="10">
        <v>36217</v>
      </c>
      <c r="B1546">
        <v>1.6279999999999999</v>
      </c>
    </row>
    <row r="1547" spans="1:2" x14ac:dyDescent="0.25">
      <c r="A1547" s="10">
        <v>36220</v>
      </c>
      <c r="B1547">
        <v>1.7010000000000001</v>
      </c>
    </row>
    <row r="1548" spans="1:2" x14ac:dyDescent="0.25">
      <c r="A1548" s="10">
        <v>36221</v>
      </c>
      <c r="B1548">
        <v>1.696</v>
      </c>
    </row>
    <row r="1549" spans="1:2" x14ac:dyDescent="0.25">
      <c r="A1549" s="10">
        <v>36222</v>
      </c>
      <c r="B1549">
        <v>1.7230000000000001</v>
      </c>
    </row>
    <row r="1550" spans="1:2" x14ac:dyDescent="0.25">
      <c r="A1550" s="10">
        <v>36223</v>
      </c>
      <c r="B1550">
        <v>1.762</v>
      </c>
    </row>
    <row r="1551" spans="1:2" x14ac:dyDescent="0.25">
      <c r="A1551" s="10">
        <v>36224</v>
      </c>
      <c r="B1551">
        <v>1.853</v>
      </c>
    </row>
    <row r="1552" spans="1:2" x14ac:dyDescent="0.25">
      <c r="A1552" s="10">
        <v>36227</v>
      </c>
      <c r="B1552">
        <v>1.859</v>
      </c>
    </row>
    <row r="1553" spans="1:2" x14ac:dyDescent="0.25">
      <c r="A1553" s="10">
        <v>36228</v>
      </c>
      <c r="B1553">
        <v>1.9279999999999999</v>
      </c>
    </row>
    <row r="1554" spans="1:2" x14ac:dyDescent="0.25">
      <c r="A1554" s="10">
        <v>36229</v>
      </c>
      <c r="B1554">
        <v>1.9410000000000001</v>
      </c>
    </row>
    <row r="1555" spans="1:2" x14ac:dyDescent="0.25">
      <c r="A1555" s="10">
        <v>36230</v>
      </c>
      <c r="B1555">
        <v>1.82</v>
      </c>
    </row>
    <row r="1556" spans="1:2" x14ac:dyDescent="0.25">
      <c r="A1556" s="10">
        <v>36231</v>
      </c>
      <c r="B1556">
        <v>1.7589999999999999</v>
      </c>
    </row>
    <row r="1557" spans="1:2" x14ac:dyDescent="0.25">
      <c r="A1557" s="10">
        <v>36234</v>
      </c>
      <c r="B1557">
        <v>1.7170000000000001</v>
      </c>
    </row>
    <row r="1558" spans="1:2" x14ac:dyDescent="0.25">
      <c r="A1558" s="10">
        <v>36235</v>
      </c>
      <c r="B1558">
        <v>1.7170000000000001</v>
      </c>
    </row>
    <row r="1559" spans="1:2" x14ac:dyDescent="0.25">
      <c r="A1559" s="10">
        <v>36236</v>
      </c>
      <c r="B1559">
        <v>1.748</v>
      </c>
    </row>
    <row r="1560" spans="1:2" x14ac:dyDescent="0.25">
      <c r="A1560" s="10">
        <v>36237</v>
      </c>
      <c r="B1560">
        <v>1.6870000000000001</v>
      </c>
    </row>
    <row r="1561" spans="1:2" x14ac:dyDescent="0.25">
      <c r="A1561" s="10">
        <v>36238</v>
      </c>
      <c r="B1561">
        <v>1.6990000000000001</v>
      </c>
    </row>
    <row r="1562" spans="1:2" x14ac:dyDescent="0.25">
      <c r="A1562" s="10">
        <v>36241</v>
      </c>
      <c r="B1562">
        <v>1.7689999999999999</v>
      </c>
    </row>
    <row r="1563" spans="1:2" x14ac:dyDescent="0.25">
      <c r="A1563" s="10">
        <v>36242</v>
      </c>
      <c r="B1563">
        <v>1.754</v>
      </c>
    </row>
    <row r="1564" spans="1:2" x14ac:dyDescent="0.25">
      <c r="A1564" s="10">
        <v>36243</v>
      </c>
      <c r="B1564">
        <v>1.7589999999999999</v>
      </c>
    </row>
    <row r="1565" spans="1:2" x14ac:dyDescent="0.25">
      <c r="A1565" s="10">
        <v>36244</v>
      </c>
      <c r="B1565">
        <v>1.835</v>
      </c>
    </row>
    <row r="1566" spans="1:2" x14ac:dyDescent="0.25">
      <c r="A1566" s="10">
        <v>36245</v>
      </c>
      <c r="B1566">
        <v>1.8540000000000001</v>
      </c>
    </row>
    <row r="1567" spans="1:2" x14ac:dyDescent="0.25">
      <c r="A1567" s="10">
        <v>36248</v>
      </c>
      <c r="B1567">
        <v>1.8520000000000001</v>
      </c>
    </row>
    <row r="1568" spans="1:2" x14ac:dyDescent="0.25">
      <c r="A1568" s="10">
        <v>36249</v>
      </c>
      <c r="B1568">
        <v>1.978</v>
      </c>
    </row>
    <row r="1569" spans="1:2" x14ac:dyDescent="0.25">
      <c r="A1569" s="10">
        <v>36250</v>
      </c>
      <c r="B1569">
        <v>2.0129999999999999</v>
      </c>
    </row>
    <row r="1570" spans="1:2" x14ac:dyDescent="0.25">
      <c r="A1570" s="10">
        <v>36251</v>
      </c>
      <c r="B1570">
        <v>2.0379999999999998</v>
      </c>
    </row>
    <row r="1571" spans="1:2" x14ac:dyDescent="0.25">
      <c r="A1571" s="10">
        <v>36255</v>
      </c>
      <c r="B1571">
        <v>2.0299999999999998</v>
      </c>
    </row>
    <row r="1572" spans="1:2" x14ac:dyDescent="0.25">
      <c r="A1572" s="10">
        <v>36256</v>
      </c>
      <c r="B1572">
        <v>2.0129999999999999</v>
      </c>
    </row>
    <row r="1573" spans="1:2" x14ac:dyDescent="0.25">
      <c r="A1573" s="10">
        <v>36257</v>
      </c>
      <c r="B1573">
        <v>2.024</v>
      </c>
    </row>
    <row r="1574" spans="1:2" x14ac:dyDescent="0.25">
      <c r="A1574" s="10">
        <v>36258</v>
      </c>
      <c r="B1574">
        <v>2.069</v>
      </c>
    </row>
    <row r="1575" spans="1:2" x14ac:dyDescent="0.25">
      <c r="A1575" s="10">
        <v>36259</v>
      </c>
      <c r="B1575">
        <v>2.0960000000000001</v>
      </c>
    </row>
    <row r="1576" spans="1:2" x14ac:dyDescent="0.25">
      <c r="A1576" s="10">
        <v>36262</v>
      </c>
      <c r="B1576">
        <v>2.1280000000000001</v>
      </c>
    </row>
    <row r="1577" spans="1:2" x14ac:dyDescent="0.25">
      <c r="A1577" s="10">
        <v>36263</v>
      </c>
      <c r="B1577">
        <v>2.1360000000000001</v>
      </c>
    </row>
    <row r="1578" spans="1:2" x14ac:dyDescent="0.25">
      <c r="A1578" s="10">
        <v>36264</v>
      </c>
      <c r="B1578">
        <v>2.0960000000000001</v>
      </c>
    </row>
    <row r="1579" spans="1:2" x14ac:dyDescent="0.25">
      <c r="A1579" s="10">
        <v>36265</v>
      </c>
      <c r="B1579">
        <v>2.137</v>
      </c>
    </row>
    <row r="1580" spans="1:2" x14ac:dyDescent="0.25">
      <c r="A1580" s="10">
        <v>36266</v>
      </c>
      <c r="B1580">
        <v>2.1240000000000001</v>
      </c>
    </row>
    <row r="1581" spans="1:2" x14ac:dyDescent="0.25">
      <c r="A1581" s="10">
        <v>36269</v>
      </c>
      <c r="B1581">
        <v>2.169</v>
      </c>
    </row>
    <row r="1582" spans="1:2" x14ac:dyDescent="0.25">
      <c r="A1582" s="10">
        <v>36270</v>
      </c>
      <c r="B1582">
        <v>2.1440000000000001</v>
      </c>
    </row>
    <row r="1583" spans="1:2" x14ac:dyDescent="0.25">
      <c r="A1583" s="10">
        <v>36271</v>
      </c>
      <c r="B1583">
        <v>2.1739999999999999</v>
      </c>
    </row>
    <row r="1584" spans="1:2" x14ac:dyDescent="0.25">
      <c r="A1584" s="10">
        <v>36272</v>
      </c>
      <c r="B1584">
        <v>2.2250000000000001</v>
      </c>
    </row>
    <row r="1585" spans="1:2" x14ac:dyDescent="0.25">
      <c r="A1585" s="10">
        <v>36273</v>
      </c>
      <c r="B1585">
        <v>2.226</v>
      </c>
    </row>
    <row r="1586" spans="1:2" x14ac:dyDescent="0.25">
      <c r="A1586" s="10">
        <v>36276</v>
      </c>
      <c r="B1586">
        <v>2.2989999999999999</v>
      </c>
    </row>
    <row r="1587" spans="1:2" x14ac:dyDescent="0.25">
      <c r="A1587" s="10">
        <v>36277</v>
      </c>
      <c r="B1587">
        <v>2.331</v>
      </c>
    </row>
    <row r="1588" spans="1:2" x14ac:dyDescent="0.25">
      <c r="A1588" s="10">
        <v>36278</v>
      </c>
      <c r="B1588">
        <v>2.3479999999999999</v>
      </c>
    </row>
    <row r="1589" spans="1:2" x14ac:dyDescent="0.25">
      <c r="A1589" s="10">
        <v>36279</v>
      </c>
      <c r="B1589">
        <v>2.339</v>
      </c>
    </row>
    <row r="1590" spans="1:2" x14ac:dyDescent="0.25">
      <c r="A1590" s="10">
        <v>36280</v>
      </c>
      <c r="B1590">
        <v>2.2530000000000001</v>
      </c>
    </row>
    <row r="1591" spans="1:2" x14ac:dyDescent="0.25">
      <c r="A1591" s="10">
        <v>36283</v>
      </c>
      <c r="B1591">
        <v>2.3109999999999999</v>
      </c>
    </row>
    <row r="1592" spans="1:2" x14ac:dyDescent="0.25">
      <c r="A1592" s="10">
        <v>36284</v>
      </c>
      <c r="B1592">
        <v>2.359</v>
      </c>
    </row>
    <row r="1593" spans="1:2" x14ac:dyDescent="0.25">
      <c r="A1593" s="10">
        <v>36285</v>
      </c>
      <c r="B1593">
        <v>2.359</v>
      </c>
    </row>
    <row r="1594" spans="1:2" x14ac:dyDescent="0.25">
      <c r="A1594" s="10">
        <v>36286</v>
      </c>
      <c r="B1594">
        <v>2.2949999999999999</v>
      </c>
    </row>
    <row r="1595" spans="1:2" x14ac:dyDescent="0.25">
      <c r="A1595" s="10">
        <v>36287</v>
      </c>
      <c r="B1595">
        <v>2.2730000000000001</v>
      </c>
    </row>
    <row r="1596" spans="1:2" x14ac:dyDescent="0.25">
      <c r="A1596" s="10">
        <v>36290</v>
      </c>
      <c r="B1596">
        <v>2.302</v>
      </c>
    </row>
    <row r="1597" spans="1:2" x14ac:dyDescent="0.25">
      <c r="A1597" s="10">
        <v>36291</v>
      </c>
      <c r="B1597">
        <v>2.2360000000000002</v>
      </c>
    </row>
    <row r="1598" spans="1:2" x14ac:dyDescent="0.25">
      <c r="A1598" s="10">
        <v>36292</v>
      </c>
      <c r="B1598">
        <v>2.1909999999999998</v>
      </c>
    </row>
    <row r="1599" spans="1:2" x14ac:dyDescent="0.25">
      <c r="A1599" s="10">
        <v>36293</v>
      </c>
      <c r="B1599">
        <v>2.282</v>
      </c>
    </row>
    <row r="1600" spans="1:2" x14ac:dyDescent="0.25">
      <c r="A1600" s="10">
        <v>36294</v>
      </c>
      <c r="B1600">
        <v>2.2879999999999998</v>
      </c>
    </row>
    <row r="1601" spans="1:2" x14ac:dyDescent="0.25">
      <c r="A1601" s="10">
        <v>36297</v>
      </c>
      <c r="B1601">
        <v>2.343</v>
      </c>
    </row>
    <row r="1602" spans="1:2" x14ac:dyDescent="0.25">
      <c r="A1602" s="10">
        <v>36298</v>
      </c>
      <c r="B1602">
        <v>2.262</v>
      </c>
    </row>
    <row r="1603" spans="1:2" x14ac:dyDescent="0.25">
      <c r="A1603" s="10">
        <v>36299</v>
      </c>
      <c r="B1603">
        <v>2.254</v>
      </c>
    </row>
    <row r="1604" spans="1:2" x14ac:dyDescent="0.25">
      <c r="A1604" s="10">
        <v>36300</v>
      </c>
      <c r="B1604">
        <v>2.218</v>
      </c>
    </row>
    <row r="1605" spans="1:2" x14ac:dyDescent="0.25">
      <c r="A1605" s="10">
        <v>36301</v>
      </c>
      <c r="B1605">
        <v>2.2250000000000001</v>
      </c>
    </row>
    <row r="1606" spans="1:2" x14ac:dyDescent="0.25">
      <c r="A1606" s="10">
        <v>36304</v>
      </c>
      <c r="B1606">
        <v>2.1760000000000002</v>
      </c>
    </row>
    <row r="1607" spans="1:2" x14ac:dyDescent="0.25">
      <c r="A1607" s="10">
        <v>36305</v>
      </c>
      <c r="B1607">
        <v>2.2000000000000002</v>
      </c>
    </row>
    <row r="1608" spans="1:2" x14ac:dyDescent="0.25">
      <c r="A1608" s="10">
        <v>36306</v>
      </c>
      <c r="B1608">
        <v>2.226</v>
      </c>
    </row>
    <row r="1609" spans="1:2" x14ac:dyDescent="0.25">
      <c r="A1609" s="10">
        <v>36307</v>
      </c>
      <c r="B1609">
        <v>2.282</v>
      </c>
    </row>
    <row r="1610" spans="1:2" x14ac:dyDescent="0.25">
      <c r="A1610" s="10">
        <v>36308</v>
      </c>
      <c r="B1610">
        <v>2.3580000000000001</v>
      </c>
    </row>
    <row r="1611" spans="1:2" x14ac:dyDescent="0.25">
      <c r="A1611" s="10">
        <v>36312</v>
      </c>
      <c r="B1611">
        <v>2.343</v>
      </c>
    </row>
    <row r="1612" spans="1:2" x14ac:dyDescent="0.25">
      <c r="A1612" s="10">
        <v>36313</v>
      </c>
      <c r="B1612">
        <v>2.407</v>
      </c>
    </row>
    <row r="1613" spans="1:2" x14ac:dyDescent="0.25">
      <c r="A1613" s="10">
        <v>36314</v>
      </c>
      <c r="B1613">
        <v>2.3969999999999998</v>
      </c>
    </row>
    <row r="1614" spans="1:2" x14ac:dyDescent="0.25">
      <c r="A1614" s="10">
        <v>36315</v>
      </c>
      <c r="B1614">
        <v>2.4369999999999998</v>
      </c>
    </row>
    <row r="1615" spans="1:2" x14ac:dyDescent="0.25">
      <c r="A1615" s="10">
        <v>36318</v>
      </c>
      <c r="B1615">
        <v>2.4420000000000002</v>
      </c>
    </row>
    <row r="1616" spans="1:2" x14ac:dyDescent="0.25">
      <c r="A1616" s="10">
        <v>36319</v>
      </c>
      <c r="B1616">
        <v>2.3929999999999998</v>
      </c>
    </row>
    <row r="1617" spans="1:2" x14ac:dyDescent="0.25">
      <c r="A1617" s="10">
        <v>36320</v>
      </c>
      <c r="B1617">
        <v>2.46</v>
      </c>
    </row>
    <row r="1618" spans="1:2" x14ac:dyDescent="0.25">
      <c r="A1618" s="10">
        <v>36321</v>
      </c>
      <c r="B1618">
        <v>2.355</v>
      </c>
    </row>
    <row r="1619" spans="1:2" x14ac:dyDescent="0.25">
      <c r="A1619" s="10">
        <v>36322</v>
      </c>
      <c r="B1619">
        <v>2.3780000000000001</v>
      </c>
    </row>
    <row r="1620" spans="1:2" x14ac:dyDescent="0.25">
      <c r="A1620" s="10">
        <v>36325</v>
      </c>
      <c r="B1620">
        <v>2.3719999999999999</v>
      </c>
    </row>
    <row r="1621" spans="1:2" x14ac:dyDescent="0.25">
      <c r="A1621" s="10">
        <v>36326</v>
      </c>
      <c r="B1621">
        <v>2.367</v>
      </c>
    </row>
    <row r="1622" spans="1:2" x14ac:dyDescent="0.25">
      <c r="A1622" s="10">
        <v>36327</v>
      </c>
      <c r="B1622">
        <v>2.327</v>
      </c>
    </row>
    <row r="1623" spans="1:2" x14ac:dyDescent="0.25">
      <c r="A1623" s="10">
        <v>36328</v>
      </c>
      <c r="B1623">
        <v>2.2850000000000001</v>
      </c>
    </row>
    <row r="1624" spans="1:2" x14ac:dyDescent="0.25">
      <c r="A1624" s="10">
        <v>36329</v>
      </c>
      <c r="B1624">
        <v>2.3079999999999998</v>
      </c>
    </row>
    <row r="1625" spans="1:2" x14ac:dyDescent="0.25">
      <c r="A1625" s="10">
        <v>36332</v>
      </c>
      <c r="B1625">
        <v>2.2370000000000001</v>
      </c>
    </row>
    <row r="1626" spans="1:2" x14ac:dyDescent="0.25">
      <c r="A1626" s="10">
        <v>36333</v>
      </c>
      <c r="B1626">
        <v>2.238</v>
      </c>
    </row>
    <row r="1627" spans="1:2" x14ac:dyDescent="0.25">
      <c r="A1627" s="10">
        <v>36334</v>
      </c>
      <c r="B1627">
        <v>2.2639999999999998</v>
      </c>
    </row>
    <row r="1628" spans="1:2" x14ac:dyDescent="0.25">
      <c r="A1628" s="10">
        <v>36335</v>
      </c>
      <c r="B1628">
        <v>2.2949999999999999</v>
      </c>
    </row>
    <row r="1629" spans="1:2" x14ac:dyDescent="0.25">
      <c r="A1629" s="10">
        <v>36336</v>
      </c>
      <c r="B1629">
        <v>2.258</v>
      </c>
    </row>
    <row r="1630" spans="1:2" x14ac:dyDescent="0.25">
      <c r="A1630" s="10">
        <v>36339</v>
      </c>
      <c r="B1630">
        <v>2.262</v>
      </c>
    </row>
    <row r="1631" spans="1:2" x14ac:dyDescent="0.25">
      <c r="A1631" s="10">
        <v>36340</v>
      </c>
      <c r="B1631">
        <v>2.4</v>
      </c>
    </row>
    <row r="1632" spans="1:2" x14ac:dyDescent="0.25">
      <c r="A1632" s="10">
        <v>36341</v>
      </c>
      <c r="B1632">
        <v>2.3940000000000001</v>
      </c>
    </row>
    <row r="1633" spans="1:2" x14ac:dyDescent="0.25">
      <c r="A1633" s="10">
        <v>36342</v>
      </c>
      <c r="B1633">
        <v>2.3090000000000002</v>
      </c>
    </row>
    <row r="1634" spans="1:2" x14ac:dyDescent="0.25">
      <c r="A1634" s="10">
        <v>36343</v>
      </c>
      <c r="B1634">
        <v>2.2869999999999999</v>
      </c>
    </row>
    <row r="1635" spans="1:2" x14ac:dyDescent="0.25">
      <c r="A1635" s="10">
        <v>36347</v>
      </c>
      <c r="B1635">
        <v>2.1909999999999998</v>
      </c>
    </row>
    <row r="1636" spans="1:2" x14ac:dyDescent="0.25">
      <c r="A1636" s="10">
        <v>36348</v>
      </c>
      <c r="B1636">
        <v>2.141</v>
      </c>
    </row>
    <row r="1637" spans="1:2" x14ac:dyDescent="0.25">
      <c r="A1637" s="10">
        <v>36349</v>
      </c>
      <c r="B1637">
        <v>2.1619999999999999</v>
      </c>
    </row>
    <row r="1638" spans="1:2" x14ac:dyDescent="0.25">
      <c r="A1638" s="10">
        <v>36350</v>
      </c>
      <c r="B1638">
        <v>2.1629999999999998</v>
      </c>
    </row>
    <row r="1639" spans="1:2" x14ac:dyDescent="0.25">
      <c r="A1639" s="10">
        <v>36353</v>
      </c>
      <c r="B1639">
        <v>2.1440000000000001</v>
      </c>
    </row>
    <row r="1640" spans="1:2" x14ac:dyDescent="0.25">
      <c r="A1640" s="10">
        <v>36354</v>
      </c>
      <c r="B1640">
        <v>2.1760000000000002</v>
      </c>
    </row>
    <row r="1641" spans="1:2" x14ac:dyDescent="0.25">
      <c r="A1641" s="10">
        <v>36355</v>
      </c>
      <c r="B1641">
        <v>2.1459999999999999</v>
      </c>
    </row>
    <row r="1642" spans="1:2" x14ac:dyDescent="0.25">
      <c r="A1642" s="10">
        <v>36356</v>
      </c>
      <c r="B1642">
        <v>2.1789999999999998</v>
      </c>
    </row>
    <row r="1643" spans="1:2" x14ac:dyDescent="0.25">
      <c r="A1643" s="10">
        <v>36357</v>
      </c>
      <c r="B1643">
        <v>2.1869999999999998</v>
      </c>
    </row>
    <row r="1644" spans="1:2" x14ac:dyDescent="0.25">
      <c r="A1644" s="10">
        <v>36360</v>
      </c>
      <c r="B1644">
        <v>2.2069999999999999</v>
      </c>
    </row>
    <row r="1645" spans="1:2" x14ac:dyDescent="0.25">
      <c r="A1645" s="10">
        <v>36361</v>
      </c>
      <c r="B1645">
        <v>2.198</v>
      </c>
    </row>
    <row r="1646" spans="1:2" x14ac:dyDescent="0.25">
      <c r="A1646" s="10">
        <v>36362</v>
      </c>
      <c r="B1646">
        <v>2.2530000000000001</v>
      </c>
    </row>
    <row r="1647" spans="1:2" x14ac:dyDescent="0.25">
      <c r="A1647" s="10">
        <v>36363</v>
      </c>
      <c r="B1647">
        <v>2.395</v>
      </c>
    </row>
    <row r="1648" spans="1:2" x14ac:dyDescent="0.25">
      <c r="A1648" s="10">
        <v>36364</v>
      </c>
      <c r="B1648">
        <v>2.528</v>
      </c>
    </row>
    <row r="1649" spans="1:2" x14ac:dyDescent="0.25">
      <c r="A1649" s="10">
        <v>36367</v>
      </c>
      <c r="B1649">
        <v>2.5419999999999998</v>
      </c>
    </row>
    <row r="1650" spans="1:2" x14ac:dyDescent="0.25">
      <c r="A1650" s="10">
        <v>36368</v>
      </c>
      <c r="B1650">
        <v>2.5739999999999998</v>
      </c>
    </row>
    <row r="1651" spans="1:2" x14ac:dyDescent="0.25">
      <c r="A1651" s="10">
        <v>36369</v>
      </c>
      <c r="B1651">
        <v>2.601</v>
      </c>
    </row>
    <row r="1652" spans="1:2" x14ac:dyDescent="0.25">
      <c r="A1652" s="10">
        <v>36370</v>
      </c>
      <c r="B1652">
        <v>2.569</v>
      </c>
    </row>
    <row r="1653" spans="1:2" x14ac:dyDescent="0.25">
      <c r="A1653" s="10">
        <v>36371</v>
      </c>
      <c r="B1653">
        <v>2.5430000000000001</v>
      </c>
    </row>
    <row r="1654" spans="1:2" x14ac:dyDescent="0.25">
      <c r="A1654" s="10">
        <v>36374</v>
      </c>
      <c r="B1654">
        <v>2.5750000000000002</v>
      </c>
    </row>
    <row r="1655" spans="1:2" x14ac:dyDescent="0.25">
      <c r="A1655" s="10">
        <v>36375</v>
      </c>
      <c r="B1655">
        <v>2.5979999999999999</v>
      </c>
    </row>
    <row r="1656" spans="1:2" x14ac:dyDescent="0.25">
      <c r="A1656" s="10">
        <v>36376</v>
      </c>
      <c r="B1656">
        <v>2.6419999999999999</v>
      </c>
    </row>
    <row r="1657" spans="1:2" x14ac:dyDescent="0.25">
      <c r="A1657" s="10">
        <v>36377</v>
      </c>
      <c r="B1657">
        <v>2.6469999999999998</v>
      </c>
    </row>
    <row r="1658" spans="1:2" x14ac:dyDescent="0.25">
      <c r="A1658" s="10">
        <v>36378</v>
      </c>
      <c r="B1658">
        <v>2.698</v>
      </c>
    </row>
    <row r="1659" spans="1:2" x14ac:dyDescent="0.25">
      <c r="A1659" s="10">
        <v>36381</v>
      </c>
      <c r="B1659">
        <v>2.7210000000000001</v>
      </c>
    </row>
    <row r="1660" spans="1:2" x14ac:dyDescent="0.25">
      <c r="A1660" s="10">
        <v>36382</v>
      </c>
      <c r="B1660">
        <v>2.7480000000000002</v>
      </c>
    </row>
    <row r="1661" spans="1:2" x14ac:dyDescent="0.25">
      <c r="A1661" s="10">
        <v>36383</v>
      </c>
      <c r="B1661">
        <v>2.7040000000000002</v>
      </c>
    </row>
    <row r="1662" spans="1:2" x14ac:dyDescent="0.25">
      <c r="A1662" s="10">
        <v>36384</v>
      </c>
      <c r="B1662">
        <v>2.7229999999999999</v>
      </c>
    </row>
    <row r="1663" spans="1:2" x14ac:dyDescent="0.25">
      <c r="A1663" s="10">
        <v>36385</v>
      </c>
      <c r="B1663">
        <v>2.7450000000000001</v>
      </c>
    </row>
    <row r="1664" spans="1:2" x14ac:dyDescent="0.25">
      <c r="A1664" s="10">
        <v>36388</v>
      </c>
      <c r="B1664">
        <v>2.7</v>
      </c>
    </row>
    <row r="1665" spans="1:2" x14ac:dyDescent="0.25">
      <c r="A1665" s="10">
        <v>36389</v>
      </c>
      <c r="B1665">
        <v>2.7080000000000002</v>
      </c>
    </row>
    <row r="1666" spans="1:2" x14ac:dyDescent="0.25">
      <c r="A1666" s="10">
        <v>36390</v>
      </c>
      <c r="B1666">
        <v>2.7919999999999998</v>
      </c>
    </row>
    <row r="1667" spans="1:2" x14ac:dyDescent="0.25">
      <c r="A1667" s="10">
        <v>36391</v>
      </c>
      <c r="B1667">
        <v>2.8980000000000001</v>
      </c>
    </row>
    <row r="1668" spans="1:2" x14ac:dyDescent="0.25">
      <c r="A1668" s="10">
        <v>36392</v>
      </c>
      <c r="B1668">
        <v>2.9380000000000002</v>
      </c>
    </row>
    <row r="1669" spans="1:2" x14ac:dyDescent="0.25">
      <c r="A1669" s="10">
        <v>36395</v>
      </c>
      <c r="B1669">
        <v>3.0640000000000001</v>
      </c>
    </row>
    <row r="1670" spans="1:2" x14ac:dyDescent="0.25">
      <c r="A1670" s="10">
        <v>36396</v>
      </c>
      <c r="B1670">
        <v>3.0590000000000002</v>
      </c>
    </row>
    <row r="1671" spans="1:2" x14ac:dyDescent="0.25">
      <c r="A1671" s="10">
        <v>36397</v>
      </c>
      <c r="B1671">
        <v>3.03</v>
      </c>
    </row>
    <row r="1672" spans="1:2" x14ac:dyDescent="0.25">
      <c r="A1672" s="10">
        <v>36398</v>
      </c>
      <c r="B1672">
        <v>2.948</v>
      </c>
    </row>
    <row r="1673" spans="1:2" x14ac:dyDescent="0.25">
      <c r="A1673" s="10">
        <v>36399</v>
      </c>
      <c r="B1673">
        <v>2.9119999999999999</v>
      </c>
    </row>
    <row r="1674" spans="1:2" x14ac:dyDescent="0.25">
      <c r="A1674" s="10">
        <v>36402</v>
      </c>
      <c r="B1674">
        <v>2.9689999999999999</v>
      </c>
    </row>
    <row r="1675" spans="1:2" x14ac:dyDescent="0.25">
      <c r="A1675" s="10">
        <v>36403</v>
      </c>
      <c r="B1675">
        <v>2.8250000000000002</v>
      </c>
    </row>
    <row r="1676" spans="1:2" x14ac:dyDescent="0.25">
      <c r="A1676" s="10">
        <v>36404</v>
      </c>
      <c r="B1676">
        <v>2.7370000000000001</v>
      </c>
    </row>
    <row r="1677" spans="1:2" x14ac:dyDescent="0.25">
      <c r="A1677" s="10">
        <v>36405</v>
      </c>
      <c r="B1677">
        <v>2.4710000000000001</v>
      </c>
    </row>
    <row r="1678" spans="1:2" x14ac:dyDescent="0.25">
      <c r="A1678" s="10">
        <v>36406</v>
      </c>
      <c r="B1678">
        <v>2.5609999999999999</v>
      </c>
    </row>
    <row r="1679" spans="1:2" x14ac:dyDescent="0.25">
      <c r="A1679" s="10">
        <v>36410</v>
      </c>
      <c r="B1679">
        <v>2.677</v>
      </c>
    </row>
    <row r="1680" spans="1:2" x14ac:dyDescent="0.25">
      <c r="A1680" s="10">
        <v>36411</v>
      </c>
      <c r="B1680">
        <v>2.6120000000000001</v>
      </c>
    </row>
    <row r="1681" spans="1:2" x14ac:dyDescent="0.25">
      <c r="A1681" s="10">
        <v>36412</v>
      </c>
      <c r="B1681">
        <v>2.851</v>
      </c>
    </row>
    <row r="1682" spans="1:2" x14ac:dyDescent="0.25">
      <c r="A1682" s="10">
        <v>36413</v>
      </c>
      <c r="B1682">
        <v>2.8010000000000002</v>
      </c>
    </row>
    <row r="1683" spans="1:2" x14ac:dyDescent="0.25">
      <c r="A1683" s="10">
        <v>36416</v>
      </c>
      <c r="B1683">
        <v>2.7810000000000001</v>
      </c>
    </row>
    <row r="1684" spans="1:2" x14ac:dyDescent="0.25">
      <c r="A1684" s="10">
        <v>36417</v>
      </c>
      <c r="B1684">
        <v>2.6360000000000001</v>
      </c>
    </row>
    <row r="1685" spans="1:2" x14ac:dyDescent="0.25">
      <c r="A1685" s="10">
        <v>36418</v>
      </c>
      <c r="B1685">
        <v>2.6280000000000001</v>
      </c>
    </row>
    <row r="1686" spans="1:2" x14ac:dyDescent="0.25">
      <c r="A1686" s="10">
        <v>36419</v>
      </c>
      <c r="B1686">
        <v>2.5459999999999998</v>
      </c>
    </row>
    <row r="1687" spans="1:2" x14ac:dyDescent="0.25">
      <c r="A1687" s="10">
        <v>36420</v>
      </c>
      <c r="B1687">
        <v>2.6080000000000001</v>
      </c>
    </row>
    <row r="1688" spans="1:2" x14ac:dyDescent="0.25">
      <c r="A1688" s="10">
        <v>36423</v>
      </c>
      <c r="B1688">
        <v>2.5190000000000001</v>
      </c>
    </row>
    <row r="1689" spans="1:2" x14ac:dyDescent="0.25">
      <c r="A1689" s="10">
        <v>36424</v>
      </c>
      <c r="B1689">
        <v>2.427</v>
      </c>
    </row>
    <row r="1690" spans="1:2" x14ac:dyDescent="0.25">
      <c r="A1690" s="10">
        <v>36425</v>
      </c>
      <c r="B1690">
        <v>2.4260000000000002</v>
      </c>
    </row>
    <row r="1691" spans="1:2" x14ac:dyDescent="0.25">
      <c r="A1691" s="10">
        <v>36426</v>
      </c>
      <c r="B1691">
        <v>2.6970000000000001</v>
      </c>
    </row>
    <row r="1692" spans="1:2" x14ac:dyDescent="0.25">
      <c r="A1692" s="10">
        <v>36427</v>
      </c>
      <c r="B1692">
        <v>2.63</v>
      </c>
    </row>
    <row r="1693" spans="1:2" x14ac:dyDescent="0.25">
      <c r="A1693" s="10">
        <v>36430</v>
      </c>
      <c r="B1693">
        <v>2.6320000000000001</v>
      </c>
    </row>
    <row r="1694" spans="1:2" x14ac:dyDescent="0.25">
      <c r="A1694" s="10">
        <v>36431</v>
      </c>
      <c r="B1694">
        <v>2.56</v>
      </c>
    </row>
    <row r="1695" spans="1:2" x14ac:dyDescent="0.25">
      <c r="A1695" s="10">
        <v>36432</v>
      </c>
      <c r="B1695">
        <v>2.8239999999999998</v>
      </c>
    </row>
    <row r="1696" spans="1:2" x14ac:dyDescent="0.25">
      <c r="A1696" s="10">
        <v>36433</v>
      </c>
      <c r="B1696">
        <v>2.7440000000000002</v>
      </c>
    </row>
    <row r="1697" spans="1:2" x14ac:dyDescent="0.25">
      <c r="A1697" s="10">
        <v>36434</v>
      </c>
      <c r="B1697">
        <v>2.7930000000000001</v>
      </c>
    </row>
    <row r="1698" spans="1:2" x14ac:dyDescent="0.25">
      <c r="A1698" s="10">
        <v>36437</v>
      </c>
      <c r="B1698">
        <v>2.625</v>
      </c>
    </row>
    <row r="1699" spans="1:2" x14ac:dyDescent="0.25">
      <c r="A1699" s="10">
        <v>36438</v>
      </c>
      <c r="B1699">
        <v>2.5859999999999999</v>
      </c>
    </row>
    <row r="1700" spans="1:2" x14ac:dyDescent="0.25">
      <c r="A1700" s="10">
        <v>36439</v>
      </c>
      <c r="B1700">
        <v>2.601</v>
      </c>
    </row>
    <row r="1701" spans="1:2" x14ac:dyDescent="0.25">
      <c r="A1701" s="10">
        <v>36440</v>
      </c>
      <c r="B1701">
        <v>2.6419999999999999</v>
      </c>
    </row>
    <row r="1702" spans="1:2" x14ac:dyDescent="0.25">
      <c r="A1702" s="10">
        <v>36441</v>
      </c>
      <c r="B1702">
        <v>2.6920000000000002</v>
      </c>
    </row>
    <row r="1703" spans="1:2" x14ac:dyDescent="0.25">
      <c r="A1703" s="10">
        <v>36444</v>
      </c>
      <c r="B1703">
        <v>2.8250000000000002</v>
      </c>
    </row>
    <row r="1704" spans="1:2" x14ac:dyDescent="0.25">
      <c r="A1704" s="10">
        <v>36445</v>
      </c>
      <c r="B1704">
        <v>2.927</v>
      </c>
    </row>
    <row r="1705" spans="1:2" x14ac:dyDescent="0.25">
      <c r="A1705" s="10">
        <v>36446</v>
      </c>
      <c r="B1705">
        <v>2.97</v>
      </c>
    </row>
    <row r="1706" spans="1:2" x14ac:dyDescent="0.25">
      <c r="A1706" s="10">
        <v>36447</v>
      </c>
      <c r="B1706">
        <v>2.8340000000000001</v>
      </c>
    </row>
    <row r="1707" spans="1:2" x14ac:dyDescent="0.25">
      <c r="A1707" s="10">
        <v>36448</v>
      </c>
      <c r="B1707">
        <v>2.9750000000000001</v>
      </c>
    </row>
    <row r="1708" spans="1:2" x14ac:dyDescent="0.25">
      <c r="A1708" s="10">
        <v>36451</v>
      </c>
      <c r="B1708">
        <v>2.92</v>
      </c>
    </row>
    <row r="1709" spans="1:2" x14ac:dyDescent="0.25">
      <c r="A1709" s="10">
        <v>36452</v>
      </c>
      <c r="B1709">
        <v>3.0070000000000001</v>
      </c>
    </row>
    <row r="1710" spans="1:2" x14ac:dyDescent="0.25">
      <c r="A1710" s="10">
        <v>36453</v>
      </c>
      <c r="B1710">
        <v>2.9780000000000002</v>
      </c>
    </row>
    <row r="1711" spans="1:2" x14ac:dyDescent="0.25">
      <c r="A1711" s="10">
        <v>36454</v>
      </c>
      <c r="B1711">
        <v>3.0640000000000001</v>
      </c>
    </row>
    <row r="1712" spans="1:2" x14ac:dyDescent="0.25">
      <c r="A1712" s="10">
        <v>36455</v>
      </c>
      <c r="B1712">
        <v>3.0720000000000001</v>
      </c>
    </row>
    <row r="1713" spans="1:2" x14ac:dyDescent="0.25">
      <c r="A1713" s="10">
        <v>36458</v>
      </c>
      <c r="B1713">
        <v>3.016</v>
      </c>
    </row>
    <row r="1714" spans="1:2" x14ac:dyDescent="0.25">
      <c r="A1714" s="10">
        <v>36459</v>
      </c>
      <c r="B1714">
        <v>3.0110000000000001</v>
      </c>
    </row>
    <row r="1715" spans="1:2" x14ac:dyDescent="0.25">
      <c r="A1715" s="10">
        <v>36460</v>
      </c>
      <c r="B1715">
        <v>3.0920000000000001</v>
      </c>
    </row>
    <row r="1716" spans="1:2" x14ac:dyDescent="0.25">
      <c r="A1716" s="10">
        <v>36461</v>
      </c>
      <c r="B1716">
        <v>2.9649999999999999</v>
      </c>
    </row>
    <row r="1717" spans="1:2" x14ac:dyDescent="0.25">
      <c r="A1717" s="10">
        <v>36462</v>
      </c>
      <c r="B1717">
        <v>2.9609999999999999</v>
      </c>
    </row>
    <row r="1718" spans="1:2" x14ac:dyDescent="0.25">
      <c r="A1718" s="10">
        <v>36465</v>
      </c>
      <c r="B1718">
        <v>2.9140000000000001</v>
      </c>
    </row>
    <row r="1719" spans="1:2" x14ac:dyDescent="0.25">
      <c r="A1719" s="10">
        <v>36466</v>
      </c>
      <c r="B1719">
        <v>2.8370000000000002</v>
      </c>
    </row>
    <row r="1720" spans="1:2" x14ac:dyDescent="0.25">
      <c r="A1720" s="10">
        <v>36467</v>
      </c>
      <c r="B1720">
        <v>2.8730000000000002</v>
      </c>
    </row>
    <row r="1721" spans="1:2" x14ac:dyDescent="0.25">
      <c r="A1721" s="10">
        <v>36468</v>
      </c>
      <c r="B1721">
        <v>2.8260000000000001</v>
      </c>
    </row>
    <row r="1722" spans="1:2" x14ac:dyDescent="0.25">
      <c r="A1722" s="10">
        <v>36469</v>
      </c>
      <c r="B1722">
        <v>2.8839999999999999</v>
      </c>
    </row>
    <row r="1723" spans="1:2" x14ac:dyDescent="0.25">
      <c r="A1723" s="10">
        <v>36472</v>
      </c>
      <c r="B1723">
        <v>2.665</v>
      </c>
    </row>
    <row r="1724" spans="1:2" x14ac:dyDescent="0.25">
      <c r="A1724" s="10">
        <v>36473</v>
      </c>
      <c r="B1724">
        <v>2.6429999999999998</v>
      </c>
    </row>
    <row r="1725" spans="1:2" x14ac:dyDescent="0.25">
      <c r="A1725" s="10">
        <v>36474</v>
      </c>
      <c r="B1725">
        <v>2.657</v>
      </c>
    </row>
    <row r="1726" spans="1:2" x14ac:dyDescent="0.25">
      <c r="A1726" s="10">
        <v>36475</v>
      </c>
      <c r="B1726">
        <v>2.5219999999999998</v>
      </c>
    </row>
    <row r="1727" spans="1:2" x14ac:dyDescent="0.25">
      <c r="A1727" s="10">
        <v>36476</v>
      </c>
      <c r="B1727">
        <v>2.649</v>
      </c>
    </row>
    <row r="1728" spans="1:2" x14ac:dyDescent="0.25">
      <c r="A1728" s="10">
        <v>36479</v>
      </c>
      <c r="B1728">
        <v>2.524</v>
      </c>
    </row>
    <row r="1729" spans="1:2" x14ac:dyDescent="0.25">
      <c r="A1729" s="10">
        <v>36480</v>
      </c>
      <c r="B1729">
        <v>2.4510000000000001</v>
      </c>
    </row>
    <row r="1730" spans="1:2" x14ac:dyDescent="0.25">
      <c r="A1730" s="10">
        <v>36481</v>
      </c>
      <c r="B1730">
        <v>2.456</v>
      </c>
    </row>
    <row r="1731" spans="1:2" x14ac:dyDescent="0.25">
      <c r="A1731" s="10">
        <v>36482</v>
      </c>
      <c r="B1731">
        <v>2.496</v>
      </c>
    </row>
    <row r="1732" spans="1:2" x14ac:dyDescent="0.25">
      <c r="A1732" s="10">
        <v>36483</v>
      </c>
      <c r="B1732">
        <v>2.4340000000000002</v>
      </c>
    </row>
    <row r="1733" spans="1:2" x14ac:dyDescent="0.25">
      <c r="A1733" s="10">
        <v>36486</v>
      </c>
      <c r="B1733">
        <v>2.1970000000000001</v>
      </c>
    </row>
    <row r="1734" spans="1:2" x14ac:dyDescent="0.25">
      <c r="A1734" s="10">
        <v>36487</v>
      </c>
      <c r="B1734">
        <v>2.1890000000000001</v>
      </c>
    </row>
    <row r="1735" spans="1:2" x14ac:dyDescent="0.25">
      <c r="A1735" s="10">
        <v>36488</v>
      </c>
      <c r="B1735">
        <v>2.12</v>
      </c>
    </row>
    <row r="1736" spans="1:2" x14ac:dyDescent="0.25">
      <c r="A1736" s="10">
        <v>36493</v>
      </c>
      <c r="B1736">
        <v>2.3519999999999999</v>
      </c>
    </row>
    <row r="1737" spans="1:2" x14ac:dyDescent="0.25">
      <c r="A1737" s="10">
        <v>36494</v>
      </c>
      <c r="B1737">
        <v>2.3039999999999998</v>
      </c>
    </row>
    <row r="1738" spans="1:2" x14ac:dyDescent="0.25">
      <c r="A1738" s="10">
        <v>36495</v>
      </c>
      <c r="B1738">
        <v>2.3929999999999998</v>
      </c>
    </row>
    <row r="1739" spans="1:2" x14ac:dyDescent="0.25">
      <c r="A1739" s="10">
        <v>36496</v>
      </c>
      <c r="B1739">
        <v>2.4609999999999999</v>
      </c>
    </row>
    <row r="1740" spans="1:2" x14ac:dyDescent="0.25">
      <c r="A1740" s="10">
        <v>36497</v>
      </c>
      <c r="B1740">
        <v>2.331</v>
      </c>
    </row>
    <row r="1741" spans="1:2" x14ac:dyDescent="0.25">
      <c r="A1741" s="10">
        <v>36500</v>
      </c>
      <c r="B1741">
        <v>2.2240000000000002</v>
      </c>
    </row>
    <row r="1742" spans="1:2" x14ac:dyDescent="0.25">
      <c r="A1742" s="10">
        <v>36501</v>
      </c>
      <c r="B1742">
        <v>2.2709999999999999</v>
      </c>
    </row>
    <row r="1743" spans="1:2" x14ac:dyDescent="0.25">
      <c r="A1743" s="10">
        <v>36502</v>
      </c>
      <c r="B1743">
        <v>2.2879999999999998</v>
      </c>
    </row>
    <row r="1744" spans="1:2" x14ac:dyDescent="0.25">
      <c r="A1744" s="10">
        <v>36503</v>
      </c>
      <c r="B1744">
        <v>2.2850000000000001</v>
      </c>
    </row>
    <row r="1745" spans="1:2" x14ac:dyDescent="0.25">
      <c r="A1745" s="10">
        <v>36504</v>
      </c>
      <c r="B1745">
        <v>2.4460000000000002</v>
      </c>
    </row>
    <row r="1746" spans="1:2" x14ac:dyDescent="0.25">
      <c r="A1746" s="10">
        <v>36507</v>
      </c>
      <c r="B1746">
        <v>2.5089999999999999</v>
      </c>
    </row>
    <row r="1747" spans="1:2" x14ac:dyDescent="0.25">
      <c r="A1747" s="10">
        <v>36508</v>
      </c>
      <c r="B1747">
        <v>2.585</v>
      </c>
    </row>
    <row r="1748" spans="1:2" x14ac:dyDescent="0.25">
      <c r="A1748" s="10">
        <v>36509</v>
      </c>
      <c r="B1748">
        <v>2.4860000000000002</v>
      </c>
    </row>
    <row r="1749" spans="1:2" x14ac:dyDescent="0.25">
      <c r="A1749" s="10">
        <v>36510</v>
      </c>
      <c r="B1749">
        <v>2.6360000000000001</v>
      </c>
    </row>
    <row r="1750" spans="1:2" x14ac:dyDescent="0.25">
      <c r="A1750" s="10">
        <v>36511</v>
      </c>
      <c r="B1750">
        <v>2.6549999999999998</v>
      </c>
    </row>
    <row r="1751" spans="1:2" x14ac:dyDescent="0.25">
      <c r="A1751" s="10">
        <v>36514</v>
      </c>
      <c r="B1751">
        <v>2.629</v>
      </c>
    </row>
    <row r="1752" spans="1:2" x14ac:dyDescent="0.25">
      <c r="A1752" s="10">
        <v>36515</v>
      </c>
      <c r="B1752">
        <v>2.5219999999999998</v>
      </c>
    </row>
    <row r="1753" spans="1:2" x14ac:dyDescent="0.25">
      <c r="A1753" s="10">
        <v>36516</v>
      </c>
      <c r="B1753">
        <v>2.444</v>
      </c>
    </row>
    <row r="1754" spans="1:2" x14ac:dyDescent="0.25">
      <c r="A1754" s="10">
        <v>36517</v>
      </c>
      <c r="B1754">
        <v>2.399</v>
      </c>
    </row>
    <row r="1755" spans="1:2" x14ac:dyDescent="0.25">
      <c r="A1755" s="10">
        <v>36521</v>
      </c>
      <c r="B1755">
        <v>2.2709999999999999</v>
      </c>
    </row>
    <row r="1756" spans="1:2" x14ac:dyDescent="0.25">
      <c r="A1756" s="10">
        <v>36522</v>
      </c>
      <c r="B1756">
        <v>2.3439999999999999</v>
      </c>
    </row>
    <row r="1757" spans="1:2" x14ac:dyDescent="0.25">
      <c r="A1757" s="10">
        <v>36523</v>
      </c>
      <c r="B1757">
        <v>2.3940000000000001</v>
      </c>
    </row>
    <row r="1758" spans="1:2" x14ac:dyDescent="0.25">
      <c r="A1758" s="10">
        <v>36524</v>
      </c>
      <c r="B1758">
        <v>2.3290000000000002</v>
      </c>
    </row>
    <row r="1759" spans="1:2" x14ac:dyDescent="0.25">
      <c r="A1759" s="10">
        <v>36525</v>
      </c>
      <c r="B1759">
        <v>2.25</v>
      </c>
    </row>
    <row r="1760" spans="1:2" x14ac:dyDescent="0.25">
      <c r="A1760" s="10">
        <v>36529</v>
      </c>
      <c r="B1760">
        <v>2.1760000000000002</v>
      </c>
    </row>
    <row r="1761" spans="1:2" x14ac:dyDescent="0.25">
      <c r="A1761" s="10">
        <v>36530</v>
      </c>
      <c r="B1761">
        <v>2.1680000000000001</v>
      </c>
    </row>
    <row r="1762" spans="1:2" x14ac:dyDescent="0.25">
      <c r="A1762" s="10">
        <v>36531</v>
      </c>
      <c r="B1762">
        <v>2.1960000000000002</v>
      </c>
    </row>
    <row r="1763" spans="1:2" x14ac:dyDescent="0.25">
      <c r="A1763" s="10">
        <v>36532</v>
      </c>
      <c r="B1763">
        <v>2.173</v>
      </c>
    </row>
    <row r="1764" spans="1:2" x14ac:dyDescent="0.25">
      <c r="A1764" s="10">
        <v>36535</v>
      </c>
      <c r="B1764">
        <v>2.2160000000000002</v>
      </c>
    </row>
    <row r="1765" spans="1:2" x14ac:dyDescent="0.25">
      <c r="A1765" s="10">
        <v>36536</v>
      </c>
      <c r="B1765">
        <v>2.2599999999999998</v>
      </c>
    </row>
    <row r="1766" spans="1:2" x14ac:dyDescent="0.25">
      <c r="A1766" s="10">
        <v>36537</v>
      </c>
      <c r="B1766">
        <v>2.2440000000000002</v>
      </c>
    </row>
    <row r="1767" spans="1:2" x14ac:dyDescent="0.25">
      <c r="A1767" s="10">
        <v>36538</v>
      </c>
      <c r="B1767">
        <v>2.2519999999999998</v>
      </c>
    </row>
    <row r="1768" spans="1:2" x14ac:dyDescent="0.25">
      <c r="A1768" s="10">
        <v>36539</v>
      </c>
      <c r="B1768">
        <v>2.3220000000000001</v>
      </c>
    </row>
    <row r="1769" spans="1:2" x14ac:dyDescent="0.25">
      <c r="A1769" s="10">
        <v>36543</v>
      </c>
      <c r="B1769">
        <v>2.383</v>
      </c>
    </row>
    <row r="1770" spans="1:2" x14ac:dyDescent="0.25">
      <c r="A1770" s="10">
        <v>36544</v>
      </c>
      <c r="B1770">
        <v>2.4169999999999998</v>
      </c>
    </row>
    <row r="1771" spans="1:2" x14ac:dyDescent="0.25">
      <c r="A1771" s="10">
        <v>36545</v>
      </c>
      <c r="B1771">
        <v>2.5590000000000002</v>
      </c>
    </row>
    <row r="1772" spans="1:2" x14ac:dyDescent="0.25">
      <c r="A1772" s="10">
        <v>36546</v>
      </c>
      <c r="B1772">
        <v>2.4849999999999999</v>
      </c>
    </row>
    <row r="1773" spans="1:2" x14ac:dyDescent="0.25">
      <c r="A1773" s="10">
        <v>36549</v>
      </c>
      <c r="B1773">
        <v>2.528</v>
      </c>
    </row>
    <row r="1774" spans="1:2" x14ac:dyDescent="0.25">
      <c r="A1774" s="10">
        <v>36550</v>
      </c>
      <c r="B1774">
        <v>2.6160000000000001</v>
      </c>
    </row>
    <row r="1775" spans="1:2" x14ac:dyDescent="0.25">
      <c r="A1775" s="10">
        <v>36551</v>
      </c>
      <c r="B1775">
        <v>2.5230000000000001</v>
      </c>
    </row>
    <row r="1776" spans="1:2" x14ac:dyDescent="0.25">
      <c r="A1776" s="10">
        <v>36552</v>
      </c>
      <c r="B1776">
        <v>2.61</v>
      </c>
    </row>
    <row r="1777" spans="1:2" x14ac:dyDescent="0.25">
      <c r="A1777" s="10">
        <v>36553</v>
      </c>
      <c r="B1777">
        <v>2.532</v>
      </c>
    </row>
    <row r="1778" spans="1:2" x14ac:dyDescent="0.25">
      <c r="A1778" s="10">
        <v>36556</v>
      </c>
      <c r="B1778">
        <v>2.6619999999999999</v>
      </c>
    </row>
    <row r="1779" spans="1:2" x14ac:dyDescent="0.25">
      <c r="A1779" s="10">
        <v>36557</v>
      </c>
      <c r="B1779">
        <v>2.6989999999999998</v>
      </c>
    </row>
    <row r="1780" spans="1:2" x14ac:dyDescent="0.25">
      <c r="A1780" s="10">
        <v>36558</v>
      </c>
      <c r="B1780">
        <v>2.7589999999999999</v>
      </c>
    </row>
    <row r="1781" spans="1:2" x14ac:dyDescent="0.25">
      <c r="A1781" s="10">
        <v>36559</v>
      </c>
      <c r="B1781">
        <v>2.6589999999999998</v>
      </c>
    </row>
    <row r="1782" spans="1:2" x14ac:dyDescent="0.25">
      <c r="A1782" s="10">
        <v>36560</v>
      </c>
      <c r="B1782">
        <v>2.742</v>
      </c>
    </row>
    <row r="1783" spans="1:2" x14ac:dyDescent="0.25">
      <c r="A1783" s="10">
        <v>36563</v>
      </c>
      <c r="B1783">
        <v>2.5619999999999998</v>
      </c>
    </row>
    <row r="1784" spans="1:2" x14ac:dyDescent="0.25">
      <c r="A1784" s="10">
        <v>36564</v>
      </c>
      <c r="B1784">
        <v>2.4950000000000001</v>
      </c>
    </row>
    <row r="1785" spans="1:2" x14ac:dyDescent="0.25">
      <c r="A1785" s="10">
        <v>36565</v>
      </c>
      <c r="B1785">
        <v>2.54</v>
      </c>
    </row>
    <row r="1786" spans="1:2" x14ac:dyDescent="0.25">
      <c r="A1786" s="10">
        <v>36566</v>
      </c>
      <c r="B1786">
        <v>2.5920000000000001</v>
      </c>
    </row>
    <row r="1787" spans="1:2" x14ac:dyDescent="0.25">
      <c r="A1787" s="10">
        <v>36567</v>
      </c>
      <c r="B1787">
        <v>2.57</v>
      </c>
    </row>
    <row r="1788" spans="1:2" x14ac:dyDescent="0.25">
      <c r="A1788" s="10">
        <v>36570</v>
      </c>
      <c r="B1788">
        <v>2.5409999999999999</v>
      </c>
    </row>
    <row r="1789" spans="1:2" x14ac:dyDescent="0.25">
      <c r="A1789" s="10">
        <v>36571</v>
      </c>
      <c r="B1789">
        <v>2.6179999999999999</v>
      </c>
    </row>
    <row r="1790" spans="1:2" x14ac:dyDescent="0.25">
      <c r="A1790" s="10">
        <v>36572</v>
      </c>
      <c r="B1790">
        <v>2.5640000000000001</v>
      </c>
    </row>
    <row r="1791" spans="1:2" x14ac:dyDescent="0.25">
      <c r="A1791" s="10">
        <v>36573</v>
      </c>
      <c r="B1791">
        <v>2.6669999999999998</v>
      </c>
    </row>
    <row r="1792" spans="1:2" x14ac:dyDescent="0.25">
      <c r="A1792" s="10">
        <v>36574</v>
      </c>
      <c r="B1792">
        <v>2.633</v>
      </c>
    </row>
    <row r="1793" spans="1:2" x14ac:dyDescent="0.25">
      <c r="A1793" s="10">
        <v>36578</v>
      </c>
      <c r="B1793">
        <v>2.5150000000000001</v>
      </c>
    </row>
    <row r="1794" spans="1:2" x14ac:dyDescent="0.25">
      <c r="A1794" s="10">
        <v>36579</v>
      </c>
      <c r="B1794">
        <v>2.5299999999999998</v>
      </c>
    </row>
    <row r="1795" spans="1:2" x14ac:dyDescent="0.25">
      <c r="A1795" s="10">
        <v>36580</v>
      </c>
      <c r="B1795">
        <v>2.5489999999999999</v>
      </c>
    </row>
    <row r="1796" spans="1:2" x14ac:dyDescent="0.25">
      <c r="A1796" s="10">
        <v>36581</v>
      </c>
      <c r="B1796">
        <v>2.6030000000000002</v>
      </c>
    </row>
    <row r="1797" spans="1:2" x14ac:dyDescent="0.25">
      <c r="A1797" s="10">
        <v>36584</v>
      </c>
      <c r="B1797">
        <v>2.6859999999999999</v>
      </c>
    </row>
    <row r="1798" spans="1:2" x14ac:dyDescent="0.25">
      <c r="A1798" s="10">
        <v>36585</v>
      </c>
      <c r="B1798">
        <v>2.7610000000000001</v>
      </c>
    </row>
    <row r="1799" spans="1:2" x14ac:dyDescent="0.25">
      <c r="A1799" s="10">
        <v>36586</v>
      </c>
      <c r="B1799">
        <v>2.8149999999999999</v>
      </c>
    </row>
    <row r="1800" spans="1:2" x14ac:dyDescent="0.25">
      <c r="A1800" s="10">
        <v>36587</v>
      </c>
      <c r="B1800">
        <v>2.7829999999999999</v>
      </c>
    </row>
    <row r="1801" spans="1:2" x14ac:dyDescent="0.25">
      <c r="A1801" s="10">
        <v>36588</v>
      </c>
      <c r="B1801">
        <v>2.8250000000000002</v>
      </c>
    </row>
    <row r="1802" spans="1:2" x14ac:dyDescent="0.25">
      <c r="A1802" s="10">
        <v>36591</v>
      </c>
      <c r="B1802">
        <v>2.85</v>
      </c>
    </row>
    <row r="1803" spans="1:2" x14ac:dyDescent="0.25">
      <c r="A1803" s="10">
        <v>36592</v>
      </c>
      <c r="B1803">
        <v>2.7989999999999999</v>
      </c>
    </row>
    <row r="1804" spans="1:2" x14ac:dyDescent="0.25">
      <c r="A1804" s="10">
        <v>36593</v>
      </c>
      <c r="B1804">
        <v>2.71</v>
      </c>
    </row>
    <row r="1805" spans="1:2" x14ac:dyDescent="0.25">
      <c r="A1805" s="10">
        <v>36594</v>
      </c>
      <c r="B1805">
        <v>2.786</v>
      </c>
    </row>
    <row r="1806" spans="1:2" x14ac:dyDescent="0.25">
      <c r="A1806" s="10">
        <v>36595</v>
      </c>
      <c r="B1806">
        <v>2.774</v>
      </c>
    </row>
    <row r="1807" spans="1:2" x14ac:dyDescent="0.25">
      <c r="A1807" s="10">
        <v>36598</v>
      </c>
      <c r="B1807">
        <v>2.86</v>
      </c>
    </row>
    <row r="1808" spans="1:2" x14ac:dyDescent="0.25">
      <c r="A1808" s="10">
        <v>36599</v>
      </c>
      <c r="B1808">
        <v>2.8090000000000002</v>
      </c>
    </row>
    <row r="1809" spans="1:2" x14ac:dyDescent="0.25">
      <c r="A1809" s="10">
        <v>36600</v>
      </c>
      <c r="B1809">
        <v>2.8660000000000001</v>
      </c>
    </row>
    <row r="1810" spans="1:2" x14ac:dyDescent="0.25">
      <c r="A1810" s="10">
        <v>36601</v>
      </c>
      <c r="B1810">
        <v>2.851</v>
      </c>
    </row>
    <row r="1811" spans="1:2" x14ac:dyDescent="0.25">
      <c r="A1811" s="10">
        <v>36602</v>
      </c>
      <c r="B1811">
        <v>2.7850000000000001</v>
      </c>
    </row>
    <row r="1812" spans="1:2" x14ac:dyDescent="0.25">
      <c r="A1812" s="10">
        <v>36605</v>
      </c>
      <c r="B1812">
        <v>2.714</v>
      </c>
    </row>
    <row r="1813" spans="1:2" x14ac:dyDescent="0.25">
      <c r="A1813" s="10">
        <v>36606</v>
      </c>
      <c r="B1813">
        <v>2.7509999999999999</v>
      </c>
    </row>
    <row r="1814" spans="1:2" x14ac:dyDescent="0.25">
      <c r="A1814" s="10">
        <v>36607</v>
      </c>
      <c r="B1814">
        <v>2.794</v>
      </c>
    </row>
    <row r="1815" spans="1:2" x14ac:dyDescent="0.25">
      <c r="A1815" s="10">
        <v>36608</v>
      </c>
      <c r="B1815">
        <v>2.847</v>
      </c>
    </row>
    <row r="1816" spans="1:2" x14ac:dyDescent="0.25">
      <c r="A1816" s="10">
        <v>36609</v>
      </c>
      <c r="B1816">
        <v>2.8359999999999999</v>
      </c>
    </row>
    <row r="1817" spans="1:2" x14ac:dyDescent="0.25">
      <c r="A1817" s="10">
        <v>36612</v>
      </c>
      <c r="B1817">
        <v>2.9140000000000001</v>
      </c>
    </row>
    <row r="1818" spans="1:2" x14ac:dyDescent="0.25">
      <c r="A1818" s="10">
        <v>36613</v>
      </c>
      <c r="B1818">
        <v>2.9630000000000001</v>
      </c>
    </row>
    <row r="1819" spans="1:2" x14ac:dyDescent="0.25">
      <c r="A1819" s="10">
        <v>36614</v>
      </c>
      <c r="B1819">
        <v>2.9</v>
      </c>
    </row>
    <row r="1820" spans="1:2" x14ac:dyDescent="0.25">
      <c r="A1820" s="10">
        <v>36615</v>
      </c>
      <c r="B1820">
        <v>2.8730000000000002</v>
      </c>
    </row>
    <row r="1821" spans="1:2" x14ac:dyDescent="0.25">
      <c r="A1821" s="10">
        <v>36616</v>
      </c>
      <c r="B1821">
        <v>2.9449999999999998</v>
      </c>
    </row>
    <row r="1822" spans="1:2" x14ac:dyDescent="0.25">
      <c r="A1822" s="10">
        <v>36619</v>
      </c>
      <c r="B1822">
        <v>2.8889999999999998</v>
      </c>
    </row>
    <row r="1823" spans="1:2" x14ac:dyDescent="0.25">
      <c r="A1823" s="10">
        <v>36620</v>
      </c>
      <c r="B1823">
        <v>2.8220000000000001</v>
      </c>
    </row>
    <row r="1824" spans="1:2" x14ac:dyDescent="0.25">
      <c r="A1824" s="10">
        <v>36621</v>
      </c>
      <c r="B1824">
        <v>2.8879999999999999</v>
      </c>
    </row>
    <row r="1825" spans="1:2" x14ac:dyDescent="0.25">
      <c r="A1825" s="10">
        <v>36622</v>
      </c>
      <c r="B1825">
        <v>2.956</v>
      </c>
    </row>
    <row r="1826" spans="1:2" x14ac:dyDescent="0.25">
      <c r="A1826" s="10">
        <v>36623</v>
      </c>
      <c r="B1826">
        <v>2.9710000000000001</v>
      </c>
    </row>
    <row r="1827" spans="1:2" x14ac:dyDescent="0.25">
      <c r="A1827" s="10">
        <v>36626</v>
      </c>
      <c r="B1827">
        <v>2.9710000000000001</v>
      </c>
    </row>
    <row r="1828" spans="1:2" x14ac:dyDescent="0.25">
      <c r="A1828" s="10">
        <v>36627</v>
      </c>
      <c r="B1828">
        <v>2.9489999999999998</v>
      </c>
    </row>
    <row r="1829" spans="1:2" x14ac:dyDescent="0.25">
      <c r="A1829" s="10">
        <v>36628</v>
      </c>
      <c r="B1829">
        <v>3.0209999999999999</v>
      </c>
    </row>
    <row r="1830" spans="1:2" x14ac:dyDescent="0.25">
      <c r="A1830" s="10">
        <v>36629</v>
      </c>
      <c r="B1830">
        <v>3.0870000000000002</v>
      </c>
    </row>
    <row r="1831" spans="1:2" x14ac:dyDescent="0.25">
      <c r="A1831" s="10">
        <v>36630</v>
      </c>
      <c r="B1831">
        <v>3.0779999999999998</v>
      </c>
    </row>
    <row r="1832" spans="1:2" x14ac:dyDescent="0.25">
      <c r="A1832" s="10">
        <v>36633</v>
      </c>
      <c r="B1832">
        <v>3.1579999999999999</v>
      </c>
    </row>
    <row r="1833" spans="1:2" x14ac:dyDescent="0.25">
      <c r="A1833" s="10">
        <v>36634</v>
      </c>
      <c r="B1833">
        <v>3.0979999999999999</v>
      </c>
    </row>
    <row r="1834" spans="1:2" x14ac:dyDescent="0.25">
      <c r="A1834" s="10">
        <v>36635</v>
      </c>
      <c r="B1834">
        <v>3.0550000000000002</v>
      </c>
    </row>
    <row r="1835" spans="1:2" x14ac:dyDescent="0.25">
      <c r="A1835" s="10">
        <v>36636</v>
      </c>
      <c r="B1835">
        <v>3.073</v>
      </c>
    </row>
    <row r="1836" spans="1:2" x14ac:dyDescent="0.25">
      <c r="A1836" s="10">
        <v>36640</v>
      </c>
      <c r="B1836">
        <v>3.137</v>
      </c>
    </row>
    <row r="1837" spans="1:2" x14ac:dyDescent="0.25">
      <c r="A1837" s="10">
        <v>36641</v>
      </c>
      <c r="B1837">
        <v>3.11</v>
      </c>
    </row>
    <row r="1838" spans="1:2" x14ac:dyDescent="0.25">
      <c r="A1838" s="10">
        <v>36642</v>
      </c>
      <c r="B1838">
        <v>3.089</v>
      </c>
    </row>
    <row r="1839" spans="1:2" x14ac:dyDescent="0.25">
      <c r="A1839" s="10">
        <v>36643</v>
      </c>
      <c r="B1839">
        <v>3.0550000000000002</v>
      </c>
    </row>
    <row r="1840" spans="1:2" x14ac:dyDescent="0.25">
      <c r="A1840" s="10">
        <v>36644</v>
      </c>
      <c r="B1840">
        <v>3.141</v>
      </c>
    </row>
    <row r="1841" spans="1:2" x14ac:dyDescent="0.25">
      <c r="A1841" s="10">
        <v>36646</v>
      </c>
      <c r="B1841">
        <v>3.18</v>
      </c>
    </row>
    <row r="1842" spans="1:2" x14ac:dyDescent="0.25">
      <c r="A1842" s="10">
        <v>36647</v>
      </c>
      <c r="B1842">
        <v>3.2160000000000002</v>
      </c>
    </row>
    <row r="1843" spans="1:2" x14ac:dyDescent="0.25">
      <c r="A1843" s="10">
        <v>36648</v>
      </c>
      <c r="B1843">
        <v>3.2170000000000001</v>
      </c>
    </row>
    <row r="1844" spans="1:2" x14ac:dyDescent="0.25">
      <c r="A1844" s="10">
        <v>36649</v>
      </c>
      <c r="B1844">
        <v>3.1259999999999999</v>
      </c>
    </row>
    <row r="1845" spans="1:2" x14ac:dyDescent="0.25">
      <c r="A1845" s="10">
        <v>36650</v>
      </c>
      <c r="B1845">
        <v>3.1070000000000002</v>
      </c>
    </row>
    <row r="1846" spans="1:2" x14ac:dyDescent="0.25">
      <c r="A1846" s="10">
        <v>36651</v>
      </c>
      <c r="B1846">
        <v>3.0249999999999999</v>
      </c>
    </row>
    <row r="1847" spans="1:2" x14ac:dyDescent="0.25">
      <c r="A1847" s="10">
        <v>36654</v>
      </c>
      <c r="B1847">
        <v>3.17</v>
      </c>
    </row>
    <row r="1848" spans="1:2" x14ac:dyDescent="0.25">
      <c r="A1848" s="10">
        <v>36655</v>
      </c>
      <c r="B1848">
        <v>3.1829999999999998</v>
      </c>
    </row>
    <row r="1849" spans="1:2" x14ac:dyDescent="0.25">
      <c r="A1849" s="10">
        <v>36656</v>
      </c>
      <c r="B1849">
        <v>3.3170000000000002</v>
      </c>
    </row>
    <row r="1850" spans="1:2" x14ac:dyDescent="0.25">
      <c r="A1850" s="10">
        <v>36657</v>
      </c>
      <c r="B1850">
        <v>3.3519999999999999</v>
      </c>
    </row>
    <row r="1851" spans="1:2" x14ac:dyDescent="0.25">
      <c r="A1851" s="10">
        <v>36658</v>
      </c>
      <c r="B1851">
        <v>3.3540000000000001</v>
      </c>
    </row>
    <row r="1852" spans="1:2" x14ac:dyDescent="0.25">
      <c r="A1852" s="10">
        <v>36661</v>
      </c>
      <c r="B1852">
        <v>3.3959999999999999</v>
      </c>
    </row>
    <row r="1853" spans="1:2" x14ac:dyDescent="0.25">
      <c r="A1853" s="10">
        <v>36662</v>
      </c>
      <c r="B1853">
        <v>3.448</v>
      </c>
    </row>
    <row r="1854" spans="1:2" x14ac:dyDescent="0.25">
      <c r="A1854" s="10">
        <v>36663</v>
      </c>
      <c r="B1854">
        <v>3.6890000000000001</v>
      </c>
    </row>
    <row r="1855" spans="1:2" x14ac:dyDescent="0.25">
      <c r="A1855" s="10">
        <v>36664</v>
      </c>
      <c r="B1855">
        <v>3.71</v>
      </c>
    </row>
    <row r="1856" spans="1:2" x14ac:dyDescent="0.25">
      <c r="A1856" s="10">
        <v>36665</v>
      </c>
      <c r="B1856">
        <v>3.8250000000000002</v>
      </c>
    </row>
    <row r="1857" spans="1:2" x14ac:dyDescent="0.25">
      <c r="A1857" s="10">
        <v>36668</v>
      </c>
      <c r="B1857">
        <v>3.7469999999999999</v>
      </c>
    </row>
    <row r="1858" spans="1:2" x14ac:dyDescent="0.25">
      <c r="A1858" s="10">
        <v>36669</v>
      </c>
      <c r="B1858">
        <v>3.8140000000000001</v>
      </c>
    </row>
    <row r="1859" spans="1:2" x14ac:dyDescent="0.25">
      <c r="A1859" s="10">
        <v>36670</v>
      </c>
      <c r="B1859">
        <v>4.0730000000000004</v>
      </c>
    </row>
    <row r="1860" spans="1:2" x14ac:dyDescent="0.25">
      <c r="A1860" s="10">
        <v>36671</v>
      </c>
      <c r="B1860">
        <v>4.2359999999999998</v>
      </c>
    </row>
    <row r="1861" spans="1:2" x14ac:dyDescent="0.25">
      <c r="A1861" s="10">
        <v>36672</v>
      </c>
      <c r="B1861">
        <v>4.4059999999999997</v>
      </c>
    </row>
    <row r="1862" spans="1:2" x14ac:dyDescent="0.25">
      <c r="A1862" s="10">
        <v>36676</v>
      </c>
      <c r="B1862">
        <v>4.3540000000000001</v>
      </c>
    </row>
    <row r="1863" spans="1:2" x14ac:dyDescent="0.25">
      <c r="A1863" s="10">
        <v>36677</v>
      </c>
      <c r="B1863">
        <v>4.3559999999999999</v>
      </c>
    </row>
    <row r="1864" spans="1:2" x14ac:dyDescent="0.25">
      <c r="A1864" s="10">
        <v>36678</v>
      </c>
      <c r="B1864">
        <v>4.0640000000000001</v>
      </c>
    </row>
    <row r="1865" spans="1:2" x14ac:dyDescent="0.25">
      <c r="A1865" s="10">
        <v>36679</v>
      </c>
      <c r="B1865">
        <v>4.0430000000000001</v>
      </c>
    </row>
    <row r="1866" spans="1:2" x14ac:dyDescent="0.25">
      <c r="A1866" s="10">
        <v>36682</v>
      </c>
      <c r="B1866">
        <v>4.3979999999999997</v>
      </c>
    </row>
    <row r="1867" spans="1:2" x14ac:dyDescent="0.25">
      <c r="A1867" s="10">
        <v>36683</v>
      </c>
      <c r="B1867">
        <v>4.2939999999999996</v>
      </c>
    </row>
    <row r="1868" spans="1:2" x14ac:dyDescent="0.25">
      <c r="A1868" s="10">
        <v>36684</v>
      </c>
      <c r="B1868">
        <v>3.9449999999999998</v>
      </c>
    </row>
    <row r="1869" spans="1:2" x14ac:dyDescent="0.25">
      <c r="A1869" s="10">
        <v>36685</v>
      </c>
      <c r="B1869">
        <v>4.133</v>
      </c>
    </row>
    <row r="1870" spans="1:2" x14ac:dyDescent="0.25">
      <c r="A1870" s="10">
        <v>36686</v>
      </c>
      <c r="B1870">
        <v>4.16</v>
      </c>
    </row>
    <row r="1871" spans="1:2" x14ac:dyDescent="0.25">
      <c r="A1871" s="10">
        <v>36689</v>
      </c>
      <c r="B1871">
        <v>4.2119999999999997</v>
      </c>
    </row>
    <row r="1872" spans="1:2" x14ac:dyDescent="0.25">
      <c r="A1872" s="10">
        <v>36690</v>
      </c>
      <c r="B1872">
        <v>4.1580000000000004</v>
      </c>
    </row>
    <row r="1873" spans="1:2" x14ac:dyDescent="0.25">
      <c r="A1873" s="10">
        <v>36691</v>
      </c>
      <c r="B1873">
        <v>4.2560000000000002</v>
      </c>
    </row>
    <row r="1874" spans="1:2" x14ac:dyDescent="0.25">
      <c r="A1874" s="10">
        <v>36692</v>
      </c>
      <c r="B1874">
        <v>4.4630000000000001</v>
      </c>
    </row>
    <row r="1875" spans="1:2" x14ac:dyDescent="0.25">
      <c r="A1875" s="10">
        <v>36693</v>
      </c>
      <c r="B1875">
        <v>4.4880000000000004</v>
      </c>
    </row>
    <row r="1876" spans="1:2" x14ac:dyDescent="0.25">
      <c r="A1876" s="10">
        <v>36696</v>
      </c>
      <c r="B1876">
        <v>4.0629999999999997</v>
      </c>
    </row>
    <row r="1877" spans="1:2" x14ac:dyDescent="0.25">
      <c r="A1877" s="10">
        <v>36697</v>
      </c>
      <c r="B1877">
        <v>4.1070000000000002</v>
      </c>
    </row>
    <row r="1878" spans="1:2" x14ac:dyDescent="0.25">
      <c r="A1878" s="10">
        <v>36698</v>
      </c>
      <c r="B1878">
        <v>4.3780000000000001</v>
      </c>
    </row>
    <row r="1879" spans="1:2" x14ac:dyDescent="0.25">
      <c r="A1879" s="10">
        <v>36699</v>
      </c>
      <c r="B1879">
        <v>4.5510000000000002</v>
      </c>
    </row>
    <row r="1880" spans="1:2" x14ac:dyDescent="0.25">
      <c r="A1880" s="10">
        <v>36700</v>
      </c>
      <c r="B1880">
        <v>4.4480000000000004</v>
      </c>
    </row>
    <row r="1881" spans="1:2" x14ac:dyDescent="0.25">
      <c r="A1881" s="10">
        <v>36703</v>
      </c>
      <c r="B1881">
        <v>4.5599999999999996</v>
      </c>
    </row>
    <row r="1882" spans="1:2" x14ac:dyDescent="0.25">
      <c r="A1882" s="10">
        <v>36704</v>
      </c>
      <c r="B1882">
        <v>4.6859999999999999</v>
      </c>
    </row>
    <row r="1883" spans="1:2" x14ac:dyDescent="0.25">
      <c r="A1883" s="10">
        <v>36705</v>
      </c>
      <c r="B1883">
        <v>4.3689999999999998</v>
      </c>
    </row>
    <row r="1884" spans="1:2" x14ac:dyDescent="0.25">
      <c r="A1884" s="10">
        <v>36706</v>
      </c>
      <c r="B1884">
        <v>4.423</v>
      </c>
    </row>
    <row r="1885" spans="1:2" x14ac:dyDescent="0.25">
      <c r="A1885" s="10">
        <v>36707</v>
      </c>
      <c r="B1885">
        <v>4.476</v>
      </c>
    </row>
    <row r="1886" spans="1:2" x14ac:dyDescent="0.25">
      <c r="A1886" s="10">
        <v>36710</v>
      </c>
      <c r="B1886">
        <v>4.25</v>
      </c>
    </row>
    <row r="1887" spans="1:2" x14ac:dyDescent="0.25">
      <c r="A1887" s="10">
        <v>36712</v>
      </c>
      <c r="B1887">
        <v>4.109</v>
      </c>
    </row>
    <row r="1888" spans="1:2" x14ac:dyDescent="0.25">
      <c r="A1888" s="10">
        <v>36713</v>
      </c>
      <c r="B1888">
        <v>4.0659999999999998</v>
      </c>
    </row>
    <row r="1889" spans="1:2" x14ac:dyDescent="0.25">
      <c r="A1889" s="10">
        <v>36714</v>
      </c>
      <c r="B1889">
        <v>4.2619999999999996</v>
      </c>
    </row>
    <row r="1890" spans="1:2" x14ac:dyDescent="0.25">
      <c r="A1890" s="10">
        <v>36717</v>
      </c>
      <c r="B1890">
        <v>4.2279999999999998</v>
      </c>
    </row>
    <row r="1891" spans="1:2" x14ac:dyDescent="0.25">
      <c r="A1891" s="10">
        <v>36718</v>
      </c>
      <c r="B1891">
        <v>4.2569999999999997</v>
      </c>
    </row>
    <row r="1892" spans="1:2" x14ac:dyDescent="0.25">
      <c r="A1892" s="10">
        <v>36719</v>
      </c>
      <c r="B1892">
        <v>4.0309999999999997</v>
      </c>
    </row>
    <row r="1893" spans="1:2" x14ac:dyDescent="0.25">
      <c r="A1893" s="10">
        <v>36720</v>
      </c>
      <c r="B1893">
        <v>4.1660000000000004</v>
      </c>
    </row>
    <row r="1894" spans="1:2" x14ac:dyDescent="0.25">
      <c r="A1894" s="10">
        <v>36721</v>
      </c>
      <c r="B1894">
        <v>4.1500000000000004</v>
      </c>
    </row>
    <row r="1895" spans="1:2" x14ac:dyDescent="0.25">
      <c r="A1895" s="10">
        <v>36724</v>
      </c>
      <c r="B1895">
        <v>4.0019999999999998</v>
      </c>
    </row>
    <row r="1896" spans="1:2" x14ac:dyDescent="0.25">
      <c r="A1896" s="10">
        <v>36725</v>
      </c>
      <c r="B1896">
        <v>4.0439999999999996</v>
      </c>
    </row>
    <row r="1897" spans="1:2" x14ac:dyDescent="0.25">
      <c r="A1897" s="10">
        <v>36726</v>
      </c>
      <c r="B1897">
        <v>3.8839999999999999</v>
      </c>
    </row>
    <row r="1898" spans="1:2" x14ac:dyDescent="0.25">
      <c r="A1898" s="10">
        <v>36727</v>
      </c>
      <c r="B1898">
        <v>3.86</v>
      </c>
    </row>
    <row r="1899" spans="1:2" x14ac:dyDescent="0.25">
      <c r="A1899" s="10">
        <v>36728</v>
      </c>
      <c r="B1899">
        <v>3.8340000000000001</v>
      </c>
    </row>
    <row r="1900" spans="1:2" x14ac:dyDescent="0.25">
      <c r="A1900" s="10">
        <v>36731</v>
      </c>
      <c r="B1900">
        <v>3.7149999999999999</v>
      </c>
    </row>
    <row r="1901" spans="1:2" x14ac:dyDescent="0.25">
      <c r="A1901" s="10">
        <v>36732</v>
      </c>
      <c r="B1901">
        <v>3.66</v>
      </c>
    </row>
    <row r="1902" spans="1:2" x14ac:dyDescent="0.25">
      <c r="A1902" s="10">
        <v>36733</v>
      </c>
      <c r="B1902">
        <v>3.7629999999999999</v>
      </c>
    </row>
    <row r="1903" spans="1:2" x14ac:dyDescent="0.25">
      <c r="A1903" s="10">
        <v>36734</v>
      </c>
      <c r="B1903">
        <v>3.82</v>
      </c>
    </row>
    <row r="1904" spans="1:2" x14ac:dyDescent="0.25">
      <c r="A1904" s="10">
        <v>36735</v>
      </c>
      <c r="B1904">
        <v>3.8450000000000002</v>
      </c>
    </row>
    <row r="1905" spans="1:2" x14ac:dyDescent="0.25">
      <c r="A1905" s="10">
        <v>36738</v>
      </c>
      <c r="B1905">
        <v>3.774</v>
      </c>
    </row>
    <row r="1906" spans="1:2" x14ac:dyDescent="0.25">
      <c r="A1906" s="10">
        <v>36739</v>
      </c>
      <c r="B1906">
        <v>3.9870000000000001</v>
      </c>
    </row>
    <row r="1907" spans="1:2" x14ac:dyDescent="0.25">
      <c r="A1907" s="10">
        <v>36740</v>
      </c>
      <c r="B1907">
        <v>4.2140000000000004</v>
      </c>
    </row>
    <row r="1908" spans="1:2" x14ac:dyDescent="0.25">
      <c r="A1908" s="10">
        <v>36741</v>
      </c>
      <c r="B1908">
        <v>4.25</v>
      </c>
    </row>
    <row r="1909" spans="1:2" x14ac:dyDescent="0.25">
      <c r="A1909" s="10">
        <v>36742</v>
      </c>
      <c r="B1909">
        <v>4.2960000000000003</v>
      </c>
    </row>
    <row r="1910" spans="1:2" x14ac:dyDescent="0.25">
      <c r="A1910" s="10">
        <v>36745</v>
      </c>
      <c r="B1910">
        <v>4.3479999999999999</v>
      </c>
    </row>
    <row r="1911" spans="1:2" x14ac:dyDescent="0.25">
      <c r="A1911" s="10">
        <v>36746</v>
      </c>
      <c r="B1911">
        <v>4.4089999999999998</v>
      </c>
    </row>
    <row r="1912" spans="1:2" x14ac:dyDescent="0.25">
      <c r="A1912" s="10">
        <v>36747</v>
      </c>
      <c r="B1912">
        <v>4.4189999999999996</v>
      </c>
    </row>
    <row r="1913" spans="1:2" x14ac:dyDescent="0.25">
      <c r="A1913" s="10">
        <v>36748</v>
      </c>
      <c r="B1913">
        <v>4.468</v>
      </c>
    </row>
    <row r="1914" spans="1:2" x14ac:dyDescent="0.25">
      <c r="A1914" s="10">
        <v>36749</v>
      </c>
      <c r="B1914">
        <v>4.4749999999999996</v>
      </c>
    </row>
    <row r="1915" spans="1:2" x14ac:dyDescent="0.25">
      <c r="A1915" s="10">
        <v>36752</v>
      </c>
      <c r="B1915">
        <v>4.3179999999999996</v>
      </c>
    </row>
    <row r="1916" spans="1:2" x14ac:dyDescent="0.25">
      <c r="A1916" s="10">
        <v>36753</v>
      </c>
      <c r="B1916">
        <v>4.234</v>
      </c>
    </row>
    <row r="1917" spans="1:2" x14ac:dyDescent="0.25">
      <c r="A1917" s="10">
        <v>36754</v>
      </c>
      <c r="B1917">
        <v>4.4130000000000003</v>
      </c>
    </row>
    <row r="1918" spans="1:2" x14ac:dyDescent="0.25">
      <c r="A1918" s="10">
        <v>36755</v>
      </c>
      <c r="B1918">
        <v>4.4059999999999997</v>
      </c>
    </row>
    <row r="1919" spans="1:2" x14ac:dyDescent="0.25">
      <c r="A1919" s="10">
        <v>36756</v>
      </c>
      <c r="B1919">
        <v>4.4359999999999999</v>
      </c>
    </row>
    <row r="1920" spans="1:2" x14ac:dyDescent="0.25">
      <c r="A1920" s="10">
        <v>36759</v>
      </c>
      <c r="B1920">
        <v>4.7469999999999999</v>
      </c>
    </row>
    <row r="1921" spans="1:2" x14ac:dyDescent="0.25">
      <c r="A1921" s="10">
        <v>36760</v>
      </c>
      <c r="B1921">
        <v>4.5199999999999996</v>
      </c>
    </row>
    <row r="1922" spans="1:2" x14ac:dyDescent="0.25">
      <c r="A1922" s="10">
        <v>36761</v>
      </c>
      <c r="B1922">
        <v>4.6050000000000004</v>
      </c>
    </row>
    <row r="1923" spans="1:2" x14ac:dyDescent="0.25">
      <c r="A1923" s="10">
        <v>36762</v>
      </c>
      <c r="B1923">
        <v>4.54</v>
      </c>
    </row>
    <row r="1924" spans="1:2" x14ac:dyDescent="0.25">
      <c r="A1924" s="10">
        <v>36763</v>
      </c>
      <c r="B1924">
        <v>4.6280000000000001</v>
      </c>
    </row>
    <row r="1925" spans="1:2" x14ac:dyDescent="0.25">
      <c r="A1925" s="10">
        <v>36766</v>
      </c>
      <c r="B1925">
        <v>4.6849999999999996</v>
      </c>
    </row>
    <row r="1926" spans="1:2" x14ac:dyDescent="0.25">
      <c r="A1926" s="10">
        <v>36767</v>
      </c>
      <c r="B1926">
        <v>4.6180000000000003</v>
      </c>
    </row>
    <row r="1927" spans="1:2" x14ac:dyDescent="0.25">
      <c r="A1927" s="10">
        <v>36768</v>
      </c>
      <c r="B1927">
        <v>4.8010000000000002</v>
      </c>
    </row>
    <row r="1928" spans="1:2" x14ac:dyDescent="0.25">
      <c r="A1928" s="10">
        <v>36769</v>
      </c>
      <c r="B1928">
        <v>4.782</v>
      </c>
    </row>
    <row r="1929" spans="1:2" x14ac:dyDescent="0.25">
      <c r="A1929" s="10">
        <v>36770</v>
      </c>
      <c r="B1929">
        <v>4.835</v>
      </c>
    </row>
    <row r="1930" spans="1:2" x14ac:dyDescent="0.25">
      <c r="A1930" s="10">
        <v>36774</v>
      </c>
      <c r="B1930">
        <v>4.95</v>
      </c>
    </row>
    <row r="1931" spans="1:2" x14ac:dyDescent="0.25">
      <c r="A1931" s="10">
        <v>36775</v>
      </c>
      <c r="B1931">
        <v>5.0709999999999997</v>
      </c>
    </row>
    <row r="1932" spans="1:2" x14ac:dyDescent="0.25">
      <c r="A1932" s="10">
        <v>36776</v>
      </c>
      <c r="B1932">
        <v>4.9980000000000002</v>
      </c>
    </row>
    <row r="1933" spans="1:2" x14ac:dyDescent="0.25">
      <c r="A1933" s="10">
        <v>36777</v>
      </c>
      <c r="B1933">
        <v>4.88</v>
      </c>
    </row>
    <row r="1934" spans="1:2" x14ac:dyDescent="0.25">
      <c r="A1934" s="10">
        <v>36780</v>
      </c>
      <c r="B1934">
        <v>5.0110000000000001</v>
      </c>
    </row>
    <row r="1935" spans="1:2" x14ac:dyDescent="0.25">
      <c r="A1935" s="10">
        <v>36781</v>
      </c>
      <c r="B1935">
        <v>5.008</v>
      </c>
    </row>
    <row r="1936" spans="1:2" x14ac:dyDescent="0.25">
      <c r="A1936" s="10">
        <v>36782</v>
      </c>
      <c r="B1936">
        <v>5.0549999999999997</v>
      </c>
    </row>
    <row r="1937" spans="1:2" x14ac:dyDescent="0.25">
      <c r="A1937" s="10">
        <v>36783</v>
      </c>
      <c r="B1937">
        <v>5.1950000000000003</v>
      </c>
    </row>
    <row r="1938" spans="1:2" x14ac:dyDescent="0.25">
      <c r="A1938" s="10">
        <v>36784</v>
      </c>
      <c r="B1938">
        <v>5.2060000000000004</v>
      </c>
    </row>
    <row r="1939" spans="1:2" x14ac:dyDescent="0.25">
      <c r="A1939" s="10">
        <v>36787</v>
      </c>
      <c r="B1939">
        <v>5.2949999999999999</v>
      </c>
    </row>
    <row r="1940" spans="1:2" x14ac:dyDescent="0.25">
      <c r="A1940" s="10">
        <v>36788</v>
      </c>
      <c r="B1940">
        <v>5.3630000000000004</v>
      </c>
    </row>
    <row r="1941" spans="1:2" x14ac:dyDescent="0.25">
      <c r="A1941" s="10">
        <v>36789</v>
      </c>
      <c r="B1941">
        <v>5.3179999999999996</v>
      </c>
    </row>
    <row r="1942" spans="1:2" x14ac:dyDescent="0.25">
      <c r="A1942" s="10">
        <v>36790</v>
      </c>
      <c r="B1942">
        <v>5.2869999999999999</v>
      </c>
    </row>
    <row r="1943" spans="1:2" x14ac:dyDescent="0.25">
      <c r="A1943" s="10">
        <v>36791</v>
      </c>
      <c r="B1943">
        <v>5.1310000000000002</v>
      </c>
    </row>
    <row r="1944" spans="1:2" x14ac:dyDescent="0.25">
      <c r="A1944" s="10">
        <v>36794</v>
      </c>
      <c r="B1944">
        <v>5.2759999999999998</v>
      </c>
    </row>
    <row r="1945" spans="1:2" x14ac:dyDescent="0.25">
      <c r="A1945" s="10">
        <v>36795</v>
      </c>
      <c r="B1945">
        <v>5.3239999999999998</v>
      </c>
    </row>
    <row r="1946" spans="1:2" x14ac:dyDescent="0.25">
      <c r="A1946" s="10">
        <v>36796</v>
      </c>
      <c r="B1946">
        <v>5.3120000000000003</v>
      </c>
    </row>
    <row r="1947" spans="1:2" x14ac:dyDescent="0.25">
      <c r="A1947" s="10">
        <v>36797</v>
      </c>
      <c r="B1947">
        <v>5.1239999999999997</v>
      </c>
    </row>
    <row r="1948" spans="1:2" x14ac:dyDescent="0.25">
      <c r="A1948" s="10">
        <v>36798</v>
      </c>
      <c r="B1948">
        <v>5.1859999999999999</v>
      </c>
    </row>
    <row r="1949" spans="1:2" x14ac:dyDescent="0.25">
      <c r="A1949" s="10">
        <v>36799</v>
      </c>
      <c r="B1949">
        <v>5.25</v>
      </c>
    </row>
    <row r="1950" spans="1:2" x14ac:dyDescent="0.25">
      <c r="A1950" s="10">
        <v>36801</v>
      </c>
      <c r="B1950">
        <v>5.3520000000000003</v>
      </c>
    </row>
    <row r="1951" spans="1:2" x14ac:dyDescent="0.25">
      <c r="A1951" s="10">
        <v>36802</v>
      </c>
      <c r="B1951">
        <v>5.3479999999999999</v>
      </c>
    </row>
    <row r="1952" spans="1:2" x14ac:dyDescent="0.25">
      <c r="A1952" s="10">
        <v>36803</v>
      </c>
      <c r="B1952">
        <v>5.29</v>
      </c>
    </row>
    <row r="1953" spans="1:2" x14ac:dyDescent="0.25">
      <c r="A1953" s="10">
        <v>36804</v>
      </c>
      <c r="B1953">
        <v>5.1520000000000001</v>
      </c>
    </row>
    <row r="1954" spans="1:2" x14ac:dyDescent="0.25">
      <c r="A1954" s="10">
        <v>36805</v>
      </c>
      <c r="B1954">
        <v>5.008</v>
      </c>
    </row>
    <row r="1955" spans="1:2" x14ac:dyDescent="0.25">
      <c r="A1955" s="10">
        <v>36808</v>
      </c>
      <c r="B1955">
        <v>5.15</v>
      </c>
    </row>
    <row r="1956" spans="1:2" x14ac:dyDescent="0.25">
      <c r="A1956" s="10">
        <v>36809</v>
      </c>
      <c r="B1956">
        <v>5.1340000000000003</v>
      </c>
    </row>
    <row r="1957" spans="1:2" x14ac:dyDescent="0.25">
      <c r="A1957" s="10">
        <v>36810</v>
      </c>
      <c r="B1957">
        <v>5.508</v>
      </c>
    </row>
    <row r="1958" spans="1:2" x14ac:dyDescent="0.25">
      <c r="A1958" s="10">
        <v>36811</v>
      </c>
      <c r="B1958">
        <v>5.63</v>
      </c>
    </row>
    <row r="1959" spans="1:2" x14ac:dyDescent="0.25">
      <c r="A1959" s="10">
        <v>36812</v>
      </c>
      <c r="B1959">
        <v>5.5369999999999999</v>
      </c>
    </row>
    <row r="1960" spans="1:2" x14ac:dyDescent="0.25">
      <c r="A1960" s="10">
        <v>36815</v>
      </c>
      <c r="B1960">
        <v>5.3639999999999999</v>
      </c>
    </row>
    <row r="1961" spans="1:2" x14ac:dyDescent="0.25">
      <c r="A1961" s="10">
        <v>36816</v>
      </c>
      <c r="B1961">
        <v>5.4390000000000001</v>
      </c>
    </row>
    <row r="1962" spans="1:2" x14ac:dyDescent="0.25">
      <c r="A1962" s="10">
        <v>36817</v>
      </c>
      <c r="B1962">
        <v>5.2279999999999998</v>
      </c>
    </row>
    <row r="1963" spans="1:2" x14ac:dyDescent="0.25">
      <c r="A1963" s="10">
        <v>36818</v>
      </c>
      <c r="B1963">
        <v>4.9509999999999996</v>
      </c>
    </row>
    <row r="1964" spans="1:2" x14ac:dyDescent="0.25">
      <c r="A1964" s="10">
        <v>36819</v>
      </c>
      <c r="B1964">
        <v>4.9370000000000003</v>
      </c>
    </row>
    <row r="1965" spans="1:2" x14ac:dyDescent="0.25">
      <c r="A1965" s="10">
        <v>36822</v>
      </c>
      <c r="B1965">
        <v>5.0720000000000001</v>
      </c>
    </row>
    <row r="1966" spans="1:2" x14ac:dyDescent="0.25">
      <c r="A1966" s="10">
        <v>36823</v>
      </c>
      <c r="B1966">
        <v>4.82</v>
      </c>
    </row>
    <row r="1967" spans="1:2" x14ac:dyDescent="0.25">
      <c r="A1967" s="10">
        <v>36824</v>
      </c>
      <c r="B1967">
        <v>4.6589999999999998</v>
      </c>
    </row>
    <row r="1968" spans="1:2" x14ac:dyDescent="0.25">
      <c r="A1968" s="10">
        <v>36825</v>
      </c>
      <c r="B1968">
        <v>4.6639999999999997</v>
      </c>
    </row>
    <row r="1969" spans="1:2" x14ac:dyDescent="0.25">
      <c r="A1969" s="10">
        <v>36826</v>
      </c>
      <c r="B1969">
        <v>4.5410000000000004</v>
      </c>
    </row>
    <row r="1970" spans="1:2" x14ac:dyDescent="0.25">
      <c r="A1970" s="10">
        <v>36829</v>
      </c>
      <c r="B1970">
        <v>4.4850000000000003</v>
      </c>
    </row>
    <row r="1971" spans="1:2" x14ac:dyDescent="0.25">
      <c r="A1971" s="10">
        <v>36830</v>
      </c>
      <c r="B1971">
        <v>4.49</v>
      </c>
    </row>
    <row r="1972" spans="1:2" x14ac:dyDescent="0.25">
      <c r="A1972" s="10">
        <v>36831</v>
      </c>
      <c r="B1972">
        <v>4.6859999999999999</v>
      </c>
    </row>
    <row r="1973" spans="1:2" x14ac:dyDescent="0.25">
      <c r="A1973" s="10">
        <v>36832</v>
      </c>
      <c r="B1973">
        <v>4.76</v>
      </c>
    </row>
    <row r="1974" spans="1:2" x14ac:dyDescent="0.25">
      <c r="A1974" s="10">
        <v>36833</v>
      </c>
      <c r="B1974">
        <v>4.931</v>
      </c>
    </row>
    <row r="1975" spans="1:2" x14ac:dyDescent="0.25">
      <c r="A1975" s="10">
        <v>36836</v>
      </c>
      <c r="B1975">
        <v>4.8490000000000002</v>
      </c>
    </row>
    <row r="1976" spans="1:2" x14ac:dyDescent="0.25">
      <c r="A1976" s="10">
        <v>36837</v>
      </c>
      <c r="B1976">
        <v>5.0810000000000004</v>
      </c>
    </row>
    <row r="1977" spans="1:2" x14ac:dyDescent="0.25">
      <c r="A1977" s="10">
        <v>36838</v>
      </c>
      <c r="B1977">
        <v>5.3380000000000001</v>
      </c>
    </row>
    <row r="1978" spans="1:2" x14ac:dyDescent="0.25">
      <c r="A1978" s="10">
        <v>36839</v>
      </c>
      <c r="B1978">
        <v>5.4450000000000003</v>
      </c>
    </row>
    <row r="1979" spans="1:2" x14ac:dyDescent="0.25">
      <c r="A1979" s="10">
        <v>36840</v>
      </c>
      <c r="B1979">
        <v>5.4560000000000004</v>
      </c>
    </row>
    <row r="1980" spans="1:2" x14ac:dyDescent="0.25">
      <c r="A1980" s="10">
        <v>36843</v>
      </c>
      <c r="B1980">
        <v>5.6980000000000004</v>
      </c>
    </row>
    <row r="1981" spans="1:2" x14ac:dyDescent="0.25">
      <c r="A1981" s="10">
        <v>36844</v>
      </c>
      <c r="B1981">
        <v>6.016</v>
      </c>
    </row>
    <row r="1982" spans="1:2" x14ac:dyDescent="0.25">
      <c r="A1982" s="10">
        <v>36845</v>
      </c>
      <c r="B1982">
        <v>6.2649999999999997</v>
      </c>
    </row>
    <row r="1983" spans="1:2" x14ac:dyDescent="0.25">
      <c r="A1983" s="10">
        <v>36846</v>
      </c>
      <c r="B1983">
        <v>5.798</v>
      </c>
    </row>
    <row r="1984" spans="1:2" x14ac:dyDescent="0.25">
      <c r="A1984" s="10">
        <v>36847</v>
      </c>
      <c r="B1984">
        <v>6.1</v>
      </c>
    </row>
    <row r="1985" spans="1:2" x14ac:dyDescent="0.25">
      <c r="A1985" s="10">
        <v>36850</v>
      </c>
      <c r="B1985">
        <v>6.2489999999999997</v>
      </c>
    </row>
    <row r="1986" spans="1:2" x14ac:dyDescent="0.25">
      <c r="A1986" s="10">
        <v>36851</v>
      </c>
      <c r="B1986">
        <v>6.4080000000000004</v>
      </c>
    </row>
    <row r="1987" spans="1:2" x14ac:dyDescent="0.25">
      <c r="A1987" s="10">
        <v>36852</v>
      </c>
      <c r="B1987">
        <v>6.577</v>
      </c>
    </row>
    <row r="1988" spans="1:2" x14ac:dyDescent="0.25">
      <c r="A1988" s="10">
        <v>36857</v>
      </c>
      <c r="B1988">
        <v>6.3680000000000003</v>
      </c>
    </row>
    <row r="1989" spans="1:2" x14ac:dyDescent="0.25">
      <c r="A1989" s="10">
        <v>36858</v>
      </c>
      <c r="B1989">
        <v>6.016</v>
      </c>
    </row>
    <row r="1990" spans="1:2" x14ac:dyDescent="0.25">
      <c r="A1990" s="10">
        <v>36859</v>
      </c>
      <c r="B1990">
        <v>6.181</v>
      </c>
    </row>
    <row r="1991" spans="1:2" x14ac:dyDescent="0.25">
      <c r="A1991" s="10">
        <v>36860</v>
      </c>
      <c r="B1991">
        <v>6.5890000000000004</v>
      </c>
    </row>
    <row r="1992" spans="1:2" x14ac:dyDescent="0.25">
      <c r="A1992" s="10">
        <v>36861</v>
      </c>
      <c r="B1992">
        <v>6.673</v>
      </c>
    </row>
    <row r="1993" spans="1:2" x14ac:dyDescent="0.25">
      <c r="A1993" s="10">
        <v>36864</v>
      </c>
      <c r="B1993">
        <v>7.4329999999999998</v>
      </c>
    </row>
    <row r="1994" spans="1:2" x14ac:dyDescent="0.25">
      <c r="A1994" s="10">
        <v>36865</v>
      </c>
      <c r="B1994">
        <v>7.3840000000000003</v>
      </c>
    </row>
    <row r="1995" spans="1:2" x14ac:dyDescent="0.25">
      <c r="A1995" s="10">
        <v>36866</v>
      </c>
      <c r="B1995">
        <v>8.4849999999999994</v>
      </c>
    </row>
    <row r="1996" spans="1:2" x14ac:dyDescent="0.25">
      <c r="A1996" s="10">
        <v>36867</v>
      </c>
      <c r="B1996">
        <v>8.3729999999999993</v>
      </c>
    </row>
    <row r="1997" spans="1:2" x14ac:dyDescent="0.25">
      <c r="A1997" s="10">
        <v>36868</v>
      </c>
      <c r="B1997">
        <v>8.5839999999999996</v>
      </c>
    </row>
    <row r="1998" spans="1:2" x14ac:dyDescent="0.25">
      <c r="A1998" s="10">
        <v>36871</v>
      </c>
      <c r="B1998">
        <v>9.4130000000000003</v>
      </c>
    </row>
    <row r="1999" spans="1:2" x14ac:dyDescent="0.25">
      <c r="A1999" s="10">
        <v>36872</v>
      </c>
      <c r="B1999">
        <v>8.1449999999999996</v>
      </c>
    </row>
    <row r="2000" spans="1:2" x14ac:dyDescent="0.25">
      <c r="A2000" s="10">
        <v>36873</v>
      </c>
      <c r="B2000">
        <v>7.5369999999999999</v>
      </c>
    </row>
    <row r="2001" spans="1:2" x14ac:dyDescent="0.25">
      <c r="A2001" s="10">
        <v>36874</v>
      </c>
      <c r="B2001">
        <v>7.4130000000000003</v>
      </c>
    </row>
    <row r="2002" spans="1:2" x14ac:dyDescent="0.25">
      <c r="A2002" s="10">
        <v>36875</v>
      </c>
      <c r="B2002">
        <v>8.3960000000000008</v>
      </c>
    </row>
    <row r="2003" spans="1:2" x14ac:dyDescent="0.25">
      <c r="A2003" s="10">
        <v>36878</v>
      </c>
      <c r="B2003">
        <v>8.5269999999999992</v>
      </c>
    </row>
    <row r="2004" spans="1:2" x14ac:dyDescent="0.25">
      <c r="A2004" s="10">
        <v>36879</v>
      </c>
      <c r="B2004">
        <v>9.1020000000000003</v>
      </c>
    </row>
    <row r="2005" spans="1:2" x14ac:dyDescent="0.25">
      <c r="A2005" s="10">
        <v>36880</v>
      </c>
      <c r="B2005">
        <v>9.3260000000000005</v>
      </c>
    </row>
    <row r="2006" spans="1:2" x14ac:dyDescent="0.25">
      <c r="A2006" s="10">
        <v>36881</v>
      </c>
      <c r="B2006">
        <v>9.83</v>
      </c>
    </row>
    <row r="2007" spans="1:2" x14ac:dyDescent="0.25">
      <c r="A2007" s="10">
        <v>36882</v>
      </c>
      <c r="B2007">
        <v>9.5790000000000006</v>
      </c>
    </row>
    <row r="2008" spans="1:2" x14ac:dyDescent="0.25">
      <c r="A2008" s="10">
        <v>36886</v>
      </c>
      <c r="B2008">
        <v>9.8049999999999997</v>
      </c>
    </row>
    <row r="2009" spans="1:2" x14ac:dyDescent="0.25">
      <c r="A2009" s="10">
        <v>36887</v>
      </c>
      <c r="B2009">
        <v>9.98</v>
      </c>
    </row>
    <row r="2010" spans="1:2" x14ac:dyDescent="0.25">
      <c r="A2010" s="10">
        <v>36888</v>
      </c>
      <c r="B2010">
        <v>9.2629999999999999</v>
      </c>
    </row>
    <row r="2011" spans="1:2" x14ac:dyDescent="0.25">
      <c r="A2011" s="10">
        <v>36889</v>
      </c>
      <c r="B2011">
        <v>9.7750000000000004</v>
      </c>
    </row>
    <row r="2012" spans="1:2" x14ac:dyDescent="0.25">
      <c r="A2012" s="10">
        <v>36893</v>
      </c>
      <c r="B2012">
        <v>8.3640000000000008</v>
      </c>
    </row>
    <row r="2013" spans="1:2" x14ac:dyDescent="0.25">
      <c r="A2013" s="10">
        <v>36894</v>
      </c>
      <c r="B2013">
        <v>8.1890000000000001</v>
      </c>
    </row>
    <row r="2014" spans="1:2" x14ac:dyDescent="0.25">
      <c r="A2014" s="10">
        <v>36895</v>
      </c>
      <c r="B2014">
        <v>8.9659999999999993</v>
      </c>
    </row>
    <row r="2015" spans="1:2" x14ac:dyDescent="0.25">
      <c r="A2015" s="10">
        <v>36896</v>
      </c>
      <c r="B2015">
        <v>9.2609999999999992</v>
      </c>
    </row>
    <row r="2016" spans="1:2" x14ac:dyDescent="0.25">
      <c r="A2016" s="10">
        <v>36899</v>
      </c>
      <c r="B2016">
        <v>9.6890000000000001</v>
      </c>
    </row>
    <row r="2017" spans="1:2" x14ac:dyDescent="0.25">
      <c r="A2017" s="10">
        <v>36900</v>
      </c>
      <c r="B2017">
        <v>9.8190000000000008</v>
      </c>
    </row>
    <row r="2018" spans="1:2" x14ac:dyDescent="0.25">
      <c r="A2018" s="10">
        <v>36901</v>
      </c>
      <c r="B2018">
        <v>9.1280000000000001</v>
      </c>
    </row>
    <row r="2019" spans="1:2" x14ac:dyDescent="0.25">
      <c r="A2019" s="10">
        <v>36902</v>
      </c>
      <c r="B2019">
        <v>8.7080000000000002</v>
      </c>
    </row>
    <row r="2020" spans="1:2" x14ac:dyDescent="0.25">
      <c r="A2020" s="10">
        <v>36903</v>
      </c>
      <c r="B2020">
        <v>8.4719999999999995</v>
      </c>
    </row>
    <row r="2021" spans="1:2" x14ac:dyDescent="0.25">
      <c r="A2021" s="10">
        <v>36907</v>
      </c>
      <c r="B2021">
        <v>8.1029999999999998</v>
      </c>
    </row>
    <row r="2022" spans="1:2" x14ac:dyDescent="0.25">
      <c r="A2022" s="10">
        <v>36908</v>
      </c>
      <c r="B2022">
        <v>6.9089999999999998</v>
      </c>
    </row>
    <row r="2023" spans="1:2" x14ac:dyDescent="0.25">
      <c r="A2023" s="10">
        <v>36909</v>
      </c>
      <c r="B2023">
        <v>7.1360000000000001</v>
      </c>
    </row>
    <row r="2024" spans="1:2" x14ac:dyDescent="0.25">
      <c r="A2024" s="10">
        <v>36910</v>
      </c>
      <c r="B2024">
        <v>7.4589999999999996</v>
      </c>
    </row>
    <row r="2025" spans="1:2" x14ac:dyDescent="0.25">
      <c r="A2025" s="10">
        <v>36913</v>
      </c>
      <c r="B2025">
        <v>7.4569999999999999</v>
      </c>
    </row>
    <row r="2026" spans="1:2" x14ac:dyDescent="0.25">
      <c r="A2026" s="10">
        <v>36914</v>
      </c>
      <c r="B2026">
        <v>6.9459999999999997</v>
      </c>
    </row>
    <row r="2027" spans="1:2" x14ac:dyDescent="0.25">
      <c r="A2027" s="10">
        <v>36915</v>
      </c>
      <c r="B2027">
        <v>7.1150000000000002</v>
      </c>
    </row>
    <row r="2028" spans="1:2" x14ac:dyDescent="0.25">
      <c r="A2028" s="10">
        <v>36916</v>
      </c>
      <c r="B2028">
        <v>7.27</v>
      </c>
    </row>
    <row r="2029" spans="1:2" x14ac:dyDescent="0.25">
      <c r="A2029" s="10">
        <v>36917</v>
      </c>
      <c r="B2029">
        <v>7.2560000000000002</v>
      </c>
    </row>
    <row r="2030" spans="1:2" x14ac:dyDescent="0.25">
      <c r="A2030" s="10">
        <v>36920</v>
      </c>
      <c r="B2030">
        <v>6.2930000000000001</v>
      </c>
    </row>
    <row r="2031" spans="1:2" x14ac:dyDescent="0.25">
      <c r="A2031" s="10">
        <v>36921</v>
      </c>
      <c r="B2031">
        <v>6.0970000000000004</v>
      </c>
    </row>
    <row r="2032" spans="1:2" x14ac:dyDescent="0.25">
      <c r="A2032" s="10">
        <v>36922</v>
      </c>
      <c r="B2032">
        <v>5.7069999999999999</v>
      </c>
    </row>
    <row r="2033" spans="1:2" x14ac:dyDescent="0.25">
      <c r="A2033" s="10">
        <v>36923</v>
      </c>
      <c r="B2033">
        <v>6.38</v>
      </c>
    </row>
    <row r="2034" spans="1:2" x14ac:dyDescent="0.25">
      <c r="A2034" s="10">
        <v>36924</v>
      </c>
      <c r="B2034">
        <v>6.7430000000000003</v>
      </c>
    </row>
    <row r="2035" spans="1:2" x14ac:dyDescent="0.25">
      <c r="A2035" s="10">
        <v>36927</v>
      </c>
      <c r="B2035">
        <v>5.7060000000000004</v>
      </c>
    </row>
    <row r="2036" spans="1:2" x14ac:dyDescent="0.25">
      <c r="A2036" s="10">
        <v>36928</v>
      </c>
      <c r="B2036">
        <v>5.7640000000000002</v>
      </c>
    </row>
    <row r="2037" spans="1:2" x14ac:dyDescent="0.25">
      <c r="A2037" s="10">
        <v>36929</v>
      </c>
      <c r="B2037">
        <v>6.2350000000000003</v>
      </c>
    </row>
    <row r="2038" spans="1:2" x14ac:dyDescent="0.25">
      <c r="A2038" s="10">
        <v>36930</v>
      </c>
      <c r="B2038">
        <v>6.1580000000000004</v>
      </c>
    </row>
    <row r="2039" spans="1:2" x14ac:dyDescent="0.25">
      <c r="A2039" s="10">
        <v>36931</v>
      </c>
      <c r="B2039">
        <v>6.21</v>
      </c>
    </row>
    <row r="2040" spans="1:2" x14ac:dyDescent="0.25">
      <c r="A2040" s="10">
        <v>36934</v>
      </c>
      <c r="B2040">
        <v>5.8209999999999997</v>
      </c>
    </row>
    <row r="2041" spans="1:2" x14ac:dyDescent="0.25">
      <c r="A2041" s="10">
        <v>36935</v>
      </c>
      <c r="B2041">
        <v>6.0190000000000001</v>
      </c>
    </row>
    <row r="2042" spans="1:2" x14ac:dyDescent="0.25">
      <c r="A2042" s="10">
        <v>36936</v>
      </c>
      <c r="B2042">
        <v>5.5179999999999998</v>
      </c>
    </row>
    <row r="2043" spans="1:2" x14ac:dyDescent="0.25">
      <c r="A2043" s="10">
        <v>36937</v>
      </c>
      <c r="B2043">
        <v>5.5940000000000003</v>
      </c>
    </row>
    <row r="2044" spans="1:2" x14ac:dyDescent="0.25">
      <c r="A2044" s="10">
        <v>36938</v>
      </c>
      <c r="B2044">
        <v>5.5679999999999996</v>
      </c>
    </row>
    <row r="2045" spans="1:2" x14ac:dyDescent="0.25">
      <c r="A2045" s="10">
        <v>36942</v>
      </c>
      <c r="B2045">
        <v>5.2779999999999996</v>
      </c>
    </row>
    <row r="2046" spans="1:2" x14ac:dyDescent="0.25">
      <c r="A2046" s="10">
        <v>36943</v>
      </c>
      <c r="B2046">
        <v>5.1459999999999999</v>
      </c>
    </row>
    <row r="2047" spans="1:2" x14ac:dyDescent="0.25">
      <c r="A2047" s="10">
        <v>36944</v>
      </c>
      <c r="B2047">
        <v>5.1420000000000003</v>
      </c>
    </row>
    <row r="2048" spans="1:2" x14ac:dyDescent="0.25">
      <c r="A2048" s="10">
        <v>36945</v>
      </c>
      <c r="B2048">
        <v>5.1310000000000002</v>
      </c>
    </row>
    <row r="2049" spans="1:2" x14ac:dyDescent="0.25">
      <c r="A2049" s="10">
        <v>36948</v>
      </c>
      <c r="B2049">
        <v>4.9980000000000002</v>
      </c>
    </row>
    <row r="2050" spans="1:2" x14ac:dyDescent="0.25">
      <c r="A2050" s="10">
        <v>36949</v>
      </c>
      <c r="B2050">
        <v>5.2789999999999999</v>
      </c>
    </row>
    <row r="2051" spans="1:2" x14ac:dyDescent="0.25">
      <c r="A2051" s="10">
        <v>36950</v>
      </c>
      <c r="B2051">
        <v>5.2359999999999998</v>
      </c>
    </row>
    <row r="2052" spans="1:2" x14ac:dyDescent="0.25">
      <c r="A2052" s="10">
        <v>36951</v>
      </c>
      <c r="B2052">
        <v>5.1859999999999999</v>
      </c>
    </row>
    <row r="2053" spans="1:2" x14ac:dyDescent="0.25">
      <c r="A2053" s="10">
        <v>36952</v>
      </c>
      <c r="B2053">
        <v>5.27</v>
      </c>
    </row>
    <row r="2054" spans="1:2" x14ac:dyDescent="0.25">
      <c r="A2054" s="10">
        <v>36955</v>
      </c>
      <c r="B2054">
        <v>5.3360000000000003</v>
      </c>
    </row>
    <row r="2055" spans="1:2" x14ac:dyDescent="0.25">
      <c r="A2055" s="10">
        <v>36956</v>
      </c>
      <c r="B2055">
        <v>5.3150000000000004</v>
      </c>
    </row>
    <row r="2056" spans="1:2" x14ac:dyDescent="0.25">
      <c r="A2056" s="10">
        <v>36957</v>
      </c>
      <c r="B2056">
        <v>5.35</v>
      </c>
    </row>
    <row r="2057" spans="1:2" x14ac:dyDescent="0.25">
      <c r="A2057" s="10">
        <v>36958</v>
      </c>
      <c r="B2057">
        <v>5.2850000000000001</v>
      </c>
    </row>
    <row r="2058" spans="1:2" x14ac:dyDescent="0.25">
      <c r="A2058" s="10">
        <v>36959</v>
      </c>
      <c r="B2058">
        <v>5.0720000000000001</v>
      </c>
    </row>
    <row r="2059" spans="1:2" x14ac:dyDescent="0.25">
      <c r="A2059" s="10">
        <v>36962</v>
      </c>
      <c r="B2059">
        <v>5.1589999999999998</v>
      </c>
    </row>
    <row r="2060" spans="1:2" x14ac:dyDescent="0.25">
      <c r="A2060" s="10">
        <v>36963</v>
      </c>
      <c r="B2060">
        <v>5.0060000000000002</v>
      </c>
    </row>
    <row r="2061" spans="1:2" x14ac:dyDescent="0.25">
      <c r="A2061" s="10">
        <v>36964</v>
      </c>
      <c r="B2061">
        <v>4.9109999999999996</v>
      </c>
    </row>
    <row r="2062" spans="1:2" x14ac:dyDescent="0.25">
      <c r="A2062" s="10">
        <v>36965</v>
      </c>
      <c r="B2062">
        <v>4.9269999999999996</v>
      </c>
    </row>
    <row r="2063" spans="1:2" x14ac:dyDescent="0.25">
      <c r="A2063" s="10">
        <v>36966</v>
      </c>
      <c r="B2063">
        <v>5.0350000000000001</v>
      </c>
    </row>
    <row r="2064" spans="1:2" x14ac:dyDescent="0.25">
      <c r="A2064" s="10">
        <v>36969</v>
      </c>
      <c r="B2064">
        <v>5.0629999999999997</v>
      </c>
    </row>
    <row r="2065" spans="1:2" x14ac:dyDescent="0.25">
      <c r="A2065" s="10">
        <v>36970</v>
      </c>
      <c r="B2065">
        <v>5.2869999999999999</v>
      </c>
    </row>
    <row r="2066" spans="1:2" x14ac:dyDescent="0.25">
      <c r="A2066" s="10">
        <v>36971</v>
      </c>
      <c r="B2066">
        <v>5.0410000000000004</v>
      </c>
    </row>
    <row r="2067" spans="1:2" x14ac:dyDescent="0.25">
      <c r="A2067" s="10">
        <v>36972</v>
      </c>
      <c r="B2067">
        <v>5.2119999999999997</v>
      </c>
    </row>
    <row r="2068" spans="1:2" x14ac:dyDescent="0.25">
      <c r="A2068" s="10">
        <v>36973</v>
      </c>
      <c r="B2068">
        <v>5.2729999999999997</v>
      </c>
    </row>
    <row r="2069" spans="1:2" x14ac:dyDescent="0.25">
      <c r="A2069" s="10">
        <v>36976</v>
      </c>
      <c r="B2069">
        <v>5.3220000000000001</v>
      </c>
    </row>
    <row r="2070" spans="1:2" x14ac:dyDescent="0.25">
      <c r="A2070" s="10">
        <v>36977</v>
      </c>
      <c r="B2070">
        <v>5.6210000000000004</v>
      </c>
    </row>
    <row r="2071" spans="1:2" x14ac:dyDescent="0.25">
      <c r="A2071" s="10">
        <v>36978</v>
      </c>
      <c r="B2071">
        <v>5.3840000000000003</v>
      </c>
    </row>
    <row r="2072" spans="1:2" x14ac:dyDescent="0.25">
      <c r="A2072" s="10">
        <v>36979</v>
      </c>
      <c r="B2072">
        <v>5.274</v>
      </c>
    </row>
    <row r="2073" spans="1:2" x14ac:dyDescent="0.25">
      <c r="A2073" s="10">
        <v>36980</v>
      </c>
      <c r="B2073">
        <v>5.0250000000000004</v>
      </c>
    </row>
    <row r="2074" spans="1:2" x14ac:dyDescent="0.25">
      <c r="A2074" s="10">
        <v>36983</v>
      </c>
      <c r="B2074">
        <v>5.1029999999999998</v>
      </c>
    </row>
    <row r="2075" spans="1:2" x14ac:dyDescent="0.25">
      <c r="A2075" s="10">
        <v>36984</v>
      </c>
      <c r="B2075">
        <v>5.1150000000000002</v>
      </c>
    </row>
    <row r="2076" spans="1:2" x14ac:dyDescent="0.25">
      <c r="A2076" s="10">
        <v>36985</v>
      </c>
      <c r="B2076">
        <v>5.1820000000000004</v>
      </c>
    </row>
    <row r="2077" spans="1:2" x14ac:dyDescent="0.25">
      <c r="A2077" s="10">
        <v>36986</v>
      </c>
      <c r="B2077">
        <v>5.4219999999999997</v>
      </c>
    </row>
    <row r="2078" spans="1:2" x14ac:dyDescent="0.25">
      <c r="A2078" s="10">
        <v>36987</v>
      </c>
      <c r="B2078">
        <v>5.3879999999999999</v>
      </c>
    </row>
    <row r="2079" spans="1:2" x14ac:dyDescent="0.25">
      <c r="A2079" s="10">
        <v>36990</v>
      </c>
      <c r="B2079">
        <v>5.4770000000000003</v>
      </c>
    </row>
    <row r="2080" spans="1:2" x14ac:dyDescent="0.25">
      <c r="A2080" s="10">
        <v>36991</v>
      </c>
      <c r="B2080">
        <v>5.5590000000000002</v>
      </c>
    </row>
    <row r="2081" spans="1:2" x14ac:dyDescent="0.25">
      <c r="A2081" s="10">
        <v>36992</v>
      </c>
      <c r="B2081">
        <v>5.3849999999999998</v>
      </c>
    </row>
    <row r="2082" spans="1:2" x14ac:dyDescent="0.25">
      <c r="A2082" s="10">
        <v>36993</v>
      </c>
      <c r="B2082">
        <v>5.3810000000000002</v>
      </c>
    </row>
    <row r="2083" spans="1:2" x14ac:dyDescent="0.25">
      <c r="A2083" s="10">
        <v>36997</v>
      </c>
      <c r="B2083">
        <v>5.516</v>
      </c>
    </row>
    <row r="2084" spans="1:2" x14ac:dyDescent="0.25">
      <c r="A2084" s="10">
        <v>36998</v>
      </c>
      <c r="B2084">
        <v>5.2480000000000002</v>
      </c>
    </row>
    <row r="2085" spans="1:2" x14ac:dyDescent="0.25">
      <c r="A2085" s="10">
        <v>36999</v>
      </c>
      <c r="B2085">
        <v>5.1479999999999997</v>
      </c>
    </row>
    <row r="2086" spans="1:2" x14ac:dyDescent="0.25">
      <c r="A2086" s="10">
        <v>37000</v>
      </c>
      <c r="B2086">
        <v>5.101</v>
      </c>
    </row>
    <row r="2087" spans="1:2" x14ac:dyDescent="0.25">
      <c r="A2087" s="10">
        <v>37001</v>
      </c>
      <c r="B2087">
        <v>5.1280000000000001</v>
      </c>
    </row>
    <row r="2088" spans="1:2" x14ac:dyDescent="0.25">
      <c r="A2088" s="10">
        <v>37004</v>
      </c>
      <c r="B2088">
        <v>5.125</v>
      </c>
    </row>
    <row r="2089" spans="1:2" x14ac:dyDescent="0.25">
      <c r="A2089" s="10">
        <v>37005</v>
      </c>
      <c r="B2089">
        <v>5.0780000000000003</v>
      </c>
    </row>
    <row r="2090" spans="1:2" x14ac:dyDescent="0.25">
      <c r="A2090" s="10">
        <v>37006</v>
      </c>
      <c r="B2090">
        <v>4.9809999999999999</v>
      </c>
    </row>
    <row r="2091" spans="1:2" x14ac:dyDescent="0.25">
      <c r="A2091" s="10">
        <v>37007</v>
      </c>
      <c r="B2091">
        <v>4.891</v>
      </c>
    </row>
    <row r="2092" spans="1:2" x14ac:dyDescent="0.25">
      <c r="A2092" s="10">
        <v>37008</v>
      </c>
      <c r="B2092">
        <v>4.867</v>
      </c>
    </row>
    <row r="2093" spans="1:2" x14ac:dyDescent="0.25">
      <c r="A2093" s="10">
        <v>37011</v>
      </c>
      <c r="B2093">
        <v>4.6950000000000003</v>
      </c>
    </row>
    <row r="2094" spans="1:2" x14ac:dyDescent="0.25">
      <c r="A2094" s="10">
        <v>37012</v>
      </c>
      <c r="B2094">
        <v>4.641</v>
      </c>
    </row>
    <row r="2095" spans="1:2" x14ac:dyDescent="0.25">
      <c r="A2095" s="10">
        <v>37013</v>
      </c>
      <c r="B2095">
        <v>4.4829999999999997</v>
      </c>
    </row>
    <row r="2096" spans="1:2" x14ac:dyDescent="0.25">
      <c r="A2096" s="10">
        <v>37014</v>
      </c>
      <c r="B2096">
        <v>4.5270000000000001</v>
      </c>
    </row>
    <row r="2097" spans="1:2" x14ac:dyDescent="0.25">
      <c r="A2097" s="10">
        <v>37015</v>
      </c>
      <c r="B2097">
        <v>4.49</v>
      </c>
    </row>
    <row r="2098" spans="1:2" x14ac:dyDescent="0.25">
      <c r="A2098" s="10">
        <v>37018</v>
      </c>
      <c r="B2098">
        <v>4.2389999999999999</v>
      </c>
    </row>
    <row r="2099" spans="1:2" x14ac:dyDescent="0.25">
      <c r="A2099" s="10">
        <v>37019</v>
      </c>
      <c r="B2099">
        <v>4.2789999999999999</v>
      </c>
    </row>
    <row r="2100" spans="1:2" x14ac:dyDescent="0.25">
      <c r="A2100" s="10">
        <v>37020</v>
      </c>
      <c r="B2100">
        <v>4.202</v>
      </c>
    </row>
    <row r="2101" spans="1:2" x14ac:dyDescent="0.25">
      <c r="A2101" s="10">
        <v>37021</v>
      </c>
      <c r="B2101">
        <v>4.3479999999999999</v>
      </c>
    </row>
    <row r="2102" spans="1:2" x14ac:dyDescent="0.25">
      <c r="A2102" s="10">
        <v>37022</v>
      </c>
      <c r="B2102">
        <v>4.2779999999999996</v>
      </c>
    </row>
    <row r="2103" spans="1:2" x14ac:dyDescent="0.25">
      <c r="A2103" s="10">
        <v>37025</v>
      </c>
      <c r="B2103">
        <v>4.3940000000000001</v>
      </c>
    </row>
    <row r="2104" spans="1:2" x14ac:dyDescent="0.25">
      <c r="A2104" s="10">
        <v>37026</v>
      </c>
      <c r="B2104">
        <v>4.6529999999999996</v>
      </c>
    </row>
    <row r="2105" spans="1:2" x14ac:dyDescent="0.25">
      <c r="A2105" s="10">
        <v>37027</v>
      </c>
      <c r="B2105">
        <v>4.298</v>
      </c>
    </row>
    <row r="2106" spans="1:2" x14ac:dyDescent="0.25">
      <c r="A2106" s="10">
        <v>37028</v>
      </c>
      <c r="B2106">
        <v>4.2480000000000002</v>
      </c>
    </row>
    <row r="2107" spans="1:2" x14ac:dyDescent="0.25">
      <c r="A2107" s="10">
        <v>37029</v>
      </c>
      <c r="B2107">
        <v>4.2910000000000004</v>
      </c>
    </row>
    <row r="2108" spans="1:2" x14ac:dyDescent="0.25">
      <c r="A2108" s="10">
        <v>37032</v>
      </c>
      <c r="B2108">
        <v>4.1130000000000004</v>
      </c>
    </row>
    <row r="2109" spans="1:2" x14ac:dyDescent="0.25">
      <c r="A2109" s="10">
        <v>37033</v>
      </c>
      <c r="B2109">
        <v>4.1230000000000002</v>
      </c>
    </row>
    <row r="2110" spans="1:2" x14ac:dyDescent="0.25">
      <c r="A2110" s="10">
        <v>37034</v>
      </c>
      <c r="B2110">
        <v>4.1130000000000004</v>
      </c>
    </row>
    <row r="2111" spans="1:2" x14ac:dyDescent="0.25">
      <c r="A2111" s="10">
        <v>37035</v>
      </c>
      <c r="B2111">
        <v>4.0540000000000003</v>
      </c>
    </row>
    <row r="2112" spans="1:2" x14ac:dyDescent="0.25">
      <c r="A2112" s="10">
        <v>37036</v>
      </c>
      <c r="B2112">
        <v>3.9729999999999999</v>
      </c>
    </row>
    <row r="2113" spans="1:2" x14ac:dyDescent="0.25">
      <c r="A2113" s="10">
        <v>37040</v>
      </c>
      <c r="B2113">
        <v>3.738</v>
      </c>
    </row>
    <row r="2114" spans="1:2" x14ac:dyDescent="0.25">
      <c r="A2114" s="10">
        <v>37041</v>
      </c>
      <c r="B2114">
        <v>3.9809999999999999</v>
      </c>
    </row>
    <row r="2115" spans="1:2" x14ac:dyDescent="0.25">
      <c r="A2115" s="10">
        <v>37042</v>
      </c>
      <c r="B2115">
        <v>3.9140000000000001</v>
      </c>
    </row>
    <row r="2116" spans="1:2" x14ac:dyDescent="0.25">
      <c r="A2116" s="10">
        <v>37043</v>
      </c>
      <c r="B2116">
        <v>3.93</v>
      </c>
    </row>
    <row r="2117" spans="1:2" x14ac:dyDescent="0.25">
      <c r="A2117" s="10">
        <v>37046</v>
      </c>
      <c r="B2117">
        <v>4.069</v>
      </c>
    </row>
    <row r="2118" spans="1:2" x14ac:dyDescent="0.25">
      <c r="A2118" s="10">
        <v>37047</v>
      </c>
      <c r="B2118">
        <v>3.8919999999999999</v>
      </c>
    </row>
    <row r="2119" spans="1:2" x14ac:dyDescent="0.25">
      <c r="A2119" s="10">
        <v>37048</v>
      </c>
      <c r="B2119">
        <v>3.8010000000000002</v>
      </c>
    </row>
    <row r="2120" spans="1:2" x14ac:dyDescent="0.25">
      <c r="A2120" s="10">
        <v>37049</v>
      </c>
      <c r="B2120">
        <v>3.79</v>
      </c>
    </row>
    <row r="2121" spans="1:2" x14ac:dyDescent="0.25">
      <c r="A2121" s="10">
        <v>37050</v>
      </c>
      <c r="B2121">
        <v>3.9220000000000002</v>
      </c>
    </row>
    <row r="2122" spans="1:2" x14ac:dyDescent="0.25">
      <c r="A2122" s="10">
        <v>37053</v>
      </c>
      <c r="B2122">
        <v>4.1790000000000003</v>
      </c>
    </row>
    <row r="2123" spans="1:2" x14ac:dyDescent="0.25">
      <c r="A2123" s="10">
        <v>37054</v>
      </c>
      <c r="B2123">
        <v>4.3010000000000002</v>
      </c>
    </row>
    <row r="2124" spans="1:2" x14ac:dyDescent="0.25">
      <c r="A2124" s="10">
        <v>37055</v>
      </c>
      <c r="B2124">
        <v>4.1120000000000001</v>
      </c>
    </row>
    <row r="2125" spans="1:2" x14ac:dyDescent="0.25">
      <c r="A2125" s="10">
        <v>37056</v>
      </c>
      <c r="B2125">
        <v>4.0380000000000003</v>
      </c>
    </row>
    <row r="2126" spans="1:2" x14ac:dyDescent="0.25">
      <c r="A2126" s="10">
        <v>37057</v>
      </c>
      <c r="B2126">
        <v>3.9790000000000001</v>
      </c>
    </row>
    <row r="2127" spans="1:2" x14ac:dyDescent="0.25">
      <c r="A2127" s="10">
        <v>37060</v>
      </c>
      <c r="B2127">
        <v>3.9390000000000001</v>
      </c>
    </row>
    <row r="2128" spans="1:2" x14ac:dyDescent="0.25">
      <c r="A2128" s="10">
        <v>37061</v>
      </c>
      <c r="B2128">
        <v>3.9809999999999999</v>
      </c>
    </row>
    <row r="2129" spans="1:2" x14ac:dyDescent="0.25">
      <c r="A2129" s="10">
        <v>37062</v>
      </c>
      <c r="B2129">
        <v>3.734</v>
      </c>
    </row>
    <row r="2130" spans="1:2" x14ac:dyDescent="0.25">
      <c r="A2130" s="10">
        <v>37063</v>
      </c>
      <c r="B2130">
        <v>3.7469999999999999</v>
      </c>
    </row>
    <row r="2131" spans="1:2" x14ac:dyDescent="0.25">
      <c r="A2131" s="10">
        <v>37064</v>
      </c>
      <c r="B2131">
        <v>3.742</v>
      </c>
    </row>
    <row r="2132" spans="1:2" x14ac:dyDescent="0.25">
      <c r="A2132" s="10">
        <v>37067</v>
      </c>
      <c r="B2132">
        <v>3.4460000000000002</v>
      </c>
    </row>
    <row r="2133" spans="1:2" x14ac:dyDescent="0.25">
      <c r="A2133" s="10">
        <v>37068</v>
      </c>
      <c r="B2133">
        <v>3.3969999999999998</v>
      </c>
    </row>
    <row r="2134" spans="1:2" x14ac:dyDescent="0.25">
      <c r="A2134" s="10">
        <v>37069</v>
      </c>
      <c r="B2134">
        <v>3.1819999999999999</v>
      </c>
    </row>
    <row r="2135" spans="1:2" x14ac:dyDescent="0.25">
      <c r="A2135" s="10">
        <v>37070</v>
      </c>
      <c r="B2135">
        <v>3.28</v>
      </c>
    </row>
    <row r="2136" spans="1:2" x14ac:dyDescent="0.25">
      <c r="A2136" s="10">
        <v>37071</v>
      </c>
      <c r="B2136">
        <v>3.0960000000000001</v>
      </c>
    </row>
    <row r="2137" spans="1:2" x14ac:dyDescent="0.25">
      <c r="A2137" s="10">
        <v>37074</v>
      </c>
      <c r="B2137">
        <v>3.117</v>
      </c>
    </row>
    <row r="2138" spans="1:2" x14ac:dyDescent="0.25">
      <c r="A2138" s="10">
        <v>37075</v>
      </c>
      <c r="B2138">
        <v>3.2010000000000001</v>
      </c>
    </row>
    <row r="2139" spans="1:2" x14ac:dyDescent="0.25">
      <c r="A2139" s="10">
        <v>37077</v>
      </c>
      <c r="B2139">
        <v>3.1360000000000001</v>
      </c>
    </row>
    <row r="2140" spans="1:2" x14ac:dyDescent="0.25">
      <c r="A2140" s="10">
        <v>37078</v>
      </c>
      <c r="B2140">
        <v>3.218</v>
      </c>
    </row>
    <row r="2141" spans="1:2" x14ac:dyDescent="0.25">
      <c r="A2141" s="10">
        <v>37081</v>
      </c>
      <c r="B2141">
        <v>3.153</v>
      </c>
    </row>
    <row r="2142" spans="1:2" x14ac:dyDescent="0.25">
      <c r="A2142" s="10">
        <v>37082</v>
      </c>
      <c r="B2142">
        <v>3.282</v>
      </c>
    </row>
    <row r="2143" spans="1:2" x14ac:dyDescent="0.25">
      <c r="A2143" s="10">
        <v>37083</v>
      </c>
      <c r="B2143">
        <v>3.3420000000000001</v>
      </c>
    </row>
    <row r="2144" spans="1:2" x14ac:dyDescent="0.25">
      <c r="A2144" s="10">
        <v>37084</v>
      </c>
      <c r="B2144">
        <v>3.4279999999999999</v>
      </c>
    </row>
    <row r="2145" spans="1:2" x14ac:dyDescent="0.25">
      <c r="A2145" s="10">
        <v>37085</v>
      </c>
      <c r="B2145">
        <v>3.25</v>
      </c>
    </row>
    <row r="2146" spans="1:2" x14ac:dyDescent="0.25">
      <c r="A2146" s="10">
        <v>37088</v>
      </c>
      <c r="B2146">
        <v>3.0680000000000001</v>
      </c>
    </row>
    <row r="2147" spans="1:2" x14ac:dyDescent="0.25">
      <c r="A2147" s="10">
        <v>37089</v>
      </c>
      <c r="B2147">
        <v>3.165</v>
      </c>
    </row>
    <row r="2148" spans="1:2" x14ac:dyDescent="0.25">
      <c r="A2148" s="10">
        <v>37090</v>
      </c>
      <c r="B2148">
        <v>3.0870000000000002</v>
      </c>
    </row>
    <row r="2149" spans="1:2" x14ac:dyDescent="0.25">
      <c r="A2149" s="10">
        <v>37091</v>
      </c>
      <c r="B2149">
        <v>2.9390000000000001</v>
      </c>
    </row>
    <row r="2150" spans="1:2" x14ac:dyDescent="0.25">
      <c r="A2150" s="10">
        <v>37092</v>
      </c>
      <c r="B2150">
        <v>2.9550000000000001</v>
      </c>
    </row>
    <row r="2151" spans="1:2" x14ac:dyDescent="0.25">
      <c r="A2151" s="10">
        <v>37095</v>
      </c>
      <c r="B2151">
        <v>2.9780000000000002</v>
      </c>
    </row>
    <row r="2152" spans="1:2" x14ac:dyDescent="0.25">
      <c r="A2152" s="10">
        <v>37096</v>
      </c>
      <c r="B2152">
        <v>2.97</v>
      </c>
    </row>
    <row r="2153" spans="1:2" x14ac:dyDescent="0.25">
      <c r="A2153" s="10">
        <v>37097</v>
      </c>
      <c r="B2153">
        <v>3.2759999999999998</v>
      </c>
    </row>
    <row r="2154" spans="1:2" x14ac:dyDescent="0.25">
      <c r="A2154" s="10">
        <v>37098</v>
      </c>
      <c r="B2154">
        <v>3.1280000000000001</v>
      </c>
    </row>
    <row r="2155" spans="1:2" x14ac:dyDescent="0.25">
      <c r="A2155" s="10">
        <v>37099</v>
      </c>
      <c r="B2155">
        <v>3.1669999999999998</v>
      </c>
    </row>
    <row r="2156" spans="1:2" x14ac:dyDescent="0.25">
      <c r="A2156" s="10">
        <v>37102</v>
      </c>
      <c r="B2156">
        <v>3.3530000000000002</v>
      </c>
    </row>
    <row r="2157" spans="1:2" x14ac:dyDescent="0.25">
      <c r="A2157" s="10">
        <v>37103</v>
      </c>
      <c r="B2157">
        <v>3.2959999999999998</v>
      </c>
    </row>
    <row r="2158" spans="1:2" x14ac:dyDescent="0.25">
      <c r="A2158" s="10">
        <v>37104</v>
      </c>
      <c r="B2158">
        <v>3.081</v>
      </c>
    </row>
    <row r="2159" spans="1:2" x14ac:dyDescent="0.25">
      <c r="A2159" s="10">
        <v>37105</v>
      </c>
      <c r="B2159">
        <v>3.1920000000000002</v>
      </c>
    </row>
    <row r="2160" spans="1:2" x14ac:dyDescent="0.25">
      <c r="A2160" s="10">
        <v>37106</v>
      </c>
      <c r="B2160">
        <v>2.9710000000000001</v>
      </c>
    </row>
    <row r="2161" spans="1:2" x14ac:dyDescent="0.25">
      <c r="A2161" s="10">
        <v>37109</v>
      </c>
      <c r="B2161">
        <v>3.0270000000000001</v>
      </c>
    </row>
    <row r="2162" spans="1:2" x14ac:dyDescent="0.25">
      <c r="A2162" s="10">
        <v>37110</v>
      </c>
      <c r="B2162">
        <v>2.9710000000000001</v>
      </c>
    </row>
    <row r="2163" spans="1:2" x14ac:dyDescent="0.25">
      <c r="A2163" s="10">
        <v>37111</v>
      </c>
      <c r="B2163">
        <v>3.036</v>
      </c>
    </row>
    <row r="2164" spans="1:2" x14ac:dyDescent="0.25">
      <c r="A2164" s="10">
        <v>37112</v>
      </c>
      <c r="B2164">
        <v>2.956</v>
      </c>
    </row>
    <row r="2165" spans="1:2" x14ac:dyDescent="0.25">
      <c r="A2165" s="10">
        <v>37113</v>
      </c>
      <c r="B2165">
        <v>3.04</v>
      </c>
    </row>
    <row r="2166" spans="1:2" x14ac:dyDescent="0.25">
      <c r="A2166" s="10">
        <v>37116</v>
      </c>
      <c r="B2166">
        <v>2.9990000000000001</v>
      </c>
    </row>
    <row r="2167" spans="1:2" x14ac:dyDescent="0.25">
      <c r="A2167" s="10">
        <v>37117</v>
      </c>
      <c r="B2167">
        <v>3.0939999999999999</v>
      </c>
    </row>
    <row r="2168" spans="1:2" x14ac:dyDescent="0.25">
      <c r="A2168" s="10">
        <v>37118</v>
      </c>
      <c r="B2168">
        <v>3.468</v>
      </c>
    </row>
    <row r="2169" spans="1:2" x14ac:dyDescent="0.25">
      <c r="A2169" s="10">
        <v>37119</v>
      </c>
      <c r="B2169">
        <v>3.367</v>
      </c>
    </row>
    <row r="2170" spans="1:2" x14ac:dyDescent="0.25">
      <c r="A2170" s="10">
        <v>37120</v>
      </c>
      <c r="B2170">
        <v>3.3029999999999999</v>
      </c>
    </row>
    <row r="2171" spans="1:2" x14ac:dyDescent="0.25">
      <c r="A2171" s="10">
        <v>37123</v>
      </c>
      <c r="B2171">
        <v>3.1869999999999998</v>
      </c>
    </row>
    <row r="2172" spans="1:2" x14ac:dyDescent="0.25">
      <c r="A2172" s="10">
        <v>37124</v>
      </c>
      <c r="B2172">
        <v>3.1659999999999999</v>
      </c>
    </row>
    <row r="2173" spans="1:2" x14ac:dyDescent="0.25">
      <c r="A2173" s="10">
        <v>37125</v>
      </c>
      <c r="B2173">
        <v>2.8479999999999999</v>
      </c>
    </row>
    <row r="2174" spans="1:2" x14ac:dyDescent="0.25">
      <c r="A2174" s="10">
        <v>37126</v>
      </c>
      <c r="B2174">
        <v>2.8109999999999999</v>
      </c>
    </row>
    <row r="2175" spans="1:2" x14ac:dyDescent="0.25">
      <c r="A2175" s="10">
        <v>37127</v>
      </c>
      <c r="B2175">
        <v>2.706</v>
      </c>
    </row>
    <row r="2176" spans="1:2" x14ac:dyDescent="0.25">
      <c r="A2176" s="10">
        <v>37130</v>
      </c>
      <c r="B2176">
        <v>2.544</v>
      </c>
    </row>
    <row r="2177" spans="1:2" x14ac:dyDescent="0.25">
      <c r="A2177" s="10">
        <v>37131</v>
      </c>
      <c r="B2177">
        <v>2.415</v>
      </c>
    </row>
    <row r="2178" spans="1:2" x14ac:dyDescent="0.25">
      <c r="A2178" s="10">
        <v>37132</v>
      </c>
      <c r="B2178">
        <v>2.2949999999999999</v>
      </c>
    </row>
    <row r="2179" spans="1:2" x14ac:dyDescent="0.25">
      <c r="A2179" s="10">
        <v>37133</v>
      </c>
      <c r="B2179">
        <v>2.395</v>
      </c>
    </row>
    <row r="2180" spans="1:2" x14ac:dyDescent="0.25">
      <c r="A2180" s="10">
        <v>37134</v>
      </c>
      <c r="B2180">
        <v>2.38</v>
      </c>
    </row>
    <row r="2181" spans="1:2" x14ac:dyDescent="0.25">
      <c r="A2181" s="10">
        <v>37138</v>
      </c>
      <c r="B2181">
        <v>2.359</v>
      </c>
    </row>
    <row r="2182" spans="1:2" x14ac:dyDescent="0.25">
      <c r="A2182" s="10">
        <v>37139</v>
      </c>
      <c r="B2182">
        <v>2.42</v>
      </c>
    </row>
    <row r="2183" spans="1:2" x14ac:dyDescent="0.25">
      <c r="A2183" s="10">
        <v>37140</v>
      </c>
      <c r="B2183">
        <v>2.44</v>
      </c>
    </row>
    <row r="2184" spans="1:2" x14ac:dyDescent="0.25">
      <c r="A2184" s="10">
        <v>37141</v>
      </c>
      <c r="B2184">
        <v>2.5</v>
      </c>
    </row>
    <row r="2185" spans="1:2" x14ac:dyDescent="0.25">
      <c r="A2185" s="10">
        <v>37144</v>
      </c>
      <c r="B2185">
        <v>2.3919999999999999</v>
      </c>
    </row>
    <row r="2186" spans="1:2" x14ac:dyDescent="0.25">
      <c r="A2186" s="10">
        <v>37145</v>
      </c>
      <c r="B2186">
        <v>2.3919999999999999</v>
      </c>
    </row>
    <row r="2187" spans="1:2" x14ac:dyDescent="0.25">
      <c r="A2187" s="10">
        <v>37146</v>
      </c>
      <c r="B2187">
        <v>2.5</v>
      </c>
    </row>
    <row r="2188" spans="1:2" x14ac:dyDescent="0.25">
      <c r="A2188" s="10">
        <v>37147</v>
      </c>
      <c r="B2188">
        <v>2.57</v>
      </c>
    </row>
    <row r="2189" spans="1:2" x14ac:dyDescent="0.25">
      <c r="A2189" s="10">
        <v>37148</v>
      </c>
      <c r="B2189">
        <v>2.552</v>
      </c>
    </row>
    <row r="2190" spans="1:2" x14ac:dyDescent="0.25">
      <c r="A2190" s="10">
        <v>37151</v>
      </c>
      <c r="B2190">
        <v>2.3690000000000002</v>
      </c>
    </row>
    <row r="2191" spans="1:2" x14ac:dyDescent="0.25">
      <c r="A2191" s="10">
        <v>37152</v>
      </c>
      <c r="B2191">
        <v>2.2250000000000001</v>
      </c>
    </row>
    <row r="2192" spans="1:2" x14ac:dyDescent="0.25">
      <c r="A2192" s="10">
        <v>37153</v>
      </c>
      <c r="B2192">
        <v>2.1019999999999999</v>
      </c>
    </row>
    <row r="2193" spans="1:2" x14ac:dyDescent="0.25">
      <c r="A2193" s="10">
        <v>37154</v>
      </c>
      <c r="B2193">
        <v>2.1429999999999998</v>
      </c>
    </row>
    <row r="2194" spans="1:2" x14ac:dyDescent="0.25">
      <c r="A2194" s="10">
        <v>37155</v>
      </c>
      <c r="B2194">
        <v>2.1030000000000002</v>
      </c>
    </row>
    <row r="2195" spans="1:2" x14ac:dyDescent="0.25">
      <c r="A2195" s="10">
        <v>37158</v>
      </c>
      <c r="B2195">
        <v>1.91</v>
      </c>
    </row>
    <row r="2196" spans="1:2" x14ac:dyDescent="0.25">
      <c r="A2196" s="10">
        <v>37159</v>
      </c>
      <c r="B2196">
        <v>1.925</v>
      </c>
    </row>
    <row r="2197" spans="1:2" x14ac:dyDescent="0.25">
      <c r="A2197" s="10">
        <v>37160</v>
      </c>
      <c r="B2197">
        <v>1.83</v>
      </c>
    </row>
    <row r="2198" spans="1:2" x14ac:dyDescent="0.25">
      <c r="A2198" s="10">
        <v>37161</v>
      </c>
      <c r="B2198">
        <v>2.2530000000000001</v>
      </c>
    </row>
    <row r="2199" spans="1:2" x14ac:dyDescent="0.25">
      <c r="A2199" s="10">
        <v>37162</v>
      </c>
      <c r="B2199">
        <v>2.2440000000000002</v>
      </c>
    </row>
    <row r="2200" spans="1:2" x14ac:dyDescent="0.25">
      <c r="A2200" s="10">
        <v>37165</v>
      </c>
      <c r="B2200">
        <v>2.2080000000000002</v>
      </c>
    </row>
    <row r="2201" spans="1:2" x14ac:dyDescent="0.25">
      <c r="A2201" s="10">
        <v>37166</v>
      </c>
      <c r="B2201">
        <v>2.2679999999999998</v>
      </c>
    </row>
    <row r="2202" spans="1:2" x14ac:dyDescent="0.25">
      <c r="A2202" s="10">
        <v>37167</v>
      </c>
      <c r="B2202">
        <v>2.3199999999999998</v>
      </c>
    </row>
    <row r="2203" spans="1:2" x14ac:dyDescent="0.25">
      <c r="A2203" s="10">
        <v>37168</v>
      </c>
      <c r="B2203">
        <v>2.4140000000000001</v>
      </c>
    </row>
    <row r="2204" spans="1:2" x14ac:dyDescent="0.25">
      <c r="A2204" s="10">
        <v>37169</v>
      </c>
      <c r="B2204">
        <v>2.2269999999999999</v>
      </c>
    </row>
    <row r="2205" spans="1:2" x14ac:dyDescent="0.25">
      <c r="A2205" s="10">
        <v>37172</v>
      </c>
      <c r="B2205">
        <v>2.27</v>
      </c>
    </row>
    <row r="2206" spans="1:2" x14ac:dyDescent="0.25">
      <c r="A2206" s="10">
        <v>37173</v>
      </c>
      <c r="B2206">
        <v>2.3879999999999999</v>
      </c>
    </row>
    <row r="2207" spans="1:2" x14ac:dyDescent="0.25">
      <c r="A2207" s="10">
        <v>37174</v>
      </c>
      <c r="B2207">
        <v>2.48</v>
      </c>
    </row>
    <row r="2208" spans="1:2" x14ac:dyDescent="0.25">
      <c r="A2208" s="10">
        <v>37175</v>
      </c>
      <c r="B2208">
        <v>2.5310000000000001</v>
      </c>
    </row>
    <row r="2209" spans="1:2" x14ac:dyDescent="0.25">
      <c r="A2209" s="10">
        <v>37176</v>
      </c>
      <c r="B2209">
        <v>2.4300000000000002</v>
      </c>
    </row>
    <row r="2210" spans="1:2" x14ac:dyDescent="0.25">
      <c r="A2210" s="10">
        <v>37179</v>
      </c>
      <c r="B2210">
        <v>2.3780000000000001</v>
      </c>
    </row>
    <row r="2211" spans="1:2" x14ac:dyDescent="0.25">
      <c r="A2211" s="10">
        <v>37180</v>
      </c>
      <c r="B2211">
        <v>2.5920000000000001</v>
      </c>
    </row>
    <row r="2212" spans="1:2" x14ac:dyDescent="0.25">
      <c r="A2212" s="10">
        <v>37181</v>
      </c>
      <c r="B2212">
        <v>2.4180000000000001</v>
      </c>
    </row>
    <row r="2213" spans="1:2" x14ac:dyDescent="0.25">
      <c r="A2213" s="10">
        <v>37182</v>
      </c>
      <c r="B2213">
        <v>2.4860000000000002</v>
      </c>
    </row>
    <row r="2214" spans="1:2" x14ac:dyDescent="0.25">
      <c r="A2214" s="10">
        <v>37183</v>
      </c>
      <c r="B2214">
        <v>2.681</v>
      </c>
    </row>
    <row r="2215" spans="1:2" x14ac:dyDescent="0.25">
      <c r="A2215" s="10">
        <v>37186</v>
      </c>
      <c r="B2215">
        <v>2.8069999999999999</v>
      </c>
    </row>
    <row r="2216" spans="1:2" x14ac:dyDescent="0.25">
      <c r="A2216" s="10">
        <v>37187</v>
      </c>
      <c r="B2216">
        <v>2.681</v>
      </c>
    </row>
    <row r="2217" spans="1:2" x14ac:dyDescent="0.25">
      <c r="A2217" s="10">
        <v>37188</v>
      </c>
      <c r="B2217">
        <v>2.9809999999999999</v>
      </c>
    </row>
    <row r="2218" spans="1:2" x14ac:dyDescent="0.25">
      <c r="A2218" s="10">
        <v>37189</v>
      </c>
      <c r="B2218">
        <v>2.9380000000000002</v>
      </c>
    </row>
    <row r="2219" spans="1:2" x14ac:dyDescent="0.25">
      <c r="A2219" s="10">
        <v>37190</v>
      </c>
      <c r="B2219">
        <v>3.0409999999999999</v>
      </c>
    </row>
    <row r="2220" spans="1:2" x14ac:dyDescent="0.25">
      <c r="A2220" s="10">
        <v>37193</v>
      </c>
      <c r="B2220">
        <v>3.202</v>
      </c>
    </row>
    <row r="2221" spans="1:2" x14ac:dyDescent="0.25">
      <c r="A2221" s="10">
        <v>37194</v>
      </c>
      <c r="B2221">
        <v>3.1829999999999998</v>
      </c>
    </row>
    <row r="2222" spans="1:2" x14ac:dyDescent="0.25">
      <c r="A2222" s="10">
        <v>37195</v>
      </c>
      <c r="B2222">
        <v>3.2909999999999999</v>
      </c>
    </row>
    <row r="2223" spans="1:2" x14ac:dyDescent="0.25">
      <c r="A2223" s="10">
        <v>37196</v>
      </c>
      <c r="B2223">
        <v>3.29</v>
      </c>
    </row>
    <row r="2224" spans="1:2" x14ac:dyDescent="0.25">
      <c r="A2224" s="10">
        <v>37197</v>
      </c>
      <c r="B2224">
        <v>3.2480000000000002</v>
      </c>
    </row>
    <row r="2225" spans="1:2" x14ac:dyDescent="0.25">
      <c r="A2225" s="10">
        <v>37200</v>
      </c>
      <c r="B2225">
        <v>2.9220000000000002</v>
      </c>
    </row>
    <row r="2226" spans="1:2" x14ac:dyDescent="0.25">
      <c r="A2226" s="10">
        <v>37201</v>
      </c>
      <c r="B2226">
        <v>2.88</v>
      </c>
    </row>
    <row r="2227" spans="1:2" x14ac:dyDescent="0.25">
      <c r="A2227" s="10">
        <v>37202</v>
      </c>
      <c r="B2227">
        <v>2.87</v>
      </c>
    </row>
    <row r="2228" spans="1:2" x14ac:dyDescent="0.25">
      <c r="A2228" s="10">
        <v>37203</v>
      </c>
      <c r="B2228">
        <v>2.96</v>
      </c>
    </row>
    <row r="2229" spans="1:2" x14ac:dyDescent="0.25">
      <c r="A2229" s="10">
        <v>37204</v>
      </c>
      <c r="B2229">
        <v>2.9249999999999998</v>
      </c>
    </row>
    <row r="2230" spans="1:2" x14ac:dyDescent="0.25">
      <c r="A2230" s="10">
        <v>37207</v>
      </c>
      <c r="B2230">
        <v>2.7330000000000001</v>
      </c>
    </row>
    <row r="2231" spans="1:2" x14ac:dyDescent="0.25">
      <c r="A2231" s="10">
        <v>37208</v>
      </c>
      <c r="B2231">
        <v>2.798</v>
      </c>
    </row>
    <row r="2232" spans="1:2" x14ac:dyDescent="0.25">
      <c r="A2232" s="10">
        <v>37209</v>
      </c>
      <c r="B2232">
        <v>2.6760000000000002</v>
      </c>
    </row>
    <row r="2233" spans="1:2" x14ac:dyDescent="0.25">
      <c r="A2233" s="10">
        <v>37210</v>
      </c>
      <c r="B2233">
        <v>2.5510000000000002</v>
      </c>
    </row>
    <row r="2234" spans="1:2" x14ac:dyDescent="0.25">
      <c r="A2234" s="10">
        <v>37211</v>
      </c>
      <c r="B2234">
        <v>2.637</v>
      </c>
    </row>
    <row r="2235" spans="1:2" x14ac:dyDescent="0.25">
      <c r="A2235" s="10">
        <v>37214</v>
      </c>
      <c r="B2235">
        <v>2.7909999999999999</v>
      </c>
    </row>
    <row r="2236" spans="1:2" x14ac:dyDescent="0.25">
      <c r="A2236" s="10">
        <v>37215</v>
      </c>
      <c r="B2236">
        <v>2.8519999999999999</v>
      </c>
    </row>
    <row r="2237" spans="1:2" x14ac:dyDescent="0.25">
      <c r="A2237" s="10">
        <v>37216</v>
      </c>
      <c r="B2237">
        <v>2.8130000000000002</v>
      </c>
    </row>
    <row r="2238" spans="1:2" x14ac:dyDescent="0.25">
      <c r="A2238" s="10">
        <v>37221</v>
      </c>
      <c r="B2238">
        <v>2.6960000000000002</v>
      </c>
    </row>
    <row r="2239" spans="1:2" x14ac:dyDescent="0.25">
      <c r="A2239" s="10">
        <v>37222</v>
      </c>
      <c r="B2239">
        <v>2.6059999999999999</v>
      </c>
    </row>
    <row r="2240" spans="1:2" x14ac:dyDescent="0.25">
      <c r="A2240" s="10">
        <v>37223</v>
      </c>
      <c r="B2240">
        <v>2.3159999999999998</v>
      </c>
    </row>
    <row r="2241" spans="1:2" x14ac:dyDescent="0.25">
      <c r="A2241" s="10">
        <v>37224</v>
      </c>
      <c r="B2241">
        <v>2.5609999999999999</v>
      </c>
    </row>
    <row r="2242" spans="1:2" x14ac:dyDescent="0.25">
      <c r="A2242" s="10">
        <v>37225</v>
      </c>
      <c r="B2242">
        <v>2.7010000000000001</v>
      </c>
    </row>
    <row r="2243" spans="1:2" x14ac:dyDescent="0.25">
      <c r="A2243" s="10">
        <v>37228</v>
      </c>
      <c r="B2243">
        <v>2.6339999999999999</v>
      </c>
    </row>
    <row r="2244" spans="1:2" x14ac:dyDescent="0.25">
      <c r="A2244" s="10">
        <v>37229</v>
      </c>
      <c r="B2244">
        <v>2.5630000000000002</v>
      </c>
    </row>
    <row r="2245" spans="1:2" x14ac:dyDescent="0.25">
      <c r="A2245" s="10">
        <v>37230</v>
      </c>
      <c r="B2245">
        <v>2.4910000000000001</v>
      </c>
    </row>
    <row r="2246" spans="1:2" x14ac:dyDescent="0.25">
      <c r="A2246" s="10">
        <v>37231</v>
      </c>
      <c r="B2246">
        <v>2.5649999999999999</v>
      </c>
    </row>
    <row r="2247" spans="1:2" x14ac:dyDescent="0.25">
      <c r="A2247" s="10">
        <v>37232</v>
      </c>
      <c r="B2247">
        <v>2.5680000000000001</v>
      </c>
    </row>
    <row r="2248" spans="1:2" x14ac:dyDescent="0.25">
      <c r="A2248" s="10">
        <v>37235</v>
      </c>
      <c r="B2248">
        <v>2.7469999999999999</v>
      </c>
    </row>
    <row r="2249" spans="1:2" x14ac:dyDescent="0.25">
      <c r="A2249" s="10">
        <v>37236</v>
      </c>
      <c r="B2249">
        <v>2.8029999999999999</v>
      </c>
    </row>
    <row r="2250" spans="1:2" x14ac:dyDescent="0.25">
      <c r="A2250" s="10">
        <v>37237</v>
      </c>
      <c r="B2250">
        <v>2.7189999999999999</v>
      </c>
    </row>
    <row r="2251" spans="1:2" x14ac:dyDescent="0.25">
      <c r="A2251" s="10">
        <v>37238</v>
      </c>
      <c r="B2251">
        <v>2.7559999999999998</v>
      </c>
    </row>
    <row r="2252" spans="1:2" x14ac:dyDescent="0.25">
      <c r="A2252" s="10">
        <v>37239</v>
      </c>
      <c r="B2252">
        <v>2.8460000000000001</v>
      </c>
    </row>
    <row r="2253" spans="1:2" x14ac:dyDescent="0.25">
      <c r="A2253" s="10">
        <v>37242</v>
      </c>
      <c r="B2253">
        <v>2.6859999999999999</v>
      </c>
    </row>
    <row r="2254" spans="1:2" x14ac:dyDescent="0.25">
      <c r="A2254" s="10">
        <v>37243</v>
      </c>
      <c r="B2254">
        <v>2.657</v>
      </c>
    </row>
    <row r="2255" spans="1:2" x14ac:dyDescent="0.25">
      <c r="A2255" s="10">
        <v>37244</v>
      </c>
      <c r="B2255">
        <v>2.6160000000000001</v>
      </c>
    </row>
    <row r="2256" spans="1:2" x14ac:dyDescent="0.25">
      <c r="A2256" s="10">
        <v>37245</v>
      </c>
      <c r="B2256">
        <v>2.6859999999999999</v>
      </c>
    </row>
    <row r="2257" spans="1:2" x14ac:dyDescent="0.25">
      <c r="A2257" s="10">
        <v>37246</v>
      </c>
      <c r="B2257">
        <v>2.895</v>
      </c>
    </row>
    <row r="2258" spans="1:2" x14ac:dyDescent="0.25">
      <c r="A2258" s="10">
        <v>37251</v>
      </c>
      <c r="B2258">
        <v>2.911</v>
      </c>
    </row>
    <row r="2259" spans="1:2" x14ac:dyDescent="0.25">
      <c r="A2259" s="10">
        <v>37252</v>
      </c>
      <c r="B2259">
        <v>2.5550000000000002</v>
      </c>
    </row>
    <row r="2260" spans="1:2" x14ac:dyDescent="0.25">
      <c r="A2260" s="10">
        <v>37253</v>
      </c>
      <c r="B2260">
        <v>2.774</v>
      </c>
    </row>
    <row r="2261" spans="1:2" x14ac:dyDescent="0.25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" workbookViewId="0">
      <selection activeCell="CT20" sqref="CT20"/>
    </sheetView>
  </sheetViews>
  <sheetFormatPr defaultRowHeight="13.2" x14ac:dyDescent="0.25"/>
  <cols>
    <col min="1" max="1" width="9.109375" style="32" customWidth="1"/>
    <col min="6" max="6" width="6.44140625" bestFit="1" customWidth="1"/>
    <col min="7" max="7" width="6.6640625" bestFit="1" customWidth="1"/>
    <col min="8" max="8" width="8" bestFit="1" customWidth="1"/>
    <col min="9" max="11" width="6.88671875" bestFit="1" customWidth="1"/>
    <col min="14" max="14" width="7.109375" customWidth="1"/>
    <col min="15" max="15" width="7" customWidth="1"/>
    <col min="16" max="16" width="7.6640625" customWidth="1"/>
    <col min="17" max="17" width="7.44140625" customWidth="1"/>
    <col min="18" max="18" width="5.33203125" customWidth="1"/>
    <col min="19" max="19" width="6.6640625" customWidth="1"/>
    <col min="20" max="20" width="6.88671875" customWidth="1"/>
    <col min="21" max="21" width="6.5546875" customWidth="1"/>
    <col min="22" max="22" width="6.33203125" customWidth="1"/>
    <col min="23" max="23" width="7" customWidth="1"/>
    <col min="30" max="35" width="7.44140625" customWidth="1"/>
    <col min="42" max="47" width="7.88671875" customWidth="1"/>
    <col min="55" max="59" width="6.88671875" customWidth="1"/>
    <col min="66" max="71" width="8.109375" customWidth="1"/>
    <col min="90" max="95" width="7.44140625" customWidth="1"/>
    <col min="103" max="107" width="6.5546875" customWidth="1"/>
  </cols>
  <sheetData>
    <row r="1" spans="1:107" ht="15.6" x14ac:dyDescent="0.3">
      <c r="F1" s="33">
        <v>1993</v>
      </c>
      <c r="Q1" s="33">
        <v>1994</v>
      </c>
      <c r="AC1" s="33">
        <v>1995</v>
      </c>
      <c r="AO1" s="33">
        <v>1996</v>
      </c>
      <c r="BA1" s="33">
        <v>1997</v>
      </c>
      <c r="BM1" s="33">
        <v>1998</v>
      </c>
      <c r="BZ1" s="33">
        <v>1999</v>
      </c>
      <c r="CK1" s="33">
        <v>2000</v>
      </c>
      <c r="CV1" s="33">
        <v>2001</v>
      </c>
    </row>
    <row r="3" spans="1:107" ht="36.6" thickBot="1" x14ac:dyDescent="0.3">
      <c r="A3" s="37" t="s">
        <v>5</v>
      </c>
      <c r="B3" s="23" t="s">
        <v>23</v>
      </c>
      <c r="C3" s="23" t="s">
        <v>27</v>
      </c>
      <c r="D3" s="23" t="s">
        <v>28</v>
      </c>
      <c r="E3" s="23" t="s">
        <v>29</v>
      </c>
      <c r="F3" s="24" t="s">
        <v>2</v>
      </c>
      <c r="G3" s="24" t="s">
        <v>7</v>
      </c>
      <c r="H3" s="24" t="s">
        <v>8</v>
      </c>
      <c r="I3" s="24" t="s">
        <v>18</v>
      </c>
      <c r="J3" s="24" t="s">
        <v>19</v>
      </c>
      <c r="K3" s="24" t="s">
        <v>20</v>
      </c>
      <c r="M3" s="37" t="s">
        <v>5</v>
      </c>
      <c r="N3" s="23" t="s">
        <v>23</v>
      </c>
      <c r="O3" s="23" t="s">
        <v>27</v>
      </c>
      <c r="P3" s="23" t="s">
        <v>28</v>
      </c>
      <c r="Q3" s="23" t="s">
        <v>29</v>
      </c>
      <c r="R3" s="24" t="s">
        <v>2</v>
      </c>
      <c r="S3" s="24" t="s">
        <v>7</v>
      </c>
      <c r="T3" s="24" t="s">
        <v>8</v>
      </c>
      <c r="U3" s="24" t="s">
        <v>18</v>
      </c>
      <c r="V3" s="24" t="s">
        <v>19</v>
      </c>
      <c r="W3" s="24" t="s">
        <v>20</v>
      </c>
      <c r="Y3" s="37" t="s">
        <v>5</v>
      </c>
      <c r="Z3" s="23" t="s">
        <v>23</v>
      </c>
      <c r="AA3" s="23" t="s">
        <v>27</v>
      </c>
      <c r="AB3" s="23" t="s">
        <v>28</v>
      </c>
      <c r="AC3" s="23" t="s">
        <v>29</v>
      </c>
      <c r="AD3" s="24" t="s">
        <v>2</v>
      </c>
      <c r="AE3" s="24" t="s">
        <v>7</v>
      </c>
      <c r="AF3" s="24" t="s">
        <v>8</v>
      </c>
      <c r="AG3" s="24" t="s">
        <v>18</v>
      </c>
      <c r="AH3" s="24" t="s">
        <v>19</v>
      </c>
      <c r="AI3" s="24" t="s">
        <v>20</v>
      </c>
      <c r="AK3" s="37" t="s">
        <v>5</v>
      </c>
      <c r="AL3" s="23" t="s">
        <v>23</v>
      </c>
      <c r="AM3" s="23" t="s">
        <v>27</v>
      </c>
      <c r="AN3" s="23" t="s">
        <v>28</v>
      </c>
      <c r="AO3" s="23" t="s">
        <v>29</v>
      </c>
      <c r="AP3" s="24" t="s">
        <v>2</v>
      </c>
      <c r="AQ3" s="24" t="s">
        <v>7</v>
      </c>
      <c r="AR3" s="24" t="s">
        <v>8</v>
      </c>
      <c r="AS3" s="24" t="s">
        <v>18</v>
      </c>
      <c r="AT3" s="24" t="s">
        <v>19</v>
      </c>
      <c r="AU3" s="24" t="s">
        <v>20</v>
      </c>
      <c r="AW3" s="37" t="s">
        <v>5</v>
      </c>
      <c r="AX3" s="23" t="s">
        <v>23</v>
      </c>
      <c r="AY3" s="23" t="s">
        <v>27</v>
      </c>
      <c r="AZ3" s="23" t="s">
        <v>28</v>
      </c>
      <c r="BA3" s="23" t="s">
        <v>29</v>
      </c>
      <c r="BB3" s="24" t="s">
        <v>2</v>
      </c>
      <c r="BC3" s="24" t="s">
        <v>7</v>
      </c>
      <c r="BD3" s="24" t="s">
        <v>8</v>
      </c>
      <c r="BE3" s="24" t="s">
        <v>18</v>
      </c>
      <c r="BF3" s="24" t="s">
        <v>19</v>
      </c>
      <c r="BG3" s="24" t="s">
        <v>20</v>
      </c>
      <c r="BI3" s="37" t="s">
        <v>5</v>
      </c>
      <c r="BJ3" s="23" t="s">
        <v>23</v>
      </c>
      <c r="BK3" s="23" t="s">
        <v>27</v>
      </c>
      <c r="BL3" s="23" t="s">
        <v>28</v>
      </c>
      <c r="BM3" s="23" t="s">
        <v>29</v>
      </c>
      <c r="BN3" s="24" t="s">
        <v>2</v>
      </c>
      <c r="BO3" s="24" t="s">
        <v>7</v>
      </c>
      <c r="BP3" s="24" t="s">
        <v>8</v>
      </c>
      <c r="BQ3" s="24" t="s">
        <v>18</v>
      </c>
      <c r="BR3" s="24" t="s">
        <v>19</v>
      </c>
      <c r="BS3" s="24" t="s">
        <v>20</v>
      </c>
      <c r="BU3" s="37" t="s">
        <v>5</v>
      </c>
      <c r="BV3" s="23" t="s">
        <v>23</v>
      </c>
      <c r="BW3" s="23" t="s">
        <v>27</v>
      </c>
      <c r="BX3" s="23" t="s">
        <v>28</v>
      </c>
      <c r="BY3" s="23" t="s">
        <v>29</v>
      </c>
      <c r="BZ3" s="24" t="s">
        <v>2</v>
      </c>
      <c r="CA3" s="24" t="s">
        <v>7</v>
      </c>
      <c r="CB3" s="24" t="s">
        <v>8</v>
      </c>
      <c r="CC3" s="24" t="s">
        <v>18</v>
      </c>
      <c r="CD3" s="24" t="s">
        <v>19</v>
      </c>
      <c r="CE3" s="24" t="s">
        <v>20</v>
      </c>
      <c r="CG3" s="37" t="s">
        <v>5</v>
      </c>
      <c r="CH3" s="23" t="s">
        <v>23</v>
      </c>
      <c r="CI3" s="23" t="s">
        <v>27</v>
      </c>
      <c r="CJ3" s="23" t="s">
        <v>28</v>
      </c>
      <c r="CK3" s="23" t="s">
        <v>29</v>
      </c>
      <c r="CL3" s="24" t="s">
        <v>2</v>
      </c>
      <c r="CM3" s="24" t="s">
        <v>7</v>
      </c>
      <c r="CN3" s="24" t="s">
        <v>8</v>
      </c>
      <c r="CO3" s="24" t="s">
        <v>18</v>
      </c>
      <c r="CP3" s="24" t="s">
        <v>19</v>
      </c>
      <c r="CQ3" s="24" t="s">
        <v>20</v>
      </c>
      <c r="CS3" s="37" t="s">
        <v>5</v>
      </c>
      <c r="CT3" s="23" t="s">
        <v>23</v>
      </c>
      <c r="CU3" s="23" t="s">
        <v>27</v>
      </c>
      <c r="CV3" s="23" t="s">
        <v>28</v>
      </c>
      <c r="CW3" s="23" t="s">
        <v>29</v>
      </c>
      <c r="CX3" s="24" t="s">
        <v>2</v>
      </c>
      <c r="CY3" s="24" t="s">
        <v>7</v>
      </c>
      <c r="CZ3" s="24" t="s">
        <v>8</v>
      </c>
      <c r="DA3" s="24" t="s">
        <v>18</v>
      </c>
      <c r="DB3" s="24" t="s">
        <v>19</v>
      </c>
      <c r="DC3" s="24" t="s">
        <v>20</v>
      </c>
    </row>
    <row r="4" spans="1:107" ht="13.8" thickTop="1" x14ac:dyDescent="0.25">
      <c r="A4" s="1">
        <v>33976</v>
      </c>
      <c r="B4" s="16">
        <v>0.29811428571428533</v>
      </c>
      <c r="C4" s="19">
        <v>9.1819705000000029E-2</v>
      </c>
      <c r="D4" s="19">
        <v>9.9500609166666365E-2</v>
      </c>
      <c r="E4" s="19">
        <v>0.19132031416666639</v>
      </c>
      <c r="F4" s="21">
        <v>1.6</v>
      </c>
      <c r="G4" s="21">
        <v>1.5892857142857146</v>
      </c>
      <c r="H4" s="21">
        <v>1.8874</v>
      </c>
      <c r="I4" s="21">
        <v>1.7704194583333335</v>
      </c>
      <c r="J4" s="21">
        <v>1.8622391633333335</v>
      </c>
      <c r="K4" s="21">
        <v>1.9617397724999999</v>
      </c>
      <c r="M4" s="1">
        <v>34340</v>
      </c>
      <c r="N4" s="19">
        <v>0.22808571428571445</v>
      </c>
      <c r="O4" s="19">
        <v>0.115</v>
      </c>
      <c r="P4" s="19">
        <v>0.115</v>
      </c>
      <c r="Q4" s="19">
        <v>0.23</v>
      </c>
      <c r="R4" s="21">
        <v>2.0939999999999999</v>
      </c>
      <c r="S4" s="21">
        <v>1.9917142857142858</v>
      </c>
      <c r="T4" s="21">
        <v>2.2198000000000002</v>
      </c>
      <c r="U4" s="21">
        <v>2.1746666666666665</v>
      </c>
      <c r="V4" s="21">
        <v>2.2896666666666667</v>
      </c>
      <c r="W4" s="21">
        <v>2.4046666666666665</v>
      </c>
      <c r="Y4" s="1">
        <v>34704</v>
      </c>
      <c r="Z4" s="19">
        <v>0.21885714285714286</v>
      </c>
      <c r="AA4" s="19">
        <v>9.7500000000000142E-2</v>
      </c>
      <c r="AB4" s="19">
        <v>0.10249999999999999</v>
      </c>
      <c r="AC4" s="19">
        <v>0.2</v>
      </c>
      <c r="AD4" s="21">
        <v>1.552</v>
      </c>
      <c r="AE4" s="21">
        <v>1.6251428571428572</v>
      </c>
      <c r="AF4" s="21">
        <v>1.8440000000000001</v>
      </c>
      <c r="AG4" s="21">
        <v>1.806</v>
      </c>
      <c r="AH4" s="21">
        <v>1.9035000000000002</v>
      </c>
      <c r="AI4" s="21">
        <v>2.0059999999999998</v>
      </c>
      <c r="AK4" s="1">
        <v>35068</v>
      </c>
      <c r="AL4" s="19">
        <v>0.13174285714285694</v>
      </c>
      <c r="AM4" s="19">
        <v>2.633333333333332E-2</v>
      </c>
      <c r="AN4" s="19">
        <v>4.0000000000000702E-2</v>
      </c>
      <c r="AO4" s="19">
        <v>6.6333333333334021E-2</v>
      </c>
      <c r="AP4" s="21">
        <v>2.964</v>
      </c>
      <c r="AQ4" s="21">
        <v>1.858857142857143</v>
      </c>
      <c r="AR4" s="21">
        <v>1.9905999999999999</v>
      </c>
      <c r="AS4" s="21">
        <v>1.9255833333333332</v>
      </c>
      <c r="AT4" s="21">
        <v>1.9519166666666665</v>
      </c>
      <c r="AU4" s="21">
        <v>1.9919166666666672</v>
      </c>
      <c r="AW4" s="1">
        <v>35432</v>
      </c>
      <c r="AX4" s="19">
        <v>0.1153142857142857</v>
      </c>
      <c r="AY4" s="19">
        <v>2.0333333333333314E-2</v>
      </c>
      <c r="AZ4" s="19">
        <v>1.0000000000000231E-2</v>
      </c>
      <c r="BA4" s="19">
        <v>3.0333333333333545E-2</v>
      </c>
      <c r="BB4" s="21">
        <v>2.89</v>
      </c>
      <c r="BC4" s="21">
        <v>2.2332857142857141</v>
      </c>
      <c r="BD4" s="21">
        <v>2.3485999999999998</v>
      </c>
      <c r="BE4" s="21">
        <v>2.2383333333333333</v>
      </c>
      <c r="BF4" s="21">
        <v>2.2586666666666666</v>
      </c>
      <c r="BG4" s="21">
        <v>2.2686666666666668</v>
      </c>
      <c r="BI4" s="1">
        <v>35803</v>
      </c>
      <c r="BJ4" s="19">
        <v>0.26782857142857175</v>
      </c>
      <c r="BK4" s="19">
        <v>1.1083333333333112E-2</v>
      </c>
      <c r="BL4" s="19">
        <v>1.2583333333333613E-2</v>
      </c>
      <c r="BM4" s="19">
        <v>2.3666666666666725E-2</v>
      </c>
      <c r="BN4" s="21">
        <v>2.0459999999999998</v>
      </c>
      <c r="BO4" s="21">
        <v>2.0935714285714289</v>
      </c>
      <c r="BP4" s="21">
        <v>2.3614000000000006</v>
      </c>
      <c r="BQ4" s="21">
        <v>2.2361666666666666</v>
      </c>
      <c r="BR4" s="21">
        <v>2.2472499999999997</v>
      </c>
      <c r="BS4" s="21">
        <v>2.2598333333333334</v>
      </c>
      <c r="BU4" s="1">
        <v>36167</v>
      </c>
      <c r="BV4" s="19">
        <v>0.33320000000000038</v>
      </c>
      <c r="BW4" s="19">
        <v>2.1749999999999936E-2</v>
      </c>
      <c r="BX4" s="19">
        <v>2.5416666666666643E-2</v>
      </c>
      <c r="BY4" s="19">
        <v>4.7166666666666579E-2</v>
      </c>
      <c r="BZ4" s="21">
        <v>1.8360000000000001</v>
      </c>
      <c r="CA4" s="21">
        <v>1.91</v>
      </c>
      <c r="CB4" s="21">
        <v>2.2432000000000003</v>
      </c>
      <c r="CC4" s="21">
        <v>2.1734166666666668</v>
      </c>
      <c r="CD4" s="21">
        <v>2.1951666666666667</v>
      </c>
      <c r="CE4" s="21">
        <v>2.2205833333333334</v>
      </c>
      <c r="CG4" s="1">
        <v>36531</v>
      </c>
      <c r="CH4" s="19">
        <v>0.26634285714285744</v>
      </c>
      <c r="CI4" s="19">
        <v>1.858333333333384E-2</v>
      </c>
      <c r="CJ4" s="19">
        <v>3.5958333333333314E-2</v>
      </c>
      <c r="CK4" s="19">
        <v>5.4541666666667155E-2</v>
      </c>
      <c r="CL4" s="21">
        <v>2.1960000000000002</v>
      </c>
      <c r="CM4" s="21">
        <v>2.3338571428571426</v>
      </c>
      <c r="CN4" s="21">
        <v>2.6002000000000001</v>
      </c>
      <c r="CO4" s="21">
        <v>2.4813333333333332</v>
      </c>
      <c r="CP4" s="21">
        <v>2.499916666666667</v>
      </c>
      <c r="CQ4" s="21">
        <v>2.5358750000000003</v>
      </c>
      <c r="CS4" s="1">
        <v>36895</v>
      </c>
      <c r="CT4" s="19">
        <v>-0.14071428571428513</v>
      </c>
      <c r="CU4" s="19">
        <v>-0.5844999999999998</v>
      </c>
      <c r="CV4" s="19">
        <v>-0.11916666666666753</v>
      </c>
      <c r="CW4" s="19">
        <v>-0.70366666666666733</v>
      </c>
      <c r="CX4" s="21">
        <v>8.9659999999999993</v>
      </c>
      <c r="CY4" s="21">
        <v>5.4507142857142856</v>
      </c>
      <c r="CZ4" s="21">
        <v>5.31</v>
      </c>
      <c r="DA4" s="21">
        <v>4.4272499999999999</v>
      </c>
      <c r="DB4" s="21">
        <v>3.8427500000000001</v>
      </c>
      <c r="DC4" s="21">
        <v>3.7235833333333326</v>
      </c>
    </row>
    <row r="5" spans="1:107" x14ac:dyDescent="0.25">
      <c r="A5" s="1">
        <v>33983</v>
      </c>
      <c r="B5" s="16">
        <v>0.32037142857142875</v>
      </c>
      <c r="C5" s="19">
        <v>8.5376710833333425E-2</v>
      </c>
      <c r="D5" s="19">
        <v>8.959615749999994E-2</v>
      </c>
      <c r="E5" s="19">
        <v>0.17497286833333336</v>
      </c>
      <c r="F5" s="21">
        <v>1.6459999999999999</v>
      </c>
      <c r="G5" s="21">
        <v>1.5904285714285713</v>
      </c>
      <c r="H5" s="21">
        <v>1.9108000000000001</v>
      </c>
      <c r="I5" s="21">
        <v>1.7852742324999999</v>
      </c>
      <c r="J5" s="21">
        <v>1.8706509433333334</v>
      </c>
      <c r="K5" s="21">
        <v>1.9602471008333333</v>
      </c>
      <c r="M5" s="1">
        <v>34347</v>
      </c>
      <c r="N5" s="19">
        <v>0.21708571428571433</v>
      </c>
      <c r="O5" s="19">
        <v>9.2500000000000249E-2</v>
      </c>
      <c r="P5" s="19">
        <v>9.7499999999999698E-2</v>
      </c>
      <c r="Q5" s="19">
        <v>0.19</v>
      </c>
      <c r="R5" s="21">
        <v>2.194</v>
      </c>
      <c r="S5" s="21">
        <v>1.9887142857142857</v>
      </c>
      <c r="T5" s="21">
        <v>2.2058</v>
      </c>
      <c r="U5" s="21">
        <v>2.1448333333333331</v>
      </c>
      <c r="V5" s="21">
        <v>2.2373333333333334</v>
      </c>
      <c r="W5" s="21">
        <v>2.3348333333333331</v>
      </c>
      <c r="Y5" s="1">
        <v>34711</v>
      </c>
      <c r="Z5" s="19">
        <v>0.25328571428571411</v>
      </c>
      <c r="AA5" s="19">
        <v>9.9999999999999867E-2</v>
      </c>
      <c r="AB5" s="19">
        <v>0.10249999999999999</v>
      </c>
      <c r="AC5" s="19">
        <v>0.20250000000000001</v>
      </c>
      <c r="AD5" s="21">
        <v>1.343</v>
      </c>
      <c r="AE5" s="21">
        <v>1.5467142857142859</v>
      </c>
      <c r="AF5" s="21">
        <v>1.8</v>
      </c>
      <c r="AG5" s="21">
        <v>1.7622499999999999</v>
      </c>
      <c r="AH5" s="21">
        <v>1.8622499999999997</v>
      </c>
      <c r="AI5" s="21">
        <v>1.9647500000000002</v>
      </c>
      <c r="AK5" s="1">
        <v>35075</v>
      </c>
      <c r="AL5" s="19">
        <v>0.16739999999999999</v>
      </c>
      <c r="AM5" s="19">
        <v>2.6250000000000107E-2</v>
      </c>
      <c r="AN5" s="19">
        <v>3.9999999999999591E-2</v>
      </c>
      <c r="AO5" s="19">
        <v>6.6249999999999698E-2</v>
      </c>
      <c r="AP5" s="21">
        <v>2.4900000000000002</v>
      </c>
      <c r="AQ5" s="21">
        <v>1.8509999999999998</v>
      </c>
      <c r="AR5" s="21">
        <v>2.0183999999999997</v>
      </c>
      <c r="AS5" s="21">
        <v>1.9596541666666667</v>
      </c>
      <c r="AT5" s="21">
        <v>1.9859041666666668</v>
      </c>
      <c r="AU5" s="21">
        <v>2.0259041666666664</v>
      </c>
      <c r="AW5" s="1">
        <v>35439</v>
      </c>
      <c r="AX5" s="19">
        <v>9.9571428571428644E-2</v>
      </c>
      <c r="AY5" s="19">
        <v>1.8499999999999961E-2</v>
      </c>
      <c r="AZ5" s="19">
        <v>9.9999999999997868E-3</v>
      </c>
      <c r="BA5" s="19">
        <v>2.8499999999999748E-2</v>
      </c>
      <c r="BB5" s="21">
        <v>3.4809999999999999</v>
      </c>
      <c r="BC5" s="21">
        <v>2.2744285714285715</v>
      </c>
      <c r="BD5" s="21">
        <v>2.3740000000000001</v>
      </c>
      <c r="BE5" s="21">
        <v>2.2805833333333334</v>
      </c>
      <c r="BF5" s="21">
        <v>2.2990833333333334</v>
      </c>
      <c r="BG5" s="21">
        <v>2.3090833333333332</v>
      </c>
      <c r="BI5" s="1">
        <v>35810</v>
      </c>
      <c r="BJ5" s="19">
        <v>0.253857142857143</v>
      </c>
      <c r="BK5" s="19">
        <v>2.4166666666666892E-2</v>
      </c>
      <c r="BL5" s="19">
        <v>1.616666666666644E-2</v>
      </c>
      <c r="BM5" s="19">
        <v>4.0333333333333332E-2</v>
      </c>
      <c r="BN5" s="21">
        <v>2.0939999999999999</v>
      </c>
      <c r="BO5" s="21">
        <v>2.145142857142857</v>
      </c>
      <c r="BP5" s="21">
        <v>2.399</v>
      </c>
      <c r="BQ5" s="21">
        <v>2.2743333333333333</v>
      </c>
      <c r="BR5" s="21">
        <v>2.2985000000000002</v>
      </c>
      <c r="BS5" s="21">
        <v>2.3146666666666667</v>
      </c>
      <c r="BU5" s="1">
        <v>36174</v>
      </c>
      <c r="BV5" s="19">
        <v>0.32965714285714309</v>
      </c>
      <c r="BW5" s="19">
        <v>4.6916666666666273E-2</v>
      </c>
      <c r="BX5" s="19">
        <v>3.1666666666666732E-2</v>
      </c>
      <c r="BY5" s="19">
        <v>7.8583333333333005E-2</v>
      </c>
      <c r="BZ5" s="21">
        <v>1.8089999999999999</v>
      </c>
      <c r="CA5" s="21">
        <v>1.919142857142857</v>
      </c>
      <c r="CB5" s="21">
        <v>2.2488000000000001</v>
      </c>
      <c r="CC5" s="21">
        <v>2.185916666666667</v>
      </c>
      <c r="CD5" s="21">
        <v>2.2328333333333332</v>
      </c>
      <c r="CE5" s="21">
        <v>2.2645</v>
      </c>
      <c r="CG5" s="1">
        <v>36538</v>
      </c>
      <c r="CH5" s="19">
        <v>0.23928571428571388</v>
      </c>
      <c r="CI5" s="19">
        <v>2.9416666666666202E-2</v>
      </c>
      <c r="CJ5" s="19">
        <v>4.2916666666667158E-2</v>
      </c>
      <c r="CK5" s="19">
        <v>7.2333333333333361E-2</v>
      </c>
      <c r="CL5" s="21">
        <v>2.2519999999999998</v>
      </c>
      <c r="CM5" s="21">
        <v>2.3687142857142862</v>
      </c>
      <c r="CN5" s="21">
        <v>2.6080000000000001</v>
      </c>
      <c r="CO5" s="21">
        <v>2.4945833333333334</v>
      </c>
      <c r="CP5" s="21">
        <v>2.5239999999999996</v>
      </c>
      <c r="CQ5" s="21">
        <v>2.5669166666666667</v>
      </c>
      <c r="CS5" s="1">
        <v>36902</v>
      </c>
      <c r="CT5" s="19">
        <v>-4.1571428571427482E-2</v>
      </c>
      <c r="CU5" s="19">
        <v>-0.70516666666666517</v>
      </c>
      <c r="CV5" s="19">
        <v>-0.13658333333333328</v>
      </c>
      <c r="CW5" s="19">
        <v>-0.84174999999999844</v>
      </c>
      <c r="CX5" s="21">
        <v>8.7080000000000002</v>
      </c>
      <c r="CY5" s="21">
        <v>6.0175714285714283</v>
      </c>
      <c r="CZ5" s="21">
        <v>5.9760000000000009</v>
      </c>
      <c r="DA5" s="21">
        <v>4.939166666666666</v>
      </c>
      <c r="DB5" s="21">
        <v>4.2340000000000009</v>
      </c>
      <c r="DC5" s="21">
        <v>4.0974166666666676</v>
      </c>
    </row>
    <row r="6" spans="1:107" x14ac:dyDescent="0.25">
      <c r="A6" s="1">
        <v>33990</v>
      </c>
      <c r="B6" s="16">
        <v>0.33725714285714292</v>
      </c>
      <c r="C6" s="19">
        <v>8.7005311666666918E-2</v>
      </c>
      <c r="D6" s="19">
        <v>9.4018971666666618E-2</v>
      </c>
      <c r="E6" s="19">
        <v>0.18102428333333354</v>
      </c>
      <c r="F6" s="21">
        <v>1.677</v>
      </c>
      <c r="G6" s="21">
        <v>1.6361428571428573</v>
      </c>
      <c r="H6" s="21">
        <v>1.9734000000000003</v>
      </c>
      <c r="I6" s="21">
        <v>1.8280982283333334</v>
      </c>
      <c r="J6" s="21">
        <v>1.9151035400000003</v>
      </c>
      <c r="K6" s="21">
        <v>2.0091225116666669</v>
      </c>
      <c r="M6" s="1">
        <v>34354</v>
      </c>
      <c r="N6" s="19">
        <v>0.18800000000000017</v>
      </c>
      <c r="O6" s="19">
        <v>8.9999999999999858E-2</v>
      </c>
      <c r="P6" s="19">
        <v>9.5000000000000195E-2</v>
      </c>
      <c r="Q6" s="19">
        <v>0.185</v>
      </c>
      <c r="R6" s="21">
        <v>2.25</v>
      </c>
      <c r="S6" s="21">
        <v>2.008</v>
      </c>
      <c r="T6" s="21">
        <v>2.1960000000000002</v>
      </c>
      <c r="U6" s="21">
        <v>2.1248333333333336</v>
      </c>
      <c r="V6" s="21">
        <v>2.2148333333333334</v>
      </c>
      <c r="W6" s="21">
        <v>2.3098333333333336</v>
      </c>
      <c r="Y6" s="1">
        <v>34718</v>
      </c>
      <c r="Z6" s="19">
        <v>0.24488571428571437</v>
      </c>
      <c r="AA6" s="19">
        <v>0.1075</v>
      </c>
      <c r="AB6" s="19">
        <v>0.11</v>
      </c>
      <c r="AC6" s="19">
        <v>0.2175</v>
      </c>
      <c r="AD6" s="21">
        <v>1.359</v>
      </c>
      <c r="AE6" s="21">
        <v>1.5497142857142858</v>
      </c>
      <c r="AF6" s="21">
        <v>1.7946000000000002</v>
      </c>
      <c r="AG6" s="21">
        <v>1.7686666666666664</v>
      </c>
      <c r="AH6" s="21">
        <v>1.8761666666666663</v>
      </c>
      <c r="AI6" s="21">
        <v>1.9861666666666666</v>
      </c>
      <c r="AK6" s="1">
        <v>35082</v>
      </c>
      <c r="AL6" s="19">
        <v>0.15008571428571416</v>
      </c>
      <c r="AM6" s="19">
        <v>2.6250000000000107E-2</v>
      </c>
      <c r="AN6" s="19">
        <v>3.9999999999999813E-2</v>
      </c>
      <c r="AO6" s="19">
        <v>6.624999999999992E-2</v>
      </c>
      <c r="AP6" s="21">
        <v>2.2639999999999998</v>
      </c>
      <c r="AQ6" s="21">
        <v>1.8527142857142855</v>
      </c>
      <c r="AR6" s="21">
        <v>2.0027999999999997</v>
      </c>
      <c r="AS6" s="21">
        <v>1.9544937499999999</v>
      </c>
      <c r="AT6" s="21">
        <v>1.98074375</v>
      </c>
      <c r="AU6" s="21">
        <v>2.0207437499999998</v>
      </c>
      <c r="AW6" s="1">
        <v>35446</v>
      </c>
      <c r="AX6" s="19">
        <v>0.1032857142857142</v>
      </c>
      <c r="AY6" s="19">
        <v>-1.725000000000021E-2</v>
      </c>
      <c r="AZ6" s="19">
        <v>0</v>
      </c>
      <c r="BA6" s="19">
        <v>-1.725000000000021E-2</v>
      </c>
      <c r="BB6" s="21">
        <v>3.3410000000000002</v>
      </c>
      <c r="BC6" s="21">
        <v>2.2607142857142857</v>
      </c>
      <c r="BD6" s="21">
        <v>2.3639999999999999</v>
      </c>
      <c r="BE6" s="21">
        <v>2.2524999999999999</v>
      </c>
      <c r="BF6" s="21">
        <v>2.2352499999999997</v>
      </c>
      <c r="BG6" s="21">
        <v>2.2352499999999997</v>
      </c>
      <c r="BI6" s="1">
        <v>35817</v>
      </c>
      <c r="BJ6" s="19">
        <v>0.2386571428571429</v>
      </c>
      <c r="BK6" s="19">
        <v>2.8333333333333766E-2</v>
      </c>
      <c r="BL6" s="19">
        <v>2.1833333333332927E-2</v>
      </c>
      <c r="BM6" s="19">
        <v>5.0166666666666693E-2</v>
      </c>
      <c r="BN6" s="21">
        <v>2.16</v>
      </c>
      <c r="BO6" s="21">
        <v>2.2201428571428572</v>
      </c>
      <c r="BP6" s="21">
        <v>2.4588000000000001</v>
      </c>
      <c r="BQ6" s="21">
        <v>2.3119999999999998</v>
      </c>
      <c r="BR6" s="21">
        <v>2.3403333333333336</v>
      </c>
      <c r="BS6" s="21">
        <v>2.3621666666666665</v>
      </c>
      <c r="BU6" s="1">
        <v>36181</v>
      </c>
      <c r="BV6" s="19">
        <v>0.31362857142857115</v>
      </c>
      <c r="BW6" s="19">
        <v>6.8416666666666348E-2</v>
      </c>
      <c r="BX6" s="19">
        <v>4.6416666666666551E-2</v>
      </c>
      <c r="BY6" s="19">
        <v>0.1148333333333329</v>
      </c>
      <c r="BZ6" s="21">
        <v>1.8919999999999999</v>
      </c>
      <c r="CA6" s="21">
        <v>1.9735714285714288</v>
      </c>
      <c r="CB6" s="21">
        <v>2.2871999999999999</v>
      </c>
      <c r="CC6" s="21">
        <v>2.2231666666666672</v>
      </c>
      <c r="CD6" s="21">
        <v>2.2915833333333335</v>
      </c>
      <c r="CE6" s="21">
        <v>2.3380000000000001</v>
      </c>
      <c r="CG6" s="1">
        <v>36545</v>
      </c>
      <c r="CH6" s="19">
        <v>0.1609428571428575</v>
      </c>
      <c r="CI6" s="19">
        <v>-5.5833333333334956E-3</v>
      </c>
      <c r="CJ6" s="19">
        <v>3.7666666666666515E-2</v>
      </c>
      <c r="CK6" s="19">
        <v>3.208333333333302E-2</v>
      </c>
      <c r="CL6" s="21">
        <v>2.5590000000000002</v>
      </c>
      <c r="CM6" s="21">
        <v>2.5958571428571431</v>
      </c>
      <c r="CN6" s="21">
        <v>2.7568000000000006</v>
      </c>
      <c r="CO6" s="21">
        <v>2.6012499999999998</v>
      </c>
      <c r="CP6" s="21">
        <v>2.5956666666666668</v>
      </c>
      <c r="CQ6" s="21">
        <v>2.6333333333333333</v>
      </c>
      <c r="CS6" s="1">
        <v>36909</v>
      </c>
      <c r="CT6" s="19">
        <v>4.1428571428570038E-3</v>
      </c>
      <c r="CU6" s="19">
        <v>-0.61975000000000069</v>
      </c>
      <c r="CV6" s="19">
        <v>-0.13658333333333328</v>
      </c>
      <c r="CW6" s="19">
        <v>-0.75633333333333397</v>
      </c>
      <c r="CX6" s="21">
        <v>7.1360000000000001</v>
      </c>
      <c r="CY6" s="21">
        <v>5.652857142857143</v>
      </c>
      <c r="CZ6" s="21">
        <v>5.657</v>
      </c>
      <c r="DA6" s="21">
        <v>4.7937500000000002</v>
      </c>
      <c r="DB6" s="21">
        <v>4.1739999999999995</v>
      </c>
      <c r="DC6" s="21">
        <v>4.0374166666666662</v>
      </c>
    </row>
    <row r="7" spans="1:107" x14ac:dyDescent="0.25">
      <c r="A7" s="1">
        <v>33997</v>
      </c>
      <c r="B7" s="16">
        <v>0.32785714285714262</v>
      </c>
      <c r="C7" s="19">
        <v>7.8625054999999833E-2</v>
      </c>
      <c r="D7" s="19">
        <v>8.6362475000000272E-2</v>
      </c>
      <c r="E7" s="19">
        <v>0.1649875300000001</v>
      </c>
      <c r="F7" s="21">
        <v>1.5880000000000001</v>
      </c>
      <c r="G7" s="21">
        <v>1.6611428571428575</v>
      </c>
      <c r="H7" s="21">
        <v>1.9890000000000001</v>
      </c>
      <c r="I7" s="21">
        <v>1.8604166666666668</v>
      </c>
      <c r="J7" s="21">
        <v>1.9390417216666667</v>
      </c>
      <c r="K7" s="21">
        <v>2.0254041966666669</v>
      </c>
      <c r="M7" s="1">
        <v>34361</v>
      </c>
      <c r="N7" s="19">
        <v>0.14085714285714301</v>
      </c>
      <c r="O7" s="19">
        <v>7.9999999999999627E-2</v>
      </c>
      <c r="P7" s="19">
        <v>9.5000000000000195E-2</v>
      </c>
      <c r="Q7" s="19">
        <v>0.17499999999999999</v>
      </c>
      <c r="R7" s="21">
        <v>2.4169999999999998</v>
      </c>
      <c r="S7" s="21">
        <v>2.1191428571428572</v>
      </c>
      <c r="T7" s="21">
        <v>2.2599999999999998</v>
      </c>
      <c r="U7" s="21">
        <v>2.1659166666666669</v>
      </c>
      <c r="V7" s="21">
        <v>2.2459166666666666</v>
      </c>
      <c r="W7" s="21">
        <v>2.3409166666666668</v>
      </c>
      <c r="Y7" s="1">
        <v>34725</v>
      </c>
      <c r="Z7" s="19">
        <v>0.26094285714285692</v>
      </c>
      <c r="AA7" s="19">
        <v>0.1075</v>
      </c>
      <c r="AB7" s="19">
        <v>0.11</v>
      </c>
      <c r="AC7" s="19">
        <v>0.2175</v>
      </c>
      <c r="AD7" s="21">
        <v>1.3819999999999999</v>
      </c>
      <c r="AE7" s="21">
        <v>1.5468571428571429</v>
      </c>
      <c r="AF7" s="21">
        <v>1.8077999999999999</v>
      </c>
      <c r="AG7" s="21">
        <v>1.7900833333333335</v>
      </c>
      <c r="AH7" s="21">
        <v>1.8975833333333334</v>
      </c>
      <c r="AI7" s="21">
        <v>2.0075833333333333</v>
      </c>
      <c r="AK7" s="1">
        <v>35089</v>
      </c>
      <c r="AL7" s="19">
        <v>0.15088571428571451</v>
      </c>
      <c r="AM7" s="19">
        <v>2.2083333333333011E-2</v>
      </c>
      <c r="AN7" s="19">
        <v>3.5000000000000142E-2</v>
      </c>
      <c r="AO7" s="19">
        <v>5.7083333333333153E-2</v>
      </c>
      <c r="AP7" s="21">
        <v>2.34</v>
      </c>
      <c r="AQ7" s="21">
        <v>1.8467142857142858</v>
      </c>
      <c r="AR7" s="21">
        <v>1.9976000000000003</v>
      </c>
      <c r="AS7" s="21">
        <v>1.9457500000000001</v>
      </c>
      <c r="AT7" s="21">
        <v>1.9678333333333331</v>
      </c>
      <c r="AU7" s="21">
        <v>2.0028333333333332</v>
      </c>
      <c r="AW7" s="1">
        <v>35453</v>
      </c>
      <c r="AX7" s="19">
        <v>0.14397142857142864</v>
      </c>
      <c r="AY7" s="19">
        <v>-4.1249999999999787E-2</v>
      </c>
      <c r="AZ7" s="19">
        <v>-4.9999999999998934E-3</v>
      </c>
      <c r="BA7" s="19">
        <v>-4.624999999999968E-2</v>
      </c>
      <c r="BB7" s="21">
        <v>2.794</v>
      </c>
      <c r="BC7" s="21">
        <v>2.1224285714285713</v>
      </c>
      <c r="BD7" s="21">
        <v>2.2664</v>
      </c>
      <c r="BE7" s="21">
        <v>2.1565833333333333</v>
      </c>
      <c r="BF7" s="21">
        <v>2.1153333333333335</v>
      </c>
      <c r="BG7" s="21">
        <v>2.1103333333333336</v>
      </c>
      <c r="BI7" s="1">
        <v>35824</v>
      </c>
      <c r="BJ7" s="19">
        <v>0.23925714285714283</v>
      </c>
      <c r="BK7" s="19">
        <v>3.5250000000000004E-2</v>
      </c>
      <c r="BL7" s="19">
        <v>2.608333333333368E-2</v>
      </c>
      <c r="BM7" s="19">
        <v>6.1333333333333684E-2</v>
      </c>
      <c r="BN7" s="21">
        <v>2.101</v>
      </c>
      <c r="BO7" s="21">
        <v>2.2121428571428572</v>
      </c>
      <c r="BP7" s="21">
        <v>2.4514</v>
      </c>
      <c r="BQ7" s="21">
        <v>2.3112499999999998</v>
      </c>
      <c r="BR7" s="21">
        <v>2.3464999999999998</v>
      </c>
      <c r="BS7" s="21">
        <v>2.3725833333333335</v>
      </c>
      <c r="BU7" s="1">
        <v>36188</v>
      </c>
      <c r="BV7" s="19">
        <v>0.35648571428571407</v>
      </c>
      <c r="BW7" s="19">
        <v>8.4833333333333094E-2</v>
      </c>
      <c r="BX7" s="19">
        <v>5.1999999999999602E-2</v>
      </c>
      <c r="BY7" s="19">
        <v>0.1368333333333327</v>
      </c>
      <c r="BZ7" s="21">
        <v>1.86</v>
      </c>
      <c r="CA7" s="21">
        <v>1.9557142857142857</v>
      </c>
      <c r="CB7" s="21">
        <v>2.3121999999999998</v>
      </c>
      <c r="CC7" s="21">
        <v>2.2639166666666672</v>
      </c>
      <c r="CD7" s="21">
        <v>2.3487499999999999</v>
      </c>
      <c r="CE7" s="21">
        <v>2.4007499999999999</v>
      </c>
      <c r="CG7" s="1">
        <v>36552</v>
      </c>
      <c r="CH7" s="19">
        <v>0.17328571428571404</v>
      </c>
      <c r="CI7" s="19">
        <v>5.6666666666669308E-3</v>
      </c>
      <c r="CJ7" s="19">
        <v>3.8166666666666682E-2</v>
      </c>
      <c r="CK7" s="19">
        <v>4.3833333333333613E-2</v>
      </c>
      <c r="CL7" s="21">
        <v>2.61</v>
      </c>
      <c r="CM7" s="21">
        <v>2.5197142857142856</v>
      </c>
      <c r="CN7" s="21">
        <v>2.6929999999999996</v>
      </c>
      <c r="CO7" s="21">
        <v>2.5506666666666664</v>
      </c>
      <c r="CP7" s="21">
        <v>2.5563333333333333</v>
      </c>
      <c r="CQ7" s="21">
        <v>2.5945</v>
      </c>
      <c r="CS7" s="1">
        <v>36916</v>
      </c>
      <c r="CT7" s="19">
        <v>-3.9857142857142591E-2</v>
      </c>
      <c r="CU7" s="19">
        <v>-0.52825000000000166</v>
      </c>
      <c r="CV7" s="19">
        <v>-5.0416666666665222E-2</v>
      </c>
      <c r="CW7" s="19">
        <v>-0.57866666666666688</v>
      </c>
      <c r="CX7" s="21">
        <v>7.27</v>
      </c>
      <c r="CY7" s="21">
        <v>5.6928571428571431</v>
      </c>
      <c r="CZ7" s="21">
        <v>5.6530000000000005</v>
      </c>
      <c r="DA7" s="21">
        <v>4.8106666666666671</v>
      </c>
      <c r="DB7" s="21">
        <v>4.2824166666666654</v>
      </c>
      <c r="DC7" s="21">
        <v>4.2320000000000002</v>
      </c>
    </row>
    <row r="8" spans="1:107" x14ac:dyDescent="0.25">
      <c r="A8" s="1">
        <v>34004</v>
      </c>
      <c r="B8" s="16">
        <v>0.32474285714285678</v>
      </c>
      <c r="C8" s="19">
        <v>8.7621990833332886E-2</v>
      </c>
      <c r="D8" s="19">
        <v>0.10191926083333369</v>
      </c>
      <c r="E8" s="19">
        <v>0.18954125166666658</v>
      </c>
      <c r="F8" s="21">
        <v>1.6180000000000001</v>
      </c>
      <c r="G8" s="21">
        <v>1.6988571428571428</v>
      </c>
      <c r="H8" s="21">
        <v>2.0235999999999996</v>
      </c>
      <c r="I8" s="21">
        <v>1.8973333333333333</v>
      </c>
      <c r="J8" s="21">
        <v>1.9849553241666662</v>
      </c>
      <c r="K8" s="21">
        <v>2.0868745849999999</v>
      </c>
      <c r="M8" s="1">
        <v>34368</v>
      </c>
      <c r="N8" s="19">
        <v>0.1464285714285718</v>
      </c>
      <c r="O8" s="19">
        <v>7.9999999999999183E-2</v>
      </c>
      <c r="P8" s="19">
        <v>9.4999999999999751E-2</v>
      </c>
      <c r="Q8" s="19">
        <v>0.17499999999999893</v>
      </c>
      <c r="R8" s="21">
        <v>2.383</v>
      </c>
      <c r="S8" s="21">
        <v>2.1205714285714286</v>
      </c>
      <c r="T8" s="21">
        <v>2.2670000000000003</v>
      </c>
      <c r="U8" s="21">
        <v>2.1933333333333338</v>
      </c>
      <c r="V8" s="21">
        <v>2.273333333333333</v>
      </c>
      <c r="W8" s="21">
        <v>2.3683333333333327</v>
      </c>
      <c r="Y8" s="1">
        <v>34732</v>
      </c>
      <c r="Z8" s="19">
        <v>0.24865714285714291</v>
      </c>
      <c r="AA8" s="19">
        <v>0.1075</v>
      </c>
      <c r="AB8" s="19">
        <v>0.11</v>
      </c>
      <c r="AC8" s="19">
        <v>0.2175</v>
      </c>
      <c r="AD8" s="21">
        <v>1.4350000000000001</v>
      </c>
      <c r="AE8" s="21">
        <v>1.5491428571428572</v>
      </c>
      <c r="AF8" s="21">
        <v>1.7978000000000001</v>
      </c>
      <c r="AG8" s="21">
        <v>1.7820833333333332</v>
      </c>
      <c r="AH8" s="21">
        <v>1.8895833333333336</v>
      </c>
      <c r="AI8" s="21">
        <v>1.9995833333333335</v>
      </c>
      <c r="AK8" s="1">
        <v>35096</v>
      </c>
      <c r="AL8" s="19">
        <v>6.008571428571452E-2</v>
      </c>
      <c r="AM8" s="19">
        <v>2.5000000000000133E-2</v>
      </c>
      <c r="AN8" s="19">
        <v>3.5000000000000364E-2</v>
      </c>
      <c r="AO8" s="19">
        <v>6.0000000000000497E-2</v>
      </c>
      <c r="AP8" s="21">
        <v>2.4990000000000001</v>
      </c>
      <c r="AQ8" s="21">
        <v>1.9347142857142856</v>
      </c>
      <c r="AR8" s="21">
        <v>1.9948000000000001</v>
      </c>
      <c r="AS8" s="21">
        <v>1.935583333333333</v>
      </c>
      <c r="AT8" s="21">
        <v>1.9605833333333331</v>
      </c>
      <c r="AU8" s="21">
        <v>1.9955833333333335</v>
      </c>
      <c r="AW8" s="1">
        <v>35460</v>
      </c>
      <c r="AX8" s="19">
        <v>0.17122857142857129</v>
      </c>
      <c r="AY8" s="19">
        <v>-1.9583333333333286E-2</v>
      </c>
      <c r="AZ8" s="19">
        <v>-4.9999999999998934E-3</v>
      </c>
      <c r="BA8" s="19">
        <v>-2.4583333333333179E-2</v>
      </c>
      <c r="BB8" s="21">
        <v>2.4860000000000002</v>
      </c>
      <c r="BC8" s="21">
        <v>2.1015714285714289</v>
      </c>
      <c r="BD8" s="21">
        <v>2.2728000000000002</v>
      </c>
      <c r="BE8" s="21">
        <v>2.1536666666666666</v>
      </c>
      <c r="BF8" s="21">
        <v>2.1340833333333333</v>
      </c>
      <c r="BG8" s="21">
        <v>2.1290833333333334</v>
      </c>
      <c r="BI8" s="1">
        <v>35831</v>
      </c>
      <c r="BJ8" s="19">
        <v>0.16565714285714295</v>
      </c>
      <c r="BK8" s="19">
        <v>2.2416666666666529E-2</v>
      </c>
      <c r="BL8" s="19">
        <v>3.0750000000000277E-2</v>
      </c>
      <c r="BM8" s="19">
        <v>5.3166666666666806E-2</v>
      </c>
      <c r="BN8" s="21">
        <v>2.383</v>
      </c>
      <c r="BO8" s="21">
        <v>2.3881428571428569</v>
      </c>
      <c r="BP8" s="21">
        <v>2.5537999999999998</v>
      </c>
      <c r="BQ8" s="21">
        <v>2.3704166666666668</v>
      </c>
      <c r="BR8" s="21">
        <v>2.3928333333333334</v>
      </c>
      <c r="BS8" s="21">
        <v>2.4235833333333336</v>
      </c>
      <c r="BU8" s="1">
        <v>36195</v>
      </c>
      <c r="BV8" s="19">
        <v>0.37334285714285764</v>
      </c>
      <c r="BW8" s="19">
        <v>9.3249999999999833E-2</v>
      </c>
      <c r="BX8" s="19">
        <v>6.4083333333333492E-2</v>
      </c>
      <c r="BY8" s="19">
        <v>0.15733333333333333</v>
      </c>
      <c r="BZ8" s="21">
        <v>1.829</v>
      </c>
      <c r="CA8" s="21">
        <v>1.9318571428571425</v>
      </c>
      <c r="CB8" s="21">
        <v>2.3052000000000001</v>
      </c>
      <c r="CC8" s="21">
        <v>2.2595000000000001</v>
      </c>
      <c r="CD8" s="21">
        <v>2.3527499999999999</v>
      </c>
      <c r="CE8" s="21">
        <v>2.4168333333333334</v>
      </c>
      <c r="CG8" s="1">
        <v>36559</v>
      </c>
      <c r="CH8" s="19">
        <v>0.16559999999999953</v>
      </c>
      <c r="CI8" s="19">
        <v>-1.9999999999997797E-3</v>
      </c>
      <c r="CJ8" s="19">
        <v>3.641666666666632E-2</v>
      </c>
      <c r="CK8" s="19">
        <v>3.441666666666654E-2</v>
      </c>
      <c r="CL8" s="21">
        <v>2.6589999999999998</v>
      </c>
      <c r="CM8" s="21">
        <v>2.556</v>
      </c>
      <c r="CN8" s="21">
        <v>2.7215999999999996</v>
      </c>
      <c r="CO8" s="21">
        <v>2.5620833333333333</v>
      </c>
      <c r="CP8" s="21">
        <v>2.5600833333333335</v>
      </c>
      <c r="CQ8" s="21">
        <v>2.5964999999999998</v>
      </c>
      <c r="CS8" s="1">
        <v>36923</v>
      </c>
      <c r="CT8" s="19">
        <v>-1.5428571428572901E-2</v>
      </c>
      <c r="CU8" s="19">
        <v>-0.47191666666666698</v>
      </c>
      <c r="CV8" s="19">
        <v>-2.8583333333333627E-2</v>
      </c>
      <c r="CW8" s="19">
        <v>-0.50050000000000061</v>
      </c>
      <c r="CX8" s="21">
        <v>6.38</v>
      </c>
      <c r="CY8" s="21">
        <v>5.5064285714285726</v>
      </c>
      <c r="CZ8" s="21">
        <v>5.4909999999999997</v>
      </c>
      <c r="DA8" s="21">
        <v>4.7670833333333347</v>
      </c>
      <c r="DB8" s="21">
        <v>4.2951666666666677</v>
      </c>
      <c r="DC8" s="21">
        <v>4.2665833333333341</v>
      </c>
    </row>
    <row r="9" spans="1:107" x14ac:dyDescent="0.25">
      <c r="A9" s="1">
        <v>34011</v>
      </c>
      <c r="B9" s="16">
        <v>0.32754285714285758</v>
      </c>
      <c r="C9" s="19">
        <v>7.8640748333333121E-2</v>
      </c>
      <c r="D9" s="19">
        <v>9.8341670833332895E-2</v>
      </c>
      <c r="E9" s="19">
        <v>0.17698241916666602</v>
      </c>
      <c r="F9" s="21">
        <v>1.7450000000000001</v>
      </c>
      <c r="G9" s="21">
        <v>1.7738571428571428</v>
      </c>
      <c r="H9" s="21">
        <v>2.1014000000000004</v>
      </c>
      <c r="I9" s="21">
        <v>1.9557500000000001</v>
      </c>
      <c r="J9" s="21">
        <v>2.0343907483333332</v>
      </c>
      <c r="K9" s="21">
        <v>2.1327324191666661</v>
      </c>
      <c r="M9" s="1">
        <v>34375</v>
      </c>
      <c r="N9" s="19">
        <v>0.16511428571428599</v>
      </c>
      <c r="O9" s="19">
        <v>8.0000000000000071E-2</v>
      </c>
      <c r="P9" s="19">
        <v>9.2500000000000249E-2</v>
      </c>
      <c r="Q9" s="19">
        <v>0.17249999999999999</v>
      </c>
      <c r="R9" s="21">
        <v>2.3740000000000001</v>
      </c>
      <c r="S9" s="21">
        <v>2.1672857142857143</v>
      </c>
      <c r="T9" s="21">
        <v>2.3324000000000003</v>
      </c>
      <c r="U9" s="21">
        <v>2.2554166666666666</v>
      </c>
      <c r="V9" s="21">
        <v>2.3354166666666667</v>
      </c>
      <c r="W9" s="21">
        <v>2.4279166666666669</v>
      </c>
      <c r="Y9" s="1">
        <v>34739</v>
      </c>
      <c r="Z9" s="19">
        <v>0.2338285714285715</v>
      </c>
      <c r="AA9" s="19">
        <v>0.105</v>
      </c>
      <c r="AB9" s="19">
        <v>0.105</v>
      </c>
      <c r="AC9" s="19">
        <v>0.2099999999999993</v>
      </c>
      <c r="AD9" s="21">
        <v>1.4890000000000001</v>
      </c>
      <c r="AE9" s="21">
        <v>1.6085714285714285</v>
      </c>
      <c r="AF9" s="21">
        <v>1.8424</v>
      </c>
      <c r="AG9" s="21">
        <v>1.811166666666667</v>
      </c>
      <c r="AH9" s="21">
        <v>1.9161666666666666</v>
      </c>
      <c r="AI9" s="21">
        <v>2.0211666666666663</v>
      </c>
      <c r="AK9" s="1">
        <v>35103</v>
      </c>
      <c r="AL9" s="19">
        <v>3.4742857142856964E-2</v>
      </c>
      <c r="AM9" s="19">
        <v>2.6166666666666449E-2</v>
      </c>
      <c r="AN9" s="19">
        <v>3.0249999999999888E-2</v>
      </c>
      <c r="AO9" s="19">
        <v>5.6416666666666337E-2</v>
      </c>
      <c r="AP9" s="21">
        <v>2.472</v>
      </c>
      <c r="AQ9" s="21">
        <v>1.9878571428571428</v>
      </c>
      <c r="AR9" s="21">
        <v>2.0225999999999997</v>
      </c>
      <c r="AS9" s="21">
        <v>1.9544125000000001</v>
      </c>
      <c r="AT9" s="21">
        <v>1.9805791666666666</v>
      </c>
      <c r="AU9" s="21">
        <v>2.0108291666666664</v>
      </c>
      <c r="AW9" s="1">
        <v>35467</v>
      </c>
      <c r="AX9" s="19">
        <v>0.17879999999999985</v>
      </c>
      <c r="AY9" s="19">
        <v>-6.333333333333524E-3</v>
      </c>
      <c r="AZ9" s="19">
        <v>0</v>
      </c>
      <c r="BA9" s="19">
        <v>-6.333333333333524E-3</v>
      </c>
      <c r="BB9" s="21">
        <v>2.3610000000000002</v>
      </c>
      <c r="BC9" s="21">
        <v>2.11</v>
      </c>
      <c r="BD9" s="21">
        <v>2.2888000000000002</v>
      </c>
      <c r="BE9" s="21">
        <v>2.1680000000000001</v>
      </c>
      <c r="BF9" s="21">
        <v>2.1616666666666666</v>
      </c>
      <c r="BG9" s="21">
        <v>2.1616666666666666</v>
      </c>
      <c r="BI9" s="1">
        <v>35838</v>
      </c>
      <c r="BJ9" s="19">
        <v>0.20499999999999999</v>
      </c>
      <c r="BK9" s="19">
        <v>-8.0833333333329982E-3</v>
      </c>
      <c r="BL9" s="19">
        <v>1.8749999999999822E-2</v>
      </c>
      <c r="BM9" s="19">
        <v>1.0666666666666824E-2</v>
      </c>
      <c r="BN9" s="21">
        <v>2.2879999999999998</v>
      </c>
      <c r="BO9" s="21">
        <v>2.367</v>
      </c>
      <c r="BP9" s="21">
        <v>2.5720000000000001</v>
      </c>
      <c r="BQ9" s="21">
        <v>2.3959999999999999</v>
      </c>
      <c r="BR9" s="21">
        <v>2.3879166666666669</v>
      </c>
      <c r="BS9" s="21">
        <v>2.4066666666666667</v>
      </c>
      <c r="BU9" s="1">
        <v>36202</v>
      </c>
      <c r="BV9" s="19">
        <v>0.37277142857142831</v>
      </c>
      <c r="BW9" s="19">
        <v>7.4083333333333279E-2</v>
      </c>
      <c r="BX9" s="19">
        <v>6.1833333333333851E-2</v>
      </c>
      <c r="BY9" s="19">
        <v>0.13591666666666713</v>
      </c>
      <c r="BZ9" s="21">
        <v>1.837</v>
      </c>
      <c r="CA9" s="21">
        <v>1.9364285714285714</v>
      </c>
      <c r="CB9" s="21">
        <v>2.3091999999999997</v>
      </c>
      <c r="CC9" s="21">
        <v>2.2551666666666663</v>
      </c>
      <c r="CD9" s="21">
        <v>2.3292499999999996</v>
      </c>
      <c r="CE9" s="21">
        <v>2.3910833333333334</v>
      </c>
      <c r="CG9" s="1">
        <v>36566</v>
      </c>
      <c r="CH9" s="19">
        <v>0.20902857142857112</v>
      </c>
      <c r="CI9" s="19">
        <v>-2.2500000000000409E-2</v>
      </c>
      <c r="CJ9" s="19">
        <v>3.3666666666666956E-2</v>
      </c>
      <c r="CK9" s="19">
        <v>1.1166666666666547E-2</v>
      </c>
      <c r="CL9" s="21">
        <v>2.5920000000000001</v>
      </c>
      <c r="CM9" s="21">
        <v>2.5965714285714285</v>
      </c>
      <c r="CN9" s="21">
        <v>2.8055999999999996</v>
      </c>
      <c r="CO9" s="21">
        <v>2.6076666666666668</v>
      </c>
      <c r="CP9" s="21">
        <v>2.5851666666666664</v>
      </c>
      <c r="CQ9" s="21">
        <v>2.6188333333333333</v>
      </c>
      <c r="CS9" s="1">
        <v>36930</v>
      </c>
      <c r="CT9" s="19">
        <v>-6.8000000000000504E-2</v>
      </c>
      <c r="CU9" s="19">
        <v>-0.36758333333333404</v>
      </c>
      <c r="CV9" s="19">
        <v>1.083333333333325E-2</v>
      </c>
      <c r="CW9" s="19">
        <v>-0.35675000000000079</v>
      </c>
      <c r="CX9" s="21">
        <v>6.1580000000000004</v>
      </c>
      <c r="CY9" s="21">
        <v>5.6540000000000008</v>
      </c>
      <c r="CZ9" s="21">
        <v>5.5860000000000003</v>
      </c>
      <c r="DA9" s="21">
        <v>4.784416666666667</v>
      </c>
      <c r="DB9" s="21">
        <v>4.4168333333333329</v>
      </c>
      <c r="DC9" s="21">
        <v>4.4276666666666662</v>
      </c>
    </row>
    <row r="10" spans="1:107" x14ac:dyDescent="0.25">
      <c r="A10" s="1">
        <v>34018</v>
      </c>
      <c r="B10" s="16">
        <v>0.32899999999999929</v>
      </c>
      <c r="C10" s="19">
        <v>7.8935113333333584E-2</v>
      </c>
      <c r="D10" s="19">
        <v>9.4164740833333038E-2</v>
      </c>
      <c r="E10" s="19">
        <v>0.17309985416666662</v>
      </c>
      <c r="F10" s="21">
        <v>1.873</v>
      </c>
      <c r="G10" s="21">
        <v>1.7549999999999999</v>
      </c>
      <c r="H10" s="21">
        <v>2.0839999999999996</v>
      </c>
      <c r="I10" s="21">
        <v>1.9517499999999999</v>
      </c>
      <c r="J10" s="21">
        <v>2.0306851133333335</v>
      </c>
      <c r="K10" s="21">
        <v>2.1248498541666665</v>
      </c>
      <c r="M10" s="1">
        <v>34382</v>
      </c>
      <c r="N10" s="19">
        <v>0.12897142857142851</v>
      </c>
      <c r="O10" s="19">
        <v>8.0000000000000071E-2</v>
      </c>
      <c r="P10" s="19">
        <v>9.2499999999999805E-2</v>
      </c>
      <c r="Q10" s="19">
        <v>0.17249999999999999</v>
      </c>
      <c r="R10" s="21">
        <v>2.3849999999999998</v>
      </c>
      <c r="S10" s="21">
        <v>2.1814285714285715</v>
      </c>
      <c r="T10" s="21">
        <v>2.3104</v>
      </c>
      <c r="U10" s="21">
        <v>2.2526666666666664</v>
      </c>
      <c r="V10" s="21">
        <v>2.3326666666666664</v>
      </c>
      <c r="W10" s="21">
        <v>2.4251666666666662</v>
      </c>
      <c r="Y10" s="1">
        <v>34746</v>
      </c>
      <c r="Z10" s="19">
        <v>0.26105714285714265</v>
      </c>
      <c r="AA10" s="19">
        <v>0.1075</v>
      </c>
      <c r="AB10" s="19">
        <v>0.105</v>
      </c>
      <c r="AC10" s="19">
        <v>0.21249999999999999</v>
      </c>
      <c r="AD10" s="21">
        <v>1.399</v>
      </c>
      <c r="AE10" s="21">
        <v>1.5491428571428574</v>
      </c>
      <c r="AF10" s="21">
        <v>1.8102</v>
      </c>
      <c r="AG10" s="21">
        <v>1.7770000000000001</v>
      </c>
      <c r="AH10" s="21">
        <v>1.8845000000000001</v>
      </c>
      <c r="AI10" s="21">
        <v>1.9894999999999998</v>
      </c>
      <c r="AK10" s="1">
        <v>35110</v>
      </c>
      <c r="AL10" s="19">
        <v>3.7171428571427967E-2</v>
      </c>
      <c r="AM10" s="19">
        <v>2.6166666666666671E-2</v>
      </c>
      <c r="AN10" s="19">
        <v>3.4999999999999698E-2</v>
      </c>
      <c r="AO10" s="19">
        <v>6.1166666666666369E-2</v>
      </c>
      <c r="AP10" s="21">
        <v>2.5760000000000001</v>
      </c>
      <c r="AQ10" s="21">
        <v>2.0174285714285718</v>
      </c>
      <c r="AR10" s="21">
        <v>2.0545999999999998</v>
      </c>
      <c r="AS10" s="21">
        <v>1.9884166666666667</v>
      </c>
      <c r="AT10" s="21">
        <v>2.0145833333333334</v>
      </c>
      <c r="AU10" s="21">
        <v>2.0495833333333331</v>
      </c>
      <c r="AW10" s="1">
        <v>35474</v>
      </c>
      <c r="AX10" s="19">
        <v>0.18722857142857174</v>
      </c>
      <c r="AY10" s="19">
        <v>2.0750000000001378E-2</v>
      </c>
      <c r="AZ10" s="19">
        <v>0</v>
      </c>
      <c r="BA10" s="19">
        <v>2.0750000000001378E-2</v>
      </c>
      <c r="BB10" s="21">
        <v>1.9990000000000001</v>
      </c>
      <c r="BC10" s="21">
        <v>1.9905714285714287</v>
      </c>
      <c r="BD10" s="21">
        <v>2.1778000000000004</v>
      </c>
      <c r="BE10" s="21">
        <v>2.0624166666666661</v>
      </c>
      <c r="BF10" s="21">
        <v>2.0831666666666675</v>
      </c>
      <c r="BG10" s="21">
        <v>2.0831666666666675</v>
      </c>
      <c r="BI10" s="1">
        <v>35845</v>
      </c>
      <c r="BJ10" s="19">
        <v>0.22542857142857153</v>
      </c>
      <c r="BK10" s="19">
        <v>-1.0666666666666824E-2</v>
      </c>
      <c r="BL10" s="19">
        <v>1.8833333333333258E-2</v>
      </c>
      <c r="BM10" s="19">
        <v>8.1666666666664334E-3</v>
      </c>
      <c r="BN10" s="21">
        <v>2.2170000000000001</v>
      </c>
      <c r="BO10" s="21">
        <v>2.3175714285714286</v>
      </c>
      <c r="BP10" s="21">
        <v>2.5430000000000001</v>
      </c>
      <c r="BQ10" s="21">
        <v>2.372583333333333</v>
      </c>
      <c r="BR10" s="21">
        <v>2.3619166666666662</v>
      </c>
      <c r="BS10" s="21">
        <v>2.3807499999999995</v>
      </c>
      <c r="BU10" s="1">
        <v>36209</v>
      </c>
      <c r="BV10" s="19">
        <v>0.41508571428571406</v>
      </c>
      <c r="BW10" s="19">
        <v>6.8333333333333357E-2</v>
      </c>
      <c r="BX10" s="19">
        <v>6.1999999999999833E-2</v>
      </c>
      <c r="BY10" s="19">
        <v>0.13033333333333319</v>
      </c>
      <c r="BZ10" s="21">
        <v>1.746</v>
      </c>
      <c r="CA10" s="21">
        <v>1.8697142857142857</v>
      </c>
      <c r="CB10" s="21">
        <v>2.2847999999999997</v>
      </c>
      <c r="CC10" s="21">
        <v>2.233916666666667</v>
      </c>
      <c r="CD10" s="21">
        <v>2.3022500000000004</v>
      </c>
      <c r="CE10" s="21">
        <v>2.3642500000000002</v>
      </c>
      <c r="CG10" s="1">
        <v>36573</v>
      </c>
      <c r="CH10" s="19">
        <v>0.18714285714285683</v>
      </c>
      <c r="CI10" s="19">
        <v>-3.5666666666666735E-2</v>
      </c>
      <c r="CJ10" s="19">
        <v>2.4833333333333929E-2</v>
      </c>
      <c r="CK10" s="19">
        <v>-1.0833333333332806E-2</v>
      </c>
      <c r="CL10" s="21">
        <v>2.6669999999999998</v>
      </c>
      <c r="CM10" s="21">
        <v>2.7008571428571431</v>
      </c>
      <c r="CN10" s="21">
        <v>2.8879999999999999</v>
      </c>
      <c r="CO10" s="21">
        <v>2.6834166666666666</v>
      </c>
      <c r="CP10" s="21">
        <v>2.6477499999999998</v>
      </c>
      <c r="CQ10" s="21">
        <v>2.6725833333333338</v>
      </c>
      <c r="CS10" s="1">
        <v>36937</v>
      </c>
      <c r="CT10" s="19">
        <v>-2.3314285714285177E-2</v>
      </c>
      <c r="CU10" s="19">
        <v>-0.390083333333334</v>
      </c>
      <c r="CV10" s="19">
        <v>2.6666666666666394E-2</v>
      </c>
      <c r="CW10" s="19">
        <v>-0.36341666666666761</v>
      </c>
      <c r="CX10" s="21">
        <v>5.5940000000000003</v>
      </c>
      <c r="CY10" s="21">
        <v>5.5457142857142854</v>
      </c>
      <c r="CZ10" s="21">
        <v>5.5224000000000002</v>
      </c>
      <c r="DA10" s="21">
        <v>4.7128333333333341</v>
      </c>
      <c r="DB10" s="21">
        <v>4.3227500000000001</v>
      </c>
      <c r="DC10" s="21">
        <v>4.3494166666666665</v>
      </c>
    </row>
    <row r="11" spans="1:107" x14ac:dyDescent="0.25">
      <c r="A11" s="1">
        <v>34032</v>
      </c>
      <c r="B11" s="16">
        <v>0.10744285714285695</v>
      </c>
      <c r="C11" s="19">
        <v>2.4394971666666265E-2</v>
      </c>
      <c r="D11" s="19">
        <v>6.025185083333362E-2</v>
      </c>
      <c r="E11" s="19">
        <v>8.4646822499999885E-2</v>
      </c>
      <c r="F11" s="21">
        <v>1.798</v>
      </c>
      <c r="G11" s="21">
        <v>2.3389571428571432</v>
      </c>
      <c r="H11" s="21">
        <v>2.4464000000000001</v>
      </c>
      <c r="I11" s="21">
        <v>2.2388333333333335</v>
      </c>
      <c r="J11" s="21">
        <v>2.2632283049999997</v>
      </c>
      <c r="K11" s="21">
        <v>2.3234801558333333</v>
      </c>
      <c r="M11" s="1">
        <v>34389</v>
      </c>
      <c r="N11" s="19">
        <v>0.13065714285714325</v>
      </c>
      <c r="O11" s="19">
        <v>7.749999999999968E-2</v>
      </c>
      <c r="P11" s="19">
        <v>9.0000000000000302E-2</v>
      </c>
      <c r="Q11" s="19">
        <v>0.16750000000000001</v>
      </c>
      <c r="R11" s="21">
        <v>2.2480000000000002</v>
      </c>
      <c r="S11" s="21">
        <v>2.1781428571428569</v>
      </c>
      <c r="T11" s="21">
        <v>2.3088000000000002</v>
      </c>
      <c r="U11" s="21">
        <v>2.2548333333333335</v>
      </c>
      <c r="V11" s="21">
        <v>2.3323333333333331</v>
      </c>
      <c r="W11" s="21">
        <v>2.4223333333333334</v>
      </c>
      <c r="Y11" s="1">
        <v>34753</v>
      </c>
      <c r="Z11" s="19">
        <v>0.25</v>
      </c>
      <c r="AA11" s="19">
        <v>0.105</v>
      </c>
      <c r="AB11" s="19">
        <v>0.1075</v>
      </c>
      <c r="AC11" s="19">
        <v>0.21250000000000058</v>
      </c>
      <c r="AD11" s="21">
        <v>1.46</v>
      </c>
      <c r="AE11" s="21">
        <v>1.5790000000000002</v>
      </c>
      <c r="AF11" s="21">
        <v>1.829</v>
      </c>
      <c r="AG11" s="21">
        <v>1.7983333333333331</v>
      </c>
      <c r="AH11" s="21">
        <v>1.9033333333333335</v>
      </c>
      <c r="AI11" s="21">
        <v>2.0108333333333337</v>
      </c>
      <c r="AK11" s="1">
        <v>35117</v>
      </c>
      <c r="AL11" s="19">
        <v>5.0571428571428267E-2</v>
      </c>
      <c r="AM11" s="19">
        <v>2.6166666666666227E-2</v>
      </c>
      <c r="AN11" s="19">
        <v>3.5000000000000142E-2</v>
      </c>
      <c r="AO11" s="19">
        <v>6.1166666666666369E-2</v>
      </c>
      <c r="AP11" s="21">
        <v>2.6230000000000002</v>
      </c>
      <c r="AQ11" s="21">
        <v>2.0284285714285715</v>
      </c>
      <c r="AR11" s="21">
        <v>2.0789999999999997</v>
      </c>
      <c r="AS11" s="21">
        <v>2.0115000000000003</v>
      </c>
      <c r="AT11" s="21">
        <v>2.0376666666666665</v>
      </c>
      <c r="AU11" s="21">
        <v>2.0726666666666667</v>
      </c>
      <c r="AW11" s="1">
        <v>35481</v>
      </c>
      <c r="AX11" s="19">
        <v>0.24905714285714287</v>
      </c>
      <c r="AY11" s="19">
        <v>-1.0000000000000231E-2</v>
      </c>
      <c r="AZ11" s="19">
        <v>0</v>
      </c>
      <c r="BA11" s="19">
        <v>-1.0000000000000231E-2</v>
      </c>
      <c r="BB11" s="21">
        <v>1.9219999999999999</v>
      </c>
      <c r="BC11" s="21">
        <v>1.9651428571428571</v>
      </c>
      <c r="BD11" s="21">
        <v>2.2141999999999999</v>
      </c>
      <c r="BE11" s="21">
        <v>2.0635833333333338</v>
      </c>
      <c r="BF11" s="21">
        <v>2.0535833333333335</v>
      </c>
      <c r="BG11" s="21">
        <v>2.0535833333333335</v>
      </c>
      <c r="BI11" s="1">
        <v>35852</v>
      </c>
      <c r="BJ11" s="19">
        <v>0.20314285714285729</v>
      </c>
      <c r="BK11" s="19">
        <v>-4.9166666666664582E-3</v>
      </c>
      <c r="BL11" s="19">
        <v>1.5500000000000291E-2</v>
      </c>
      <c r="BM11" s="19">
        <v>1.0583333333333833E-2</v>
      </c>
      <c r="BN11" s="21">
        <v>2.2839999999999998</v>
      </c>
      <c r="BO11" s="21">
        <v>2.3338571428571426</v>
      </c>
      <c r="BP11" s="21">
        <v>2.5369999999999999</v>
      </c>
      <c r="BQ11" s="21">
        <v>2.3665833333333333</v>
      </c>
      <c r="BR11" s="21">
        <v>2.3616666666666668</v>
      </c>
      <c r="BS11" s="21">
        <v>2.3771666666666671</v>
      </c>
      <c r="BU11" s="1">
        <v>36216</v>
      </c>
      <c r="BV11" s="19">
        <v>0.46291428571428606</v>
      </c>
      <c r="BW11" s="19">
        <v>8.5249999999999826E-2</v>
      </c>
      <c r="BX11" s="19">
        <v>6.6666666666666874E-2</v>
      </c>
      <c r="BY11" s="19">
        <v>0.1519166666666667</v>
      </c>
      <c r="BZ11" s="21">
        <v>1.659</v>
      </c>
      <c r="CA11" s="21">
        <v>1.7772857142857141</v>
      </c>
      <c r="CB11" s="21">
        <v>2.2402000000000002</v>
      </c>
      <c r="CC11" s="21">
        <v>2.1963333333333335</v>
      </c>
      <c r="CD11" s="21">
        <v>2.2815833333333333</v>
      </c>
      <c r="CE11" s="21">
        <v>2.3482500000000002</v>
      </c>
      <c r="CG11" s="1">
        <v>36580</v>
      </c>
      <c r="CH11" s="19">
        <v>0.21922857142857088</v>
      </c>
      <c r="CI11" s="19">
        <v>-2.0916666666667361E-2</v>
      </c>
      <c r="CJ11" s="19">
        <v>2.5500000000000522E-2</v>
      </c>
      <c r="CK11" s="19">
        <v>4.5833333333331616E-3</v>
      </c>
      <c r="CL11" s="21">
        <v>2.5489999999999999</v>
      </c>
      <c r="CM11" s="21">
        <v>2.6105714285714288</v>
      </c>
      <c r="CN11" s="21">
        <v>2.8297999999999996</v>
      </c>
      <c r="CO11" s="21">
        <v>2.6516666666666668</v>
      </c>
      <c r="CP11" s="21">
        <v>2.6307499999999995</v>
      </c>
      <c r="CQ11" s="21">
        <v>2.65625</v>
      </c>
      <c r="CS11" s="1">
        <v>36944</v>
      </c>
      <c r="CT11" s="19">
        <v>5.0428571428572155E-2</v>
      </c>
      <c r="CU11" s="19">
        <v>-0.31416666666666782</v>
      </c>
      <c r="CV11" s="19">
        <v>4.5416666666667105E-2</v>
      </c>
      <c r="CW11" s="19">
        <v>-0.26875000000000071</v>
      </c>
      <c r="CX11" s="21">
        <v>5.1420000000000003</v>
      </c>
      <c r="CY11" s="21">
        <v>5.2135714285714281</v>
      </c>
      <c r="CZ11" s="21">
        <v>5.2640000000000002</v>
      </c>
      <c r="DA11" s="21">
        <v>4.5752500000000005</v>
      </c>
      <c r="DB11" s="21">
        <v>4.2610833333333327</v>
      </c>
      <c r="DC11" s="21">
        <v>4.3064999999999998</v>
      </c>
    </row>
    <row r="12" spans="1:107" x14ac:dyDescent="0.25">
      <c r="A12" s="1">
        <v>34039</v>
      </c>
      <c r="B12" s="16">
        <v>0.21171428571428552</v>
      </c>
      <c r="C12" s="19">
        <v>8.5333935000000638E-2</v>
      </c>
      <c r="D12" s="19">
        <v>9.2199625833333076E-2</v>
      </c>
      <c r="E12" s="19">
        <v>0.17753356083333371</v>
      </c>
      <c r="F12" s="21">
        <v>1.9450000000000001</v>
      </c>
      <c r="G12" s="21">
        <v>1.8702857142857143</v>
      </c>
      <c r="H12" s="21">
        <v>2.0819999999999999</v>
      </c>
      <c r="I12" s="21">
        <v>1.9529999999999996</v>
      </c>
      <c r="J12" s="21">
        <v>2.0383339350000003</v>
      </c>
      <c r="K12" s="21">
        <v>2.1305335608333333</v>
      </c>
      <c r="M12" s="1">
        <v>34396</v>
      </c>
      <c r="N12" s="19">
        <v>0.14228571428571435</v>
      </c>
      <c r="O12" s="19">
        <v>7.4999999999999734E-2</v>
      </c>
      <c r="P12" s="19">
        <v>8.5000000000000006E-2</v>
      </c>
      <c r="Q12" s="19">
        <v>0.16</v>
      </c>
      <c r="R12" s="21">
        <v>2.1459999999999999</v>
      </c>
      <c r="S12" s="21">
        <v>2.1317142857142857</v>
      </c>
      <c r="T12" s="21">
        <v>2.274</v>
      </c>
      <c r="U12" s="21">
        <v>2.2236666666666669</v>
      </c>
      <c r="V12" s="21">
        <v>2.2986666666666666</v>
      </c>
      <c r="W12" s="21">
        <v>2.3836666666666666</v>
      </c>
      <c r="Y12" s="1">
        <v>34760</v>
      </c>
      <c r="Z12" s="19">
        <v>0.24480000000000013</v>
      </c>
      <c r="AA12" s="19">
        <v>0.1075</v>
      </c>
      <c r="AB12" s="19">
        <v>0.105</v>
      </c>
      <c r="AC12" s="19">
        <v>0.21249999999999999</v>
      </c>
      <c r="AD12" s="21">
        <v>1.4810000000000001</v>
      </c>
      <c r="AE12" s="21">
        <v>1.58</v>
      </c>
      <c r="AF12" s="21">
        <v>1.8248000000000002</v>
      </c>
      <c r="AG12" s="21">
        <v>1.8043333333333333</v>
      </c>
      <c r="AH12" s="21">
        <v>1.9118333333333333</v>
      </c>
      <c r="AI12" s="21">
        <v>2.016833333333333</v>
      </c>
      <c r="AK12" s="1">
        <v>35124</v>
      </c>
      <c r="AL12" s="19">
        <v>5.9657142857143075E-2</v>
      </c>
      <c r="AM12" s="19">
        <v>2.4250000000000327E-2</v>
      </c>
      <c r="AN12" s="19">
        <v>3.5000000000000142E-2</v>
      </c>
      <c r="AO12" s="19">
        <v>5.9250000000000469E-2</v>
      </c>
      <c r="AP12" s="21">
        <v>2.2360000000000002</v>
      </c>
      <c r="AQ12" s="21">
        <v>2.008142857142857</v>
      </c>
      <c r="AR12" s="21">
        <v>2.0678000000000001</v>
      </c>
      <c r="AS12" s="21">
        <v>1.9954099999999997</v>
      </c>
      <c r="AT12" s="21">
        <v>2.01966</v>
      </c>
      <c r="AU12" s="21">
        <v>2.0546600000000002</v>
      </c>
      <c r="AW12" s="1">
        <v>35488</v>
      </c>
      <c r="AX12" s="19">
        <v>0.26962857142857111</v>
      </c>
      <c r="AY12" s="19">
        <v>-3.5833333333328277E-3</v>
      </c>
      <c r="AZ12" s="19">
        <v>9.9999999999993427E-3</v>
      </c>
      <c r="BA12" s="19">
        <v>6.4166666666665151E-3</v>
      </c>
      <c r="BB12" s="21">
        <v>1.8380000000000001</v>
      </c>
      <c r="BC12" s="21">
        <v>1.9065714285714286</v>
      </c>
      <c r="BD12" s="21">
        <v>2.1761999999999997</v>
      </c>
      <c r="BE12" s="21">
        <v>2.0379999999999998</v>
      </c>
      <c r="BF12" s="21">
        <v>2.034416666666667</v>
      </c>
      <c r="BG12" s="21">
        <v>2.0444166666666663</v>
      </c>
      <c r="BI12" s="1">
        <v>35859</v>
      </c>
      <c r="BJ12" s="19">
        <v>0.25479999999999992</v>
      </c>
      <c r="BK12" s="19">
        <v>9.1666666666689878E-4</v>
      </c>
      <c r="BL12" s="19">
        <v>1.5499999999999847E-2</v>
      </c>
      <c r="BM12" s="19">
        <v>1.6416666666666746E-2</v>
      </c>
      <c r="BN12" s="21">
        <v>2.141</v>
      </c>
      <c r="BO12" s="21">
        <v>2.2349999999999999</v>
      </c>
      <c r="BP12" s="21">
        <v>2.4897999999999998</v>
      </c>
      <c r="BQ12" s="21">
        <v>2.33975</v>
      </c>
      <c r="BR12" s="21">
        <v>2.3406666666666669</v>
      </c>
      <c r="BS12" s="21">
        <v>2.3561666666666667</v>
      </c>
      <c r="BU12" s="1">
        <v>36223</v>
      </c>
      <c r="BV12" s="19">
        <v>0.43274285714285687</v>
      </c>
      <c r="BW12" s="19">
        <v>7.5166666666667048E-2</v>
      </c>
      <c r="BX12" s="19">
        <v>6.0249999999999471E-2</v>
      </c>
      <c r="BY12" s="19">
        <v>0.13541666666666652</v>
      </c>
      <c r="BZ12" s="21">
        <v>1.762</v>
      </c>
      <c r="CA12" s="21">
        <v>1.8558571428571429</v>
      </c>
      <c r="CB12" s="21">
        <v>2.2885999999999997</v>
      </c>
      <c r="CC12" s="21">
        <v>2.2212499999999999</v>
      </c>
      <c r="CD12" s="21">
        <v>2.296416666666667</v>
      </c>
      <c r="CE12" s="21">
        <v>2.3566666666666665</v>
      </c>
      <c r="CG12" s="1">
        <v>36587</v>
      </c>
      <c r="CH12" s="19">
        <v>0.16825714285714222</v>
      </c>
      <c r="CI12" s="19">
        <v>-4.4416666666666771E-2</v>
      </c>
      <c r="CJ12" s="19">
        <v>1.8458333333333243E-2</v>
      </c>
      <c r="CK12" s="19">
        <v>-2.5958333333333528E-2</v>
      </c>
      <c r="CL12" s="21">
        <v>2.7829999999999999</v>
      </c>
      <c r="CM12" s="21">
        <v>2.8291428571428576</v>
      </c>
      <c r="CN12" s="21">
        <v>2.9973999999999998</v>
      </c>
      <c r="CO12" s="21">
        <v>2.7884166666666665</v>
      </c>
      <c r="CP12" s="21">
        <v>2.7439999999999998</v>
      </c>
      <c r="CQ12" s="21">
        <v>2.762458333333333</v>
      </c>
      <c r="CS12" s="1">
        <v>36951</v>
      </c>
      <c r="CT12" s="19">
        <v>6.6999999999998394E-2</v>
      </c>
      <c r="CU12" s="19">
        <v>-0.27083333333333393</v>
      </c>
      <c r="CV12" s="19">
        <v>5.1499999999999879E-2</v>
      </c>
      <c r="CW12" s="19">
        <v>-0.21933333333333405</v>
      </c>
      <c r="CX12" s="21">
        <v>5.1859999999999999</v>
      </c>
      <c r="CY12" s="21">
        <v>5.2850000000000001</v>
      </c>
      <c r="CZ12" s="21">
        <v>5.3519999999999994</v>
      </c>
      <c r="DA12" s="21">
        <v>4.7683333333333335</v>
      </c>
      <c r="DB12" s="21">
        <v>4.4974999999999996</v>
      </c>
      <c r="DC12" s="21">
        <v>4.5489999999999995</v>
      </c>
    </row>
    <row r="13" spans="1:107" x14ac:dyDescent="0.25">
      <c r="A13" s="1">
        <v>34046</v>
      </c>
      <c r="B13" s="16">
        <v>0.1845142857142863</v>
      </c>
      <c r="C13" s="19">
        <v>7.9549672500000002E-2</v>
      </c>
      <c r="D13" s="19">
        <v>8.267198666666653E-2</v>
      </c>
      <c r="E13" s="19">
        <v>0.16222165916666653</v>
      </c>
      <c r="F13" s="21">
        <v>2.0310000000000001</v>
      </c>
      <c r="G13" s="21">
        <v>1.9002857142857141</v>
      </c>
      <c r="H13" s="21">
        <v>2.0848000000000004</v>
      </c>
      <c r="I13" s="21">
        <v>1.9565833333333333</v>
      </c>
      <c r="J13" s="21">
        <v>2.0361330058333333</v>
      </c>
      <c r="K13" s="21">
        <v>2.1188049924999999</v>
      </c>
      <c r="M13" s="1">
        <v>34403</v>
      </c>
      <c r="N13" s="19">
        <v>0.15157142857142869</v>
      </c>
      <c r="O13" s="19">
        <v>7.4999999999999734E-2</v>
      </c>
      <c r="P13" s="19">
        <v>9.0000000000000302E-2</v>
      </c>
      <c r="Q13" s="19">
        <v>0.16500000000000001</v>
      </c>
      <c r="R13" s="21">
        <v>2.1160000000000001</v>
      </c>
      <c r="S13" s="21">
        <v>2.1464285714285714</v>
      </c>
      <c r="T13" s="21">
        <v>2.298</v>
      </c>
      <c r="U13" s="21">
        <v>2.2516666666666665</v>
      </c>
      <c r="V13" s="21">
        <v>2.3266666666666662</v>
      </c>
      <c r="W13" s="21">
        <v>2.4166666666666665</v>
      </c>
      <c r="Y13" s="1">
        <v>34767</v>
      </c>
      <c r="Z13" s="19">
        <v>0.26117142857142861</v>
      </c>
      <c r="AA13" s="19">
        <v>0.1125</v>
      </c>
      <c r="AB13" s="19">
        <v>0.105</v>
      </c>
      <c r="AC13" s="19">
        <v>0.2175</v>
      </c>
      <c r="AD13" s="21">
        <v>1.4419999999999999</v>
      </c>
      <c r="AE13" s="21">
        <v>1.5764285714285715</v>
      </c>
      <c r="AF13" s="21">
        <v>1.8376000000000001</v>
      </c>
      <c r="AG13" s="21">
        <v>1.827375</v>
      </c>
      <c r="AH13" s="21">
        <v>1.9398750000000005</v>
      </c>
      <c r="AI13" s="21">
        <v>2.0448750000000002</v>
      </c>
      <c r="AK13" s="1">
        <v>35131</v>
      </c>
      <c r="AL13" s="19">
        <v>7.1599999999999886E-2</v>
      </c>
      <c r="AM13" s="19">
        <v>2.5041666666666629E-2</v>
      </c>
      <c r="AN13" s="19">
        <v>2.9999999999999805E-2</v>
      </c>
      <c r="AO13" s="19">
        <v>5.5041666666666433E-2</v>
      </c>
      <c r="AP13" s="21">
        <v>2.1280000000000001</v>
      </c>
      <c r="AQ13" s="21">
        <v>1.9660000000000004</v>
      </c>
      <c r="AR13" s="21">
        <v>2.0376000000000003</v>
      </c>
      <c r="AS13" s="21">
        <v>1.9563333333333333</v>
      </c>
      <c r="AT13" s="21">
        <v>1.9813749999999999</v>
      </c>
      <c r="AU13" s="21">
        <v>2.0113749999999997</v>
      </c>
      <c r="AW13" s="1">
        <v>35495</v>
      </c>
      <c r="AX13" s="19">
        <v>0.25511428571428563</v>
      </c>
      <c r="AY13" s="19">
        <v>7.1583333333332888E-2</v>
      </c>
      <c r="AZ13" s="19">
        <v>1.5000000000000124E-2</v>
      </c>
      <c r="BA13" s="19">
        <v>8.6583333333333012E-2</v>
      </c>
      <c r="BB13" s="21">
        <v>1.8859999999999999</v>
      </c>
      <c r="BC13" s="21">
        <v>1.9592857142857143</v>
      </c>
      <c r="BD13" s="21">
        <v>2.2143999999999999</v>
      </c>
      <c r="BE13" s="21">
        <v>2.1328333333333336</v>
      </c>
      <c r="BF13" s="21">
        <v>2.2044166666666665</v>
      </c>
      <c r="BG13" s="21">
        <v>2.2194166666666666</v>
      </c>
      <c r="BI13" s="1">
        <v>35866</v>
      </c>
      <c r="BJ13" s="19">
        <v>0.25942857142857134</v>
      </c>
      <c r="BK13" s="19">
        <v>-1.1500000000000288E-2</v>
      </c>
      <c r="BL13" s="19">
        <v>1.0833333333332806E-2</v>
      </c>
      <c r="BM13" s="19">
        <v>-6.6666666666748142E-4</v>
      </c>
      <c r="BN13" s="21">
        <v>2.1339999999999999</v>
      </c>
      <c r="BO13" s="21">
        <v>2.2195714285714288</v>
      </c>
      <c r="BP13" s="21">
        <v>2.4790000000000001</v>
      </c>
      <c r="BQ13" s="21">
        <v>2.3303333333333338</v>
      </c>
      <c r="BR13" s="21">
        <v>2.3188333333333335</v>
      </c>
      <c r="BS13" s="21">
        <v>2.3296666666666663</v>
      </c>
      <c r="BU13" s="1">
        <v>36230</v>
      </c>
      <c r="BV13" s="19">
        <v>0.40948571428571379</v>
      </c>
      <c r="BW13" s="19">
        <v>9.8583333333333467E-2</v>
      </c>
      <c r="BX13" s="19">
        <v>6.3166666666666593E-2</v>
      </c>
      <c r="BY13" s="19">
        <v>0.16175000000000006</v>
      </c>
      <c r="BZ13" s="21">
        <v>1.82</v>
      </c>
      <c r="CA13" s="21">
        <v>1.8967142857142858</v>
      </c>
      <c r="CB13" s="21">
        <v>2.3061999999999996</v>
      </c>
      <c r="CC13" s="21">
        <v>2.2442500000000001</v>
      </c>
      <c r="CD13" s="21">
        <v>2.3428333333333335</v>
      </c>
      <c r="CE13" s="21">
        <v>2.4060000000000001</v>
      </c>
      <c r="CG13" s="1">
        <v>36594</v>
      </c>
      <c r="CH13" s="19">
        <v>0.17754285714285656</v>
      </c>
      <c r="CI13" s="19">
        <v>-7.9333333333333478E-2</v>
      </c>
      <c r="CJ13" s="19">
        <v>2.0375000000000476E-2</v>
      </c>
      <c r="CK13" s="19">
        <v>-5.8958333333333002E-2</v>
      </c>
      <c r="CL13" s="21">
        <v>2.786</v>
      </c>
      <c r="CM13" s="21">
        <v>2.8408571428571432</v>
      </c>
      <c r="CN13" s="21">
        <v>3.0183999999999997</v>
      </c>
      <c r="CO13" s="21">
        <v>2.7974999999999999</v>
      </c>
      <c r="CP13" s="21">
        <v>2.7181666666666664</v>
      </c>
      <c r="CQ13" s="21">
        <v>2.7385416666666669</v>
      </c>
      <c r="CS13" s="1">
        <v>36958</v>
      </c>
      <c r="CT13" s="19">
        <v>7.6571428571429401E-2</v>
      </c>
      <c r="CU13" s="19">
        <v>-0.27416666666666778</v>
      </c>
      <c r="CV13" s="19">
        <v>4.6000000000001151E-2</v>
      </c>
      <c r="CW13" s="19">
        <v>-0.22816666666666663</v>
      </c>
      <c r="CX13" s="21">
        <v>5.2850000000000001</v>
      </c>
      <c r="CY13" s="21">
        <v>5.3934285714285712</v>
      </c>
      <c r="CZ13" s="21">
        <v>5.47</v>
      </c>
      <c r="DA13" s="21">
        <v>4.8983333333333343</v>
      </c>
      <c r="DB13" s="21">
        <v>4.6241666666666665</v>
      </c>
      <c r="DC13" s="21">
        <v>4.6701666666666677</v>
      </c>
    </row>
    <row r="14" spans="1:107" x14ac:dyDescent="0.25">
      <c r="A14" s="1">
        <v>34053</v>
      </c>
      <c r="B14" s="16">
        <v>0.11377142857142886</v>
      </c>
      <c r="C14" s="19">
        <v>6.8233120000000147E-2</v>
      </c>
      <c r="D14" s="19">
        <v>7.3640892500000277E-2</v>
      </c>
      <c r="E14" s="19">
        <v>0.14187401250000042</v>
      </c>
      <c r="F14" s="21">
        <v>2.0230000000000001</v>
      </c>
      <c r="G14" s="21">
        <v>1.9914285714285711</v>
      </c>
      <c r="H14" s="21">
        <v>2.1052</v>
      </c>
      <c r="I14" s="21">
        <v>1.9829999999999999</v>
      </c>
      <c r="J14" s="21">
        <v>2.05123312</v>
      </c>
      <c r="K14" s="21">
        <v>2.1248740125000003</v>
      </c>
      <c r="M14" s="1">
        <v>34410</v>
      </c>
      <c r="N14" s="19">
        <v>0.14368571428571419</v>
      </c>
      <c r="O14" s="19">
        <v>8.0000000000000071E-2</v>
      </c>
      <c r="P14" s="19">
        <v>9.0000000000000746E-2</v>
      </c>
      <c r="Q14" s="19">
        <v>0.17000000000000082</v>
      </c>
      <c r="R14" s="21">
        <v>2.1240000000000001</v>
      </c>
      <c r="S14" s="21">
        <v>2.1607142857142856</v>
      </c>
      <c r="T14" s="21">
        <v>2.3043999999999998</v>
      </c>
      <c r="U14" s="21">
        <v>2.2648333333333333</v>
      </c>
      <c r="V14" s="21">
        <v>2.3448333333333333</v>
      </c>
      <c r="W14" s="21">
        <v>2.4348333333333341</v>
      </c>
      <c r="Y14" s="1">
        <v>34774</v>
      </c>
      <c r="Z14" s="19">
        <v>0.19719999999999982</v>
      </c>
      <c r="AA14" s="19">
        <v>0.11</v>
      </c>
      <c r="AB14" s="19">
        <v>0.105</v>
      </c>
      <c r="AC14" s="19">
        <v>0.215</v>
      </c>
      <c r="AD14" s="21">
        <v>1.62</v>
      </c>
      <c r="AE14" s="21">
        <v>1.718</v>
      </c>
      <c r="AF14" s="21">
        <v>1.9151999999999998</v>
      </c>
      <c r="AG14" s="21">
        <v>1.9009166666666666</v>
      </c>
      <c r="AH14" s="21">
        <v>2.0109166666666667</v>
      </c>
      <c r="AI14" s="21">
        <v>2.1159166666666667</v>
      </c>
      <c r="AK14" s="1">
        <v>35138</v>
      </c>
      <c r="AL14" s="19">
        <v>2.0257142857142973E-2</v>
      </c>
      <c r="AM14" s="19">
        <v>2.7041666666666631E-2</v>
      </c>
      <c r="AN14" s="19">
        <v>3.0000000000000471E-2</v>
      </c>
      <c r="AO14" s="19">
        <v>5.7041666666667101E-2</v>
      </c>
      <c r="AP14" s="21">
        <v>2.2469999999999999</v>
      </c>
      <c r="AQ14" s="21">
        <v>2.028142857142857</v>
      </c>
      <c r="AR14" s="21">
        <v>2.0484</v>
      </c>
      <c r="AS14" s="21">
        <v>1.95625</v>
      </c>
      <c r="AT14" s="21">
        <v>1.9832916666666665</v>
      </c>
      <c r="AU14" s="21">
        <v>2.0132916666666669</v>
      </c>
      <c r="AW14" s="1">
        <v>35502</v>
      </c>
      <c r="AX14" s="19">
        <v>0.20257142857142885</v>
      </c>
      <c r="AY14" s="19">
        <v>3.9666666666667183E-2</v>
      </c>
      <c r="AZ14" s="19">
        <v>2.9999999999999805E-2</v>
      </c>
      <c r="BA14" s="19">
        <v>6.9666666666666988E-2</v>
      </c>
      <c r="BB14" s="21">
        <v>1.9419999999999999</v>
      </c>
      <c r="BC14" s="21">
        <v>2.0264285714285712</v>
      </c>
      <c r="BD14" s="21">
        <v>2.2290000000000001</v>
      </c>
      <c r="BE14" s="21">
        <v>2.09375</v>
      </c>
      <c r="BF14" s="21">
        <v>2.1334166666666667</v>
      </c>
      <c r="BG14" s="21">
        <v>2.1634166666666665</v>
      </c>
      <c r="BI14" s="1">
        <v>35873</v>
      </c>
      <c r="BJ14" s="19">
        <v>0.19171428571428528</v>
      </c>
      <c r="BK14" s="19">
        <v>-3.0583333333332963E-2</v>
      </c>
      <c r="BL14" s="19">
        <v>1.0666666666666824E-2</v>
      </c>
      <c r="BM14" s="19">
        <v>-1.9916666666666138E-2</v>
      </c>
      <c r="BN14" s="21">
        <v>2.2999999999999998</v>
      </c>
      <c r="BO14" s="21">
        <v>2.3412857142857146</v>
      </c>
      <c r="BP14" s="21">
        <v>2.5329999999999999</v>
      </c>
      <c r="BQ14" s="21">
        <v>2.3400833333333328</v>
      </c>
      <c r="BR14" s="21">
        <v>2.3094999999999999</v>
      </c>
      <c r="BS14" s="21">
        <v>2.3201666666666667</v>
      </c>
      <c r="BU14" s="1">
        <v>36237</v>
      </c>
      <c r="BV14" s="19">
        <v>0.46082857142857159</v>
      </c>
      <c r="BW14" s="19">
        <v>8.7083333333333623E-2</v>
      </c>
      <c r="BX14" s="19">
        <v>6.3000000000000167E-2</v>
      </c>
      <c r="BY14" s="19">
        <v>0.15008333333333379</v>
      </c>
      <c r="BZ14" s="21">
        <v>1.6870000000000001</v>
      </c>
      <c r="CA14" s="21">
        <v>1.7915714285714286</v>
      </c>
      <c r="CB14" s="21">
        <v>2.2524000000000002</v>
      </c>
      <c r="CC14" s="21">
        <v>2.1971666666666665</v>
      </c>
      <c r="CD14" s="21">
        <v>2.2842500000000001</v>
      </c>
      <c r="CE14" s="21">
        <v>2.3472500000000003</v>
      </c>
      <c r="CG14" s="1">
        <v>36601</v>
      </c>
      <c r="CH14" s="19">
        <v>0.15768571428571443</v>
      </c>
      <c r="CI14" s="19">
        <v>-9.4583333333333908E-2</v>
      </c>
      <c r="CJ14" s="19">
        <v>2.2541666666667126E-2</v>
      </c>
      <c r="CK14" s="19">
        <v>-7.2041666666666782E-2</v>
      </c>
      <c r="CL14" s="21">
        <v>2.851</v>
      </c>
      <c r="CM14" s="21">
        <v>2.8957142857142855</v>
      </c>
      <c r="CN14" s="21">
        <v>3.0533999999999999</v>
      </c>
      <c r="CO14" s="21">
        <v>2.8220833333333335</v>
      </c>
      <c r="CP14" s="21">
        <v>2.7275</v>
      </c>
      <c r="CQ14" s="21">
        <v>2.7500416666666667</v>
      </c>
      <c r="CS14" s="1">
        <v>36965</v>
      </c>
      <c r="CT14" s="19">
        <v>0.15054285714285687</v>
      </c>
      <c r="CU14" s="19">
        <v>-0.27258333333333251</v>
      </c>
      <c r="CV14" s="19">
        <v>3.5749999999998394E-2</v>
      </c>
      <c r="CW14" s="19">
        <v>-0.23683333333333412</v>
      </c>
      <c r="CX14" s="21">
        <v>4.9269999999999996</v>
      </c>
      <c r="CY14" s="21">
        <v>5.0148571428571431</v>
      </c>
      <c r="CZ14" s="21">
        <v>5.1654</v>
      </c>
      <c r="DA14" s="21">
        <v>4.6604999999999999</v>
      </c>
      <c r="DB14" s="21">
        <v>4.3879166666666674</v>
      </c>
      <c r="DC14" s="21">
        <v>4.4236666666666657</v>
      </c>
    </row>
    <row r="15" spans="1:107" x14ac:dyDescent="0.25">
      <c r="A15" s="1">
        <v>34060</v>
      </c>
      <c r="B15" s="16">
        <v>0.14923333333333333</v>
      </c>
      <c r="C15" s="19">
        <v>6.1309954999999583E-2</v>
      </c>
      <c r="D15" s="19">
        <v>6.8365338333333359E-2</v>
      </c>
      <c r="E15" s="19">
        <v>0.12967529333333294</v>
      </c>
      <c r="F15" s="21">
        <v>2.0369999999999999</v>
      </c>
      <c r="G15" s="21">
        <v>1.9841666666666666</v>
      </c>
      <c r="H15" s="21">
        <v>2.1334</v>
      </c>
      <c r="I15" s="21">
        <v>2.0073333333333339</v>
      </c>
      <c r="J15" s="21">
        <v>2.0686432883333334</v>
      </c>
      <c r="K15" s="21">
        <v>2.1370086266666668</v>
      </c>
      <c r="M15" s="1">
        <v>34417</v>
      </c>
      <c r="N15" s="19">
        <v>0.20274285714285689</v>
      </c>
      <c r="O15" s="19">
        <v>8.0000000000000071E-2</v>
      </c>
      <c r="P15" s="19">
        <v>8.9999999999999858E-2</v>
      </c>
      <c r="Q15" s="19">
        <v>0.17</v>
      </c>
      <c r="R15" s="21">
        <v>1.9810000000000001</v>
      </c>
      <c r="S15" s="21">
        <v>2.0898571428571429</v>
      </c>
      <c r="T15" s="21">
        <v>2.2925999999999997</v>
      </c>
      <c r="U15" s="21">
        <v>2.2509166666666665</v>
      </c>
      <c r="V15" s="21">
        <v>2.3309166666666665</v>
      </c>
      <c r="W15" s="21">
        <v>2.4209166666666664</v>
      </c>
      <c r="Y15" s="1">
        <v>34781</v>
      </c>
      <c r="Z15" s="19">
        <v>0.21374285714285723</v>
      </c>
      <c r="AA15" s="19">
        <v>0.105</v>
      </c>
      <c r="AB15" s="19">
        <v>0.105</v>
      </c>
      <c r="AC15" s="19">
        <v>0.21</v>
      </c>
      <c r="AD15" s="21">
        <v>1.5660000000000001</v>
      </c>
      <c r="AE15" s="21">
        <v>1.7388571428571427</v>
      </c>
      <c r="AF15" s="21">
        <v>1.9525999999999999</v>
      </c>
      <c r="AG15" s="21">
        <v>1.9424166666666665</v>
      </c>
      <c r="AH15" s="21">
        <v>2.0474166666666669</v>
      </c>
      <c r="AI15" s="21">
        <v>2.1524166666666669</v>
      </c>
      <c r="AK15" s="1">
        <v>35145</v>
      </c>
      <c r="AL15" s="19">
        <v>-8.9800000000000324E-2</v>
      </c>
      <c r="AM15" s="19">
        <v>1.8583333333333396E-2</v>
      </c>
      <c r="AN15" s="19">
        <v>3.0000000000000249E-2</v>
      </c>
      <c r="AO15" s="19">
        <v>4.8583333333333645E-2</v>
      </c>
      <c r="AP15" s="21">
        <v>2.74</v>
      </c>
      <c r="AQ15" s="21">
        <v>2.262</v>
      </c>
      <c r="AR15" s="21">
        <v>2.1721999999999997</v>
      </c>
      <c r="AS15" s="21">
        <v>2.0435833333333333</v>
      </c>
      <c r="AT15" s="21">
        <v>2.0621666666666667</v>
      </c>
      <c r="AU15" s="21">
        <v>2.092166666666667</v>
      </c>
      <c r="AW15" s="1">
        <v>35509</v>
      </c>
      <c r="AX15" s="19">
        <v>0.24400000000000022</v>
      </c>
      <c r="AY15" s="19">
        <v>4.7083333333333144E-2</v>
      </c>
      <c r="AZ15" s="19">
        <v>0.04</v>
      </c>
      <c r="BA15" s="19">
        <v>8.7083333333333179E-2</v>
      </c>
      <c r="BB15" s="21">
        <v>1.8919999999999999</v>
      </c>
      <c r="BC15" s="21">
        <v>1.9789999999999996</v>
      </c>
      <c r="BD15" s="21">
        <v>2.2229999999999999</v>
      </c>
      <c r="BE15" s="21">
        <v>2.0934166666666667</v>
      </c>
      <c r="BF15" s="21">
        <v>2.1404999999999998</v>
      </c>
      <c r="BG15" s="21">
        <v>2.1804999999999999</v>
      </c>
      <c r="BI15" s="1">
        <v>35880</v>
      </c>
      <c r="BJ15" s="19">
        <v>0.19099999999999984</v>
      </c>
      <c r="BK15" s="19">
        <v>-4.4833333333333503E-2</v>
      </c>
      <c r="BL15" s="19">
        <v>8.1666666666673216E-3</v>
      </c>
      <c r="BM15" s="19">
        <v>-3.6666666666666181E-2</v>
      </c>
      <c r="BN15" s="21">
        <v>2.3380000000000001</v>
      </c>
      <c r="BO15" s="21">
        <v>2.4119999999999999</v>
      </c>
      <c r="BP15" s="21">
        <v>2.6029999999999998</v>
      </c>
      <c r="BQ15" s="21">
        <v>2.3855</v>
      </c>
      <c r="BR15" s="21">
        <v>2.3406666666666665</v>
      </c>
      <c r="BS15" s="21">
        <v>2.3488333333333338</v>
      </c>
      <c r="BU15" s="1">
        <v>36244</v>
      </c>
      <c r="BV15" s="19">
        <v>0.42065714285714306</v>
      </c>
      <c r="BW15" s="19">
        <v>6.5000000000000391E-2</v>
      </c>
      <c r="BX15" s="19">
        <v>6.0666666666666647E-2</v>
      </c>
      <c r="BY15" s="19">
        <v>0.12566666666666704</v>
      </c>
      <c r="BZ15" s="21">
        <v>1.835</v>
      </c>
      <c r="CA15" s="21">
        <v>1.9221428571428569</v>
      </c>
      <c r="CB15" s="21">
        <v>2.3428</v>
      </c>
      <c r="CC15" s="21">
        <v>2.25875</v>
      </c>
      <c r="CD15" s="21">
        <v>2.32375</v>
      </c>
      <c r="CE15" s="21">
        <v>2.3844166666666666</v>
      </c>
      <c r="CG15" s="1">
        <v>36608</v>
      </c>
      <c r="CH15" s="19">
        <v>0.15142857142857169</v>
      </c>
      <c r="CI15" s="19">
        <v>-9.3999999999999861E-2</v>
      </c>
      <c r="CJ15" s="19">
        <v>2.3541666666666572E-2</v>
      </c>
      <c r="CK15" s="19">
        <v>-7.045833333333329E-2</v>
      </c>
      <c r="CL15" s="21">
        <v>2.847</v>
      </c>
      <c r="CM15" s="21">
        <v>2.8975714285714282</v>
      </c>
      <c r="CN15" s="21">
        <v>3.0489999999999999</v>
      </c>
      <c r="CO15" s="21">
        <v>2.8233333333333328</v>
      </c>
      <c r="CP15" s="21">
        <v>2.7293333333333329</v>
      </c>
      <c r="CQ15" s="21">
        <v>2.7528749999999995</v>
      </c>
      <c r="CS15" s="1">
        <v>36972</v>
      </c>
      <c r="CT15" s="19">
        <v>8.9599999999999902E-2</v>
      </c>
      <c r="CU15" s="19">
        <v>-0.46583333333333421</v>
      </c>
      <c r="CV15" s="19">
        <v>-3.7083333333333357E-2</v>
      </c>
      <c r="CW15" s="19">
        <v>-0.50291666666666757</v>
      </c>
      <c r="CX15" s="21">
        <v>5.2119999999999997</v>
      </c>
      <c r="CY15" s="21">
        <v>5.31</v>
      </c>
      <c r="CZ15" s="21">
        <v>5.3996000000000004</v>
      </c>
      <c r="DA15" s="21">
        <v>4.7206666666666672</v>
      </c>
      <c r="DB15" s="21">
        <v>4.254833333333333</v>
      </c>
      <c r="DC15" s="21">
        <v>4.2177499999999997</v>
      </c>
    </row>
    <row r="16" spans="1:107" x14ac:dyDescent="0.25">
      <c r="A16" s="1">
        <v>34067</v>
      </c>
      <c r="B16" s="16">
        <v>0.10056666666666647</v>
      </c>
      <c r="C16" s="19">
        <v>5.3055969166666994E-2</v>
      </c>
      <c r="D16" s="19">
        <v>6.8102142499999907E-2</v>
      </c>
      <c r="E16" s="19">
        <v>0.1211581116666669</v>
      </c>
      <c r="F16" s="21">
        <v>2.2290000000000001</v>
      </c>
      <c r="G16" s="21">
        <v>2.1868333333333334</v>
      </c>
      <c r="H16" s="21">
        <v>2.2873999999999999</v>
      </c>
      <c r="I16" s="21">
        <v>2.1397499999999998</v>
      </c>
      <c r="J16" s="21">
        <v>2.1928059691666668</v>
      </c>
      <c r="K16" s="21">
        <v>2.2609081116666667</v>
      </c>
      <c r="M16" s="1">
        <v>34424</v>
      </c>
      <c r="N16" s="19">
        <v>0.17337142857142807</v>
      </c>
      <c r="O16" s="19">
        <v>8.5000000000000006E-2</v>
      </c>
      <c r="P16" s="19">
        <v>8.9999999999999858E-2</v>
      </c>
      <c r="Q16" s="19">
        <v>0.17499999999999999</v>
      </c>
      <c r="R16" s="21">
        <v>2.0750000000000002</v>
      </c>
      <c r="S16" s="21">
        <v>2.0924285714285715</v>
      </c>
      <c r="T16" s="21">
        <v>2.2657999999999996</v>
      </c>
      <c r="U16" s="21">
        <v>2.2221666666666668</v>
      </c>
      <c r="V16" s="21">
        <v>2.3071666666666668</v>
      </c>
      <c r="W16" s="21">
        <v>2.3971666666666667</v>
      </c>
      <c r="Y16" s="1">
        <v>34788</v>
      </c>
      <c r="Z16" s="19">
        <v>0.19462857142857093</v>
      </c>
      <c r="AA16" s="19">
        <v>0.10499999999999932</v>
      </c>
      <c r="AB16" s="19">
        <v>0.105</v>
      </c>
      <c r="AC16" s="19">
        <v>0.21</v>
      </c>
      <c r="AD16" s="21">
        <v>1.6870000000000001</v>
      </c>
      <c r="AE16" s="21">
        <v>1.7455714285714288</v>
      </c>
      <c r="AF16" s="21">
        <v>1.9401999999999997</v>
      </c>
      <c r="AG16" s="21">
        <v>1.9217500000000001</v>
      </c>
      <c r="AH16" s="21">
        <v>2.0267499999999994</v>
      </c>
      <c r="AI16" s="21">
        <v>2.1317499999999998</v>
      </c>
      <c r="AK16" s="1">
        <v>35152</v>
      </c>
      <c r="AL16" s="19">
        <v>-3.8942857142856724E-2</v>
      </c>
      <c r="AM16" s="19">
        <v>5.4166666666661811E-3</v>
      </c>
      <c r="AN16" s="19">
        <v>2.9999999999999805E-2</v>
      </c>
      <c r="AO16" s="19">
        <v>3.5416666666665986E-2</v>
      </c>
      <c r="AP16" s="21">
        <v>2.3420000000000001</v>
      </c>
      <c r="AQ16" s="21">
        <v>2.282142857142857</v>
      </c>
      <c r="AR16" s="21">
        <v>2.2432000000000003</v>
      </c>
      <c r="AS16" s="21">
        <v>2.0835833333333338</v>
      </c>
      <c r="AT16" s="21">
        <v>2.089</v>
      </c>
      <c r="AU16" s="21">
        <v>2.1189999999999998</v>
      </c>
      <c r="AW16" s="1">
        <v>35516</v>
      </c>
      <c r="AX16" s="19">
        <v>0.29245714285714297</v>
      </c>
      <c r="AY16" s="19">
        <v>4.7416666666666885E-2</v>
      </c>
      <c r="AZ16" s="19">
        <v>5.600000000000005E-2</v>
      </c>
      <c r="BA16" s="19">
        <v>0.10341666666666693</v>
      </c>
      <c r="BB16" s="21">
        <v>1.9279999999999999</v>
      </c>
      <c r="BC16" s="21">
        <v>1.9521428571428572</v>
      </c>
      <c r="BD16" s="21">
        <v>2.2446000000000002</v>
      </c>
      <c r="BE16" s="21">
        <v>2.1021666666666667</v>
      </c>
      <c r="BF16" s="21">
        <v>2.1495833333333336</v>
      </c>
      <c r="BG16" s="21">
        <v>2.2055833333333337</v>
      </c>
      <c r="BI16" s="1">
        <v>35887</v>
      </c>
      <c r="BJ16" s="19">
        <v>0.1175000000000006</v>
      </c>
      <c r="BK16" s="19">
        <v>-6.3583333333333325E-2</v>
      </c>
      <c r="BL16" s="19">
        <v>4.1666666666668739E-3</v>
      </c>
      <c r="BM16" s="19">
        <v>-5.9416666666666451E-2</v>
      </c>
      <c r="BN16" s="21">
        <v>2.5619999999999998</v>
      </c>
      <c r="BO16" s="21">
        <v>2.5894999999999997</v>
      </c>
      <c r="BP16" s="21">
        <v>2.7070000000000003</v>
      </c>
      <c r="BQ16" s="21">
        <v>2.4414166666666666</v>
      </c>
      <c r="BR16" s="21">
        <v>2.3778333333333332</v>
      </c>
      <c r="BS16" s="21">
        <v>2.3820000000000001</v>
      </c>
      <c r="BU16" s="1">
        <v>36251</v>
      </c>
      <c r="BV16" s="19">
        <v>0.32396666666666674</v>
      </c>
      <c r="BW16" s="19">
        <v>3.4916666666667151E-2</v>
      </c>
      <c r="BX16" s="19">
        <v>4.5749999999999513E-2</v>
      </c>
      <c r="BY16" s="19">
        <v>8.0666666666666664E-2</v>
      </c>
      <c r="BZ16" s="21">
        <v>2.0379999999999998</v>
      </c>
      <c r="CA16" s="21">
        <v>2.0818333333333334</v>
      </c>
      <c r="CB16" s="21">
        <v>2.4058000000000002</v>
      </c>
      <c r="CC16" s="21">
        <v>2.2803333333333331</v>
      </c>
      <c r="CD16" s="21">
        <v>2.3152500000000003</v>
      </c>
      <c r="CE16" s="21">
        <v>2.3609999999999998</v>
      </c>
      <c r="CG16" s="1">
        <v>36615</v>
      </c>
      <c r="CH16" s="19">
        <v>0.1214000000000004</v>
      </c>
      <c r="CI16" s="19">
        <v>-9.2999999999999972E-2</v>
      </c>
      <c r="CJ16" s="19">
        <v>1.6833333333333478E-2</v>
      </c>
      <c r="CK16" s="19">
        <v>-7.6166666666666494E-2</v>
      </c>
      <c r="CL16" s="21">
        <v>2.8730000000000002</v>
      </c>
      <c r="CM16" s="21">
        <v>2.9059999999999997</v>
      </c>
      <c r="CN16" s="21">
        <v>3.0274000000000001</v>
      </c>
      <c r="CO16" s="21">
        <v>2.8018333333333332</v>
      </c>
      <c r="CP16" s="21">
        <v>2.7088333333333332</v>
      </c>
      <c r="CQ16" s="21">
        <v>2.7256666666666667</v>
      </c>
      <c r="CS16" s="1">
        <v>36979</v>
      </c>
      <c r="CT16" s="19">
        <v>8.9714285714285857E-2</v>
      </c>
      <c r="CU16" s="19">
        <v>-0.48816666666666553</v>
      </c>
      <c r="CV16" s="19">
        <v>-6.9583333333333997E-2</v>
      </c>
      <c r="CW16" s="19">
        <v>-0.55774999999999952</v>
      </c>
      <c r="CX16" s="21">
        <v>5.274</v>
      </c>
      <c r="CY16" s="21">
        <v>5.359285714285714</v>
      </c>
      <c r="CZ16" s="21">
        <v>5.4489999999999998</v>
      </c>
      <c r="DA16" s="21">
        <v>4.7624166666666659</v>
      </c>
      <c r="DB16" s="21">
        <v>4.2742500000000003</v>
      </c>
      <c r="DC16" s="21">
        <v>4.2046666666666663</v>
      </c>
    </row>
    <row r="17" spans="1:107" x14ac:dyDescent="0.25">
      <c r="A17" s="1">
        <v>34074</v>
      </c>
      <c r="B17" s="16">
        <v>0.12106666666666666</v>
      </c>
      <c r="C17" s="19">
        <v>4.6297475833333657E-2</v>
      </c>
      <c r="D17" s="19">
        <v>5.9860472500000039E-2</v>
      </c>
      <c r="E17" s="19">
        <v>0.1061579483333337</v>
      </c>
      <c r="F17" s="21">
        <v>2.3570000000000002</v>
      </c>
      <c r="G17" s="21">
        <v>2.3363333333333332</v>
      </c>
      <c r="H17" s="21">
        <v>2.4573999999999998</v>
      </c>
      <c r="I17" s="21">
        <v>2.3228333333333331</v>
      </c>
      <c r="J17" s="21">
        <v>2.3691308091666667</v>
      </c>
      <c r="K17" s="21">
        <v>2.4289912816666668</v>
      </c>
      <c r="M17" s="1">
        <v>34431</v>
      </c>
      <c r="N17" s="19">
        <v>0.15479999999999983</v>
      </c>
      <c r="O17" s="19">
        <v>8.4999999999999076E-2</v>
      </c>
      <c r="P17" s="19">
        <v>9.0000000000000302E-2</v>
      </c>
      <c r="Q17" s="19">
        <v>0.17499999999999938</v>
      </c>
      <c r="R17" s="21">
        <v>2.085</v>
      </c>
      <c r="S17" s="21">
        <v>2.1179999999999999</v>
      </c>
      <c r="T17" s="21">
        <v>2.2727999999999997</v>
      </c>
      <c r="U17" s="21">
        <v>2.2196666666666669</v>
      </c>
      <c r="V17" s="21">
        <v>2.304666666666666</v>
      </c>
      <c r="W17" s="21">
        <v>2.3946666666666663</v>
      </c>
      <c r="Y17" s="1">
        <v>34795</v>
      </c>
      <c r="Z17" s="19">
        <v>0.18450000000000011</v>
      </c>
      <c r="AA17" s="19">
        <v>0.1</v>
      </c>
      <c r="AB17" s="19">
        <v>9.9999999999999201E-2</v>
      </c>
      <c r="AC17" s="19">
        <v>0.2</v>
      </c>
      <c r="AD17" s="21">
        <v>1.6359999999999999</v>
      </c>
      <c r="AE17" s="21">
        <v>1.7424999999999999</v>
      </c>
      <c r="AF17" s="21">
        <v>1.927</v>
      </c>
      <c r="AG17" s="21">
        <v>1.9115</v>
      </c>
      <c r="AH17" s="21">
        <v>2.0115000000000003</v>
      </c>
      <c r="AI17" s="21">
        <v>2.1114999999999995</v>
      </c>
      <c r="AK17" s="1">
        <v>35159</v>
      </c>
      <c r="AL17" s="19">
        <v>1.8533333333333069E-2</v>
      </c>
      <c r="AM17" s="19">
        <v>-4.9166666666664582E-3</v>
      </c>
      <c r="AN17" s="19">
        <v>2.9999999999999805E-2</v>
      </c>
      <c r="AO17" s="19">
        <v>2.5083333333333346E-2</v>
      </c>
      <c r="AP17" s="21">
        <v>2.335</v>
      </c>
      <c r="AQ17" s="21">
        <v>2.2336666666666667</v>
      </c>
      <c r="AR17" s="21">
        <v>2.2521999999999998</v>
      </c>
      <c r="AS17" s="21">
        <v>2.079333333333333</v>
      </c>
      <c r="AT17" s="21">
        <v>2.0744166666666666</v>
      </c>
      <c r="AU17" s="21">
        <v>2.1044166666666664</v>
      </c>
      <c r="AW17" s="1">
        <v>35523</v>
      </c>
      <c r="AX17" s="19">
        <v>0.28366666666666673</v>
      </c>
      <c r="AY17" s="19">
        <v>4.4250000000000345E-2</v>
      </c>
      <c r="AZ17" s="19">
        <v>7.083333333333286E-2</v>
      </c>
      <c r="BA17" s="19">
        <v>0.1150833333333332</v>
      </c>
      <c r="BB17" s="21">
        <v>1.905</v>
      </c>
      <c r="BC17" s="21">
        <v>1.9803333333333331</v>
      </c>
      <c r="BD17" s="21">
        <v>2.2639999999999998</v>
      </c>
      <c r="BE17" s="21">
        <v>2.1068333333333333</v>
      </c>
      <c r="BF17" s="21">
        <v>2.1510833333333337</v>
      </c>
      <c r="BG17" s="21">
        <v>2.2219166666666665</v>
      </c>
      <c r="BI17" s="1">
        <v>35894</v>
      </c>
      <c r="BJ17" s="19">
        <v>9.3333333333333268E-2</v>
      </c>
      <c r="BK17" s="19">
        <v>-5.1416666666666888E-2</v>
      </c>
      <c r="BL17" s="19">
        <v>4.0833333333334387E-3</v>
      </c>
      <c r="BM17" s="19">
        <v>-4.7333333333333449E-2</v>
      </c>
      <c r="BN17" s="21">
        <v>2.657</v>
      </c>
      <c r="BO17" s="21">
        <v>2.6816666666666666</v>
      </c>
      <c r="BP17" s="21">
        <v>2.7749999999999999</v>
      </c>
      <c r="BQ17" s="21">
        <v>2.5070833333333336</v>
      </c>
      <c r="BR17" s="21">
        <v>2.4556666666666667</v>
      </c>
      <c r="BS17" s="21">
        <v>2.4597500000000001</v>
      </c>
      <c r="BU17" s="1">
        <v>36258</v>
      </c>
      <c r="BV17" s="19">
        <v>0.29826666666666668</v>
      </c>
      <c r="BW17" s="19">
        <v>3.4083333333333243E-2</v>
      </c>
      <c r="BX17" s="19">
        <v>4.8333333333333339E-2</v>
      </c>
      <c r="BY17" s="19">
        <v>8.2416666666666583E-2</v>
      </c>
      <c r="BZ17" s="21">
        <v>2.069</v>
      </c>
      <c r="CA17" s="21">
        <v>2.1173333333333333</v>
      </c>
      <c r="CB17" s="21">
        <v>2.4156</v>
      </c>
      <c r="CC17" s="21">
        <v>2.2764166666666665</v>
      </c>
      <c r="CD17" s="21">
        <v>2.3104999999999998</v>
      </c>
      <c r="CE17" s="21">
        <v>2.3588333333333331</v>
      </c>
      <c r="CG17" s="1">
        <v>36622</v>
      </c>
      <c r="CH17" s="19">
        <v>9.6999999999999975E-2</v>
      </c>
      <c r="CI17" s="19">
        <v>-9.9750000000000227E-2</v>
      </c>
      <c r="CJ17" s="19">
        <v>1.8499999999999961E-2</v>
      </c>
      <c r="CK17" s="19">
        <v>-8.1250000000000266E-2</v>
      </c>
      <c r="CL17" s="21">
        <v>2.956</v>
      </c>
      <c r="CM17" s="21">
        <v>2.9789999999999996</v>
      </c>
      <c r="CN17" s="21">
        <v>3.0759999999999996</v>
      </c>
      <c r="CO17" s="21">
        <v>2.8275833333333331</v>
      </c>
      <c r="CP17" s="21">
        <v>2.7278333333333329</v>
      </c>
      <c r="CQ17" s="21">
        <v>2.7463333333333328</v>
      </c>
      <c r="CS17" s="1">
        <v>36986</v>
      </c>
      <c r="CT17" s="19">
        <v>0.11019999999999985</v>
      </c>
      <c r="CU17" s="19">
        <v>-0.57666666666666622</v>
      </c>
      <c r="CV17" s="19">
        <v>-9.1166666666666174E-2</v>
      </c>
      <c r="CW17" s="19">
        <v>-0.66783333333333239</v>
      </c>
      <c r="CX17" s="21">
        <v>5.4219999999999997</v>
      </c>
      <c r="CY17" s="21">
        <v>5.5019999999999998</v>
      </c>
      <c r="CZ17" s="21">
        <v>5.6121999999999996</v>
      </c>
      <c r="DA17" s="21">
        <v>4.8738333333333328</v>
      </c>
      <c r="DB17" s="21">
        <v>4.2971666666666666</v>
      </c>
      <c r="DC17" s="21">
        <v>4.2060000000000004</v>
      </c>
    </row>
    <row r="18" spans="1:107" x14ac:dyDescent="0.25">
      <c r="A18" s="1">
        <v>34081</v>
      </c>
      <c r="B18" s="16">
        <v>1.2333333333333751E-2</v>
      </c>
      <c r="C18" s="19">
        <v>3.5966133333333872E-2</v>
      </c>
      <c r="D18" s="19">
        <v>5.1837482499999865E-2</v>
      </c>
      <c r="E18" s="19">
        <v>8.7803615833333737E-2</v>
      </c>
      <c r="F18" s="21">
        <v>2.7280000000000002</v>
      </c>
      <c r="G18" s="21">
        <v>2.4976666666666665</v>
      </c>
      <c r="H18" s="21">
        <v>2.5099999999999998</v>
      </c>
      <c r="I18" s="21">
        <v>2.3624166666666664</v>
      </c>
      <c r="J18" s="21">
        <v>2.3983828000000003</v>
      </c>
      <c r="K18" s="21">
        <v>2.4502202825000001</v>
      </c>
      <c r="M18" s="1">
        <v>34438</v>
      </c>
      <c r="N18" s="19">
        <v>0.11360000000000037</v>
      </c>
      <c r="O18" s="19">
        <v>5.9999999999999609E-2</v>
      </c>
      <c r="P18" s="19">
        <v>7.5000000000000178E-2</v>
      </c>
      <c r="Q18" s="19">
        <v>0.13500000000000001</v>
      </c>
      <c r="R18" s="21">
        <v>2.1629999999999998</v>
      </c>
      <c r="S18" s="21">
        <v>2.1679999999999997</v>
      </c>
      <c r="T18" s="21">
        <v>2.2816000000000001</v>
      </c>
      <c r="U18" s="21">
        <v>2.2290833333333335</v>
      </c>
      <c r="V18" s="21">
        <v>2.2890833333333331</v>
      </c>
      <c r="W18" s="21">
        <v>2.3640833333333333</v>
      </c>
      <c r="Y18" s="1">
        <v>34802</v>
      </c>
      <c r="Z18" s="19">
        <v>0.16829999999999989</v>
      </c>
      <c r="AA18" s="19">
        <v>9.9999999999999645E-2</v>
      </c>
      <c r="AB18" s="19">
        <v>0.1</v>
      </c>
      <c r="AC18" s="19">
        <v>0.2</v>
      </c>
      <c r="AD18" s="21">
        <v>1.619</v>
      </c>
      <c r="AE18" s="21">
        <v>1.7275</v>
      </c>
      <c r="AF18" s="21">
        <v>1.8957999999999999</v>
      </c>
      <c r="AG18" s="21">
        <v>1.8803333333333336</v>
      </c>
      <c r="AH18" s="21">
        <v>1.9803333333333333</v>
      </c>
      <c r="AI18" s="21">
        <v>2.0803333333333334</v>
      </c>
      <c r="AK18" s="1">
        <v>35166</v>
      </c>
      <c r="AL18" s="19">
        <v>1.089999999999991E-2</v>
      </c>
      <c r="AM18" s="19">
        <v>-2.2333333333333094E-2</v>
      </c>
      <c r="AN18" s="19">
        <v>9.9999999999997868E-3</v>
      </c>
      <c r="AO18" s="19">
        <v>-1.2333333333333307E-2</v>
      </c>
      <c r="AP18" s="21">
        <v>2.3290000000000002</v>
      </c>
      <c r="AQ18" s="21">
        <v>2.2774999999999999</v>
      </c>
      <c r="AR18" s="21">
        <v>2.2883999999999998</v>
      </c>
      <c r="AS18" s="21">
        <v>2.0884166666666668</v>
      </c>
      <c r="AT18" s="21">
        <v>2.0660833333333337</v>
      </c>
      <c r="AU18" s="21">
        <v>2.0760833333333335</v>
      </c>
      <c r="AW18" s="1">
        <v>35530</v>
      </c>
      <c r="AX18" s="19">
        <v>0.27193333333333358</v>
      </c>
      <c r="AY18" s="19">
        <v>4.8333333333330231E-3</v>
      </c>
      <c r="AZ18" s="19">
        <v>5.1666666666667194E-2</v>
      </c>
      <c r="BA18" s="19">
        <v>5.6500000000000217E-2</v>
      </c>
      <c r="BB18" s="21">
        <v>1.9</v>
      </c>
      <c r="BC18" s="21">
        <v>1.9896666666666665</v>
      </c>
      <c r="BD18" s="21">
        <v>2.2616000000000001</v>
      </c>
      <c r="BE18" s="21">
        <v>2.1043333333333334</v>
      </c>
      <c r="BF18" s="21">
        <v>2.1091666666666664</v>
      </c>
      <c r="BG18" s="21">
        <v>2.1608333333333336</v>
      </c>
      <c r="BI18" s="1">
        <v>35901</v>
      </c>
      <c r="BJ18" s="19">
        <v>0.12656666666666672</v>
      </c>
      <c r="BK18" s="19">
        <v>-4.9416666666666664E-2</v>
      </c>
      <c r="BL18" s="19">
        <v>6.0000000000002274E-3</v>
      </c>
      <c r="BM18" s="19">
        <v>-4.3416666666666437E-2</v>
      </c>
      <c r="BN18" s="21">
        <v>2.4790000000000001</v>
      </c>
      <c r="BO18" s="21">
        <v>2.5308333333333337</v>
      </c>
      <c r="BP18" s="21">
        <v>2.6574000000000004</v>
      </c>
      <c r="BQ18" s="21">
        <v>2.4049166666666664</v>
      </c>
      <c r="BR18" s="21">
        <v>2.3554999999999997</v>
      </c>
      <c r="BS18" s="21">
        <v>2.3614999999999999</v>
      </c>
      <c r="BU18" s="1">
        <v>36265</v>
      </c>
      <c r="BV18" s="19">
        <v>0.28983333333333361</v>
      </c>
      <c r="BW18" s="19">
        <v>3.8916666666666266E-2</v>
      </c>
      <c r="BX18" s="19">
        <v>4.1250000000000675E-2</v>
      </c>
      <c r="BY18" s="19">
        <v>8.0166666666666941E-2</v>
      </c>
      <c r="BZ18" s="21">
        <v>2.137</v>
      </c>
      <c r="CA18" s="21">
        <v>2.1841666666666666</v>
      </c>
      <c r="CB18" s="21">
        <v>2.4740000000000002</v>
      </c>
      <c r="CC18" s="21">
        <v>2.3346666666666667</v>
      </c>
      <c r="CD18" s="21">
        <v>2.3735833333333329</v>
      </c>
      <c r="CE18" s="21">
        <v>2.4148333333333336</v>
      </c>
      <c r="CG18" s="1">
        <v>36629</v>
      </c>
      <c r="CH18" s="19">
        <v>7.9599999999999671E-2</v>
      </c>
      <c r="CI18" s="19">
        <v>-0.13441666666666663</v>
      </c>
      <c r="CJ18" s="19">
        <v>7.6666666666667105E-3</v>
      </c>
      <c r="CK18" s="19">
        <v>-0.12674999999999992</v>
      </c>
      <c r="CL18" s="21">
        <v>3.0870000000000002</v>
      </c>
      <c r="CM18" s="21">
        <v>3.1060000000000003</v>
      </c>
      <c r="CN18" s="21">
        <v>3.1856</v>
      </c>
      <c r="CO18" s="21">
        <v>2.9059166666666667</v>
      </c>
      <c r="CP18" s="21">
        <v>2.7715000000000001</v>
      </c>
      <c r="CQ18" s="21">
        <v>2.7791666666666668</v>
      </c>
      <c r="CS18" s="1">
        <v>36993</v>
      </c>
      <c r="CT18" s="19">
        <v>0.16033333333333388</v>
      </c>
      <c r="CU18" s="19">
        <v>-0.58533333333333371</v>
      </c>
      <c r="CV18" s="19">
        <v>-0.10166666666666657</v>
      </c>
      <c r="CW18" s="19">
        <v>-0.68700000000000028</v>
      </c>
      <c r="CX18" s="21">
        <v>5.3810000000000002</v>
      </c>
      <c r="CY18" s="21">
        <v>5.4816666666666665</v>
      </c>
      <c r="CZ18" s="21">
        <v>5.6420000000000003</v>
      </c>
      <c r="DA18" s="21">
        <v>4.9140833333333331</v>
      </c>
      <c r="DB18" s="21">
        <v>4.3287500000000003</v>
      </c>
      <c r="DC18" s="21">
        <v>4.2270833333333329</v>
      </c>
    </row>
    <row r="19" spans="1:107" x14ac:dyDescent="0.25">
      <c r="A19" s="1">
        <v>34088</v>
      </c>
      <c r="B19" s="16">
        <v>1.8000000000000238E-2</v>
      </c>
      <c r="C19" s="19">
        <v>3.5203209166667193E-2</v>
      </c>
      <c r="D19" s="19">
        <v>7.0267244999999257E-2</v>
      </c>
      <c r="E19" s="19">
        <v>0.10547045416666645</v>
      </c>
      <c r="F19" s="21">
        <v>2.3719999999999999</v>
      </c>
      <c r="G19" s="21">
        <v>2.4090000000000003</v>
      </c>
      <c r="H19" s="21">
        <v>2.4270000000000005</v>
      </c>
      <c r="I19" s="21">
        <v>2.2466666666666666</v>
      </c>
      <c r="J19" s="21">
        <v>2.2818698758333338</v>
      </c>
      <c r="K19" s="21">
        <v>2.352137120833333</v>
      </c>
      <c r="M19" s="1">
        <v>34445</v>
      </c>
      <c r="N19" s="19">
        <v>0.11366666666666658</v>
      </c>
      <c r="O19" s="19">
        <v>6.9999999999999396E-2</v>
      </c>
      <c r="P19" s="19">
        <v>8.5000000000000409E-2</v>
      </c>
      <c r="Q19" s="19">
        <v>0.155</v>
      </c>
      <c r="R19" s="21">
        <v>2.1320000000000001</v>
      </c>
      <c r="S19" s="21">
        <v>2.180333333333333</v>
      </c>
      <c r="T19" s="21">
        <v>2.2939999999999996</v>
      </c>
      <c r="U19" s="21">
        <v>2.2395833333333335</v>
      </c>
      <c r="V19" s="21">
        <v>2.3095833333333329</v>
      </c>
      <c r="W19" s="21">
        <v>2.3945833333333333</v>
      </c>
      <c r="Y19" s="1">
        <v>34809</v>
      </c>
      <c r="Z19" s="19">
        <v>0.14410000000000012</v>
      </c>
      <c r="AA19" s="19">
        <v>9.5000000000000001E-2</v>
      </c>
      <c r="AB19" s="19">
        <v>9.5000000000000417E-2</v>
      </c>
      <c r="AC19" s="19">
        <v>0.19</v>
      </c>
      <c r="AD19" s="21">
        <v>1.694</v>
      </c>
      <c r="AE19" s="21">
        <v>1.7424999999999999</v>
      </c>
      <c r="AF19" s="21">
        <v>1.8866000000000001</v>
      </c>
      <c r="AG19" s="21">
        <v>1.8669166666666666</v>
      </c>
      <c r="AH19" s="21">
        <v>1.9619166666666665</v>
      </c>
      <c r="AI19" s="21">
        <v>2.0569166666666669</v>
      </c>
      <c r="AK19" s="1">
        <v>35173</v>
      </c>
      <c r="AL19" s="19">
        <v>-2.8100000000000236E-2</v>
      </c>
      <c r="AM19" s="19">
        <v>-4.524999999999979E-2</v>
      </c>
      <c r="AN19" s="19">
        <v>0</v>
      </c>
      <c r="AO19" s="19">
        <v>-4.524999999999979E-2</v>
      </c>
      <c r="AP19" s="21">
        <v>2.331</v>
      </c>
      <c r="AQ19" s="21">
        <v>2.3035000000000001</v>
      </c>
      <c r="AR19" s="21">
        <v>2.2753999999999999</v>
      </c>
      <c r="AS19" s="21">
        <v>2.0256666666666665</v>
      </c>
      <c r="AT19" s="21">
        <v>1.9804166666666667</v>
      </c>
      <c r="AU19" s="21">
        <v>1.9804166666666667</v>
      </c>
      <c r="AW19" s="1">
        <v>35537</v>
      </c>
      <c r="AX19" s="19">
        <v>0.23469999999999969</v>
      </c>
      <c r="AY19" s="19">
        <v>-4.741666666666644E-2</v>
      </c>
      <c r="AZ19" s="19">
        <v>1.4416666666666078E-2</v>
      </c>
      <c r="BA19" s="19">
        <v>-3.3000000000000362E-2</v>
      </c>
      <c r="BB19" s="21">
        <v>2.069</v>
      </c>
      <c r="BC19" s="21">
        <v>2.1365000000000003</v>
      </c>
      <c r="BD19" s="21">
        <v>2.3712</v>
      </c>
      <c r="BE19" s="21">
        <v>2.1738333333333335</v>
      </c>
      <c r="BF19" s="21">
        <v>2.1264166666666671</v>
      </c>
      <c r="BG19" s="21">
        <v>2.1408333333333331</v>
      </c>
      <c r="BI19" s="1">
        <v>35908</v>
      </c>
      <c r="BJ19" s="19">
        <v>0.19449999999999967</v>
      </c>
      <c r="BK19" s="19">
        <v>-5.5666666666666753E-2</v>
      </c>
      <c r="BL19" s="19">
        <v>3.666666666667151E-3</v>
      </c>
      <c r="BM19" s="19">
        <v>-5.1999999999999602E-2</v>
      </c>
      <c r="BN19" s="21">
        <v>2.3279999999999998</v>
      </c>
      <c r="BO19" s="21">
        <v>2.4005000000000001</v>
      </c>
      <c r="BP19" s="21">
        <v>2.5950000000000002</v>
      </c>
      <c r="BQ19" s="21">
        <v>2.3609999999999998</v>
      </c>
      <c r="BR19" s="21">
        <v>2.305333333333333</v>
      </c>
      <c r="BS19" s="21">
        <v>2.3090000000000002</v>
      </c>
      <c r="BU19" s="1">
        <v>36272</v>
      </c>
      <c r="BV19" s="19">
        <v>0.25880000000000036</v>
      </c>
      <c r="BW19" s="19">
        <v>4.4083333333333474E-2</v>
      </c>
      <c r="BX19" s="19">
        <v>4.0583333333333638E-2</v>
      </c>
      <c r="BY19" s="19">
        <v>8.4666666666667112E-2</v>
      </c>
      <c r="BZ19" s="21">
        <v>2.2250000000000001</v>
      </c>
      <c r="CA19" s="21">
        <v>2.2689999999999997</v>
      </c>
      <c r="CB19" s="21">
        <v>2.5278</v>
      </c>
      <c r="CC19" s="21">
        <v>2.3775833333333334</v>
      </c>
      <c r="CD19" s="21">
        <v>2.4216666666666669</v>
      </c>
      <c r="CE19" s="21">
        <v>2.4622500000000005</v>
      </c>
      <c r="CG19" s="1">
        <v>36636</v>
      </c>
      <c r="CH19" s="19">
        <v>9.3266666666667053E-2</v>
      </c>
      <c r="CI19" s="19">
        <v>-0.13875000000000001</v>
      </c>
      <c r="CJ19" s="19">
        <v>1.083333333332881E-3</v>
      </c>
      <c r="CK19" s="19">
        <v>-0.13766666666666749</v>
      </c>
      <c r="CL19" s="21">
        <v>3.073</v>
      </c>
      <c r="CM19" s="21">
        <v>3.1013333333333333</v>
      </c>
      <c r="CN19" s="21">
        <v>3.1946000000000003</v>
      </c>
      <c r="CO19" s="21">
        <v>2.9220000000000006</v>
      </c>
      <c r="CP19" s="21">
        <v>2.7832500000000002</v>
      </c>
      <c r="CQ19" s="21">
        <v>2.7843333333333331</v>
      </c>
      <c r="CS19" s="1">
        <v>37000</v>
      </c>
      <c r="CT19" s="19">
        <v>0.22249999999999925</v>
      </c>
      <c r="CU19" s="19">
        <v>-0.51308333333333334</v>
      </c>
      <c r="CV19" s="19">
        <v>-7.4416666666666131E-2</v>
      </c>
      <c r="CW19" s="19">
        <v>-0.58749999999999947</v>
      </c>
      <c r="CX19" s="21">
        <v>5.101</v>
      </c>
      <c r="CY19" s="21">
        <v>5.2084999999999999</v>
      </c>
      <c r="CZ19" s="21">
        <v>5.4309999999999992</v>
      </c>
      <c r="DA19" s="21">
        <v>4.8585833333333328</v>
      </c>
      <c r="DB19" s="21">
        <v>4.3454999999999995</v>
      </c>
      <c r="DC19" s="21">
        <v>4.2710833333333333</v>
      </c>
    </row>
    <row r="20" spans="1:107" x14ac:dyDescent="0.25">
      <c r="A20" s="1">
        <v>34095</v>
      </c>
      <c r="B20" s="16">
        <v>0.23159999999999981</v>
      </c>
      <c r="C20" s="19">
        <v>-1.6838791666669017E-3</v>
      </c>
      <c r="D20" s="19">
        <v>3.6172536666667643E-2</v>
      </c>
      <c r="E20" s="19">
        <v>3.4488657500000741E-2</v>
      </c>
      <c r="F20" s="21">
        <v>2.1739999999999999</v>
      </c>
      <c r="G20" s="21">
        <v>2.1924000000000001</v>
      </c>
      <c r="H20" s="21">
        <v>2.4239999999999999</v>
      </c>
      <c r="I20" s="21">
        <v>2.2263333333333333</v>
      </c>
      <c r="J20" s="21">
        <v>2.2246494541666664</v>
      </c>
      <c r="K20" s="21">
        <v>2.260821990833334</v>
      </c>
      <c r="M20" s="1">
        <v>34452</v>
      </c>
      <c r="N20" s="19">
        <v>0.15143333333333286</v>
      </c>
      <c r="O20" s="19">
        <v>7.0000000000000284E-2</v>
      </c>
      <c r="P20" s="19">
        <v>8.5000000000000409E-2</v>
      </c>
      <c r="Q20" s="19">
        <v>0.15500000000000069</v>
      </c>
      <c r="R20" s="21">
        <v>2.0670000000000002</v>
      </c>
      <c r="S20" s="21">
        <v>2.1211666666666669</v>
      </c>
      <c r="T20" s="21">
        <v>2.2725999999999997</v>
      </c>
      <c r="U20" s="21">
        <v>2.2216666666666662</v>
      </c>
      <c r="V20" s="21">
        <v>2.2916666666666665</v>
      </c>
      <c r="W20" s="21">
        <v>2.3766666666666669</v>
      </c>
      <c r="Y20" s="1">
        <v>34816</v>
      </c>
      <c r="Z20" s="19">
        <v>0.18383333333333352</v>
      </c>
      <c r="AA20" s="19">
        <v>8.4999999999999742E-2</v>
      </c>
      <c r="AB20" s="19">
        <v>8.9999999999999636E-2</v>
      </c>
      <c r="AC20" s="19">
        <v>0.17499999999999938</v>
      </c>
      <c r="AD20" s="21">
        <v>1.6519999999999999</v>
      </c>
      <c r="AE20" s="21">
        <v>1.7001666666666664</v>
      </c>
      <c r="AF20" s="21">
        <v>1.8839999999999999</v>
      </c>
      <c r="AG20" s="21">
        <v>1.8576666666666668</v>
      </c>
      <c r="AH20" s="21">
        <v>1.9426666666666665</v>
      </c>
      <c r="AI20" s="21">
        <v>2.0326666666666662</v>
      </c>
      <c r="AK20" s="1">
        <v>35180</v>
      </c>
      <c r="AL20" s="19">
        <v>8.4666666666666224E-3</v>
      </c>
      <c r="AM20" s="19">
        <v>-7.6083333333333059E-2</v>
      </c>
      <c r="AN20" s="19">
        <v>-0.04</v>
      </c>
      <c r="AO20" s="19">
        <v>-0.11608333333333309</v>
      </c>
      <c r="AP20" s="21">
        <v>2.258</v>
      </c>
      <c r="AQ20" s="21">
        <v>2.2293333333333334</v>
      </c>
      <c r="AR20" s="21">
        <v>2.2378</v>
      </c>
      <c r="AS20" s="21">
        <v>1.973583333333333</v>
      </c>
      <c r="AT20" s="21">
        <v>1.8975</v>
      </c>
      <c r="AU20" s="21">
        <v>1.8574999999999999</v>
      </c>
      <c r="AW20" s="1">
        <v>35544</v>
      </c>
      <c r="AX20" s="19">
        <v>0.182466666666667</v>
      </c>
      <c r="AY20" s="19">
        <v>1.1583333333333279E-2</v>
      </c>
      <c r="AZ20" s="19">
        <v>1.9499999999999851E-2</v>
      </c>
      <c r="BA20" s="19">
        <v>3.108333333333313E-2</v>
      </c>
      <c r="BB20" s="21">
        <v>2.1219999999999999</v>
      </c>
      <c r="BC20" s="21">
        <v>2.1363333333333334</v>
      </c>
      <c r="BD20" s="21">
        <v>2.3188000000000004</v>
      </c>
      <c r="BE20" s="21">
        <v>2.1507499999999999</v>
      </c>
      <c r="BF20" s="21">
        <v>2.1623333333333332</v>
      </c>
      <c r="BG20" s="21">
        <v>2.1818333333333331</v>
      </c>
      <c r="BI20" s="1">
        <v>35915</v>
      </c>
      <c r="BJ20" s="19">
        <v>0.24623333333333353</v>
      </c>
      <c r="BK20" s="19">
        <v>-4.1166666666666352E-2</v>
      </c>
      <c r="BL20" s="19">
        <v>-5.0000000000016698E-4</v>
      </c>
      <c r="BM20" s="19">
        <v>-4.1666666666666519E-2</v>
      </c>
      <c r="BN20" s="21">
        <v>2.2210000000000001</v>
      </c>
      <c r="BO20" s="21">
        <v>2.2881666666666667</v>
      </c>
      <c r="BP20" s="21">
        <v>2.5344000000000002</v>
      </c>
      <c r="BQ20" s="21">
        <v>2.3534999999999999</v>
      </c>
      <c r="BR20" s="21">
        <v>2.3123333333333336</v>
      </c>
      <c r="BS20" s="21">
        <v>2.3118333333333334</v>
      </c>
      <c r="BU20" s="1">
        <v>36279</v>
      </c>
      <c r="BV20" s="19">
        <v>0.22650000000000015</v>
      </c>
      <c r="BW20" s="19">
        <v>2.2333333333333094E-2</v>
      </c>
      <c r="BX20" s="19">
        <v>3.6333333333333329E-2</v>
      </c>
      <c r="BY20" s="19">
        <v>5.8666666666666423E-2</v>
      </c>
      <c r="BZ20" s="21">
        <v>2.339</v>
      </c>
      <c r="CA20" s="21">
        <v>2.3614999999999999</v>
      </c>
      <c r="CB20" s="21">
        <v>2.5880000000000001</v>
      </c>
      <c r="CC20" s="21">
        <v>2.4109166666666666</v>
      </c>
      <c r="CD20" s="21">
        <v>2.4332499999999997</v>
      </c>
      <c r="CE20" s="21">
        <v>2.469583333333333</v>
      </c>
      <c r="CG20" s="1">
        <v>36643</v>
      </c>
      <c r="CH20" s="19">
        <v>0.10013333333333296</v>
      </c>
      <c r="CI20" s="19">
        <v>-0.14716666666666711</v>
      </c>
      <c r="CJ20" s="19">
        <v>-1.1333333333332973E-2</v>
      </c>
      <c r="CK20" s="19">
        <v>-0.15850000000000009</v>
      </c>
      <c r="CL20" s="21">
        <v>3.0550000000000002</v>
      </c>
      <c r="CM20" s="21">
        <v>3.081666666666667</v>
      </c>
      <c r="CN20" s="21">
        <v>3.1818</v>
      </c>
      <c r="CO20" s="21">
        <v>2.9194166666666668</v>
      </c>
      <c r="CP20" s="21">
        <v>2.7722499999999997</v>
      </c>
      <c r="CQ20" s="21">
        <v>2.7609166666666667</v>
      </c>
      <c r="CS20" s="1">
        <v>37007</v>
      </c>
      <c r="CT20" s="19">
        <v>0.29380000000000006</v>
      </c>
      <c r="CU20" s="19">
        <v>-0.4222500000000009</v>
      </c>
      <c r="CV20" s="19">
        <v>-8.6916666666667197E-2</v>
      </c>
      <c r="CW20" s="19">
        <v>-0.5091666666666681</v>
      </c>
      <c r="CX20" s="21">
        <v>4.891</v>
      </c>
      <c r="CY20" s="21">
        <v>5.01</v>
      </c>
      <c r="CZ20" s="21">
        <v>5.3037999999999998</v>
      </c>
      <c r="DA20" s="21">
        <v>4.8154166666666676</v>
      </c>
      <c r="DB20" s="21">
        <v>4.3931666666666667</v>
      </c>
      <c r="DC20" s="21">
        <v>4.3062500000000004</v>
      </c>
    </row>
    <row r="21" spans="1:107" x14ac:dyDescent="0.25">
      <c r="A21" s="1">
        <v>34102</v>
      </c>
      <c r="B21" s="16">
        <v>0.1711999999999998</v>
      </c>
      <c r="C21" s="19">
        <v>8.1115333333325879E-4</v>
      </c>
      <c r="D21" s="19">
        <v>3.6150188333333055E-2</v>
      </c>
      <c r="E21" s="19">
        <v>3.6961341666666314E-2</v>
      </c>
      <c r="F21" s="21">
        <v>2.2709999999999999</v>
      </c>
      <c r="G21" s="21">
        <v>2.2378</v>
      </c>
      <c r="H21" s="21">
        <v>2.4089999999999998</v>
      </c>
      <c r="I21" s="21">
        <v>2.2122500000000005</v>
      </c>
      <c r="J21" s="21">
        <v>2.2130611533333338</v>
      </c>
      <c r="K21" s="21">
        <v>2.2492113416666668</v>
      </c>
      <c r="M21" s="1">
        <v>34459</v>
      </c>
      <c r="N21" s="19">
        <v>0.16800000000000015</v>
      </c>
      <c r="O21" s="19">
        <v>7.5000000000000178E-2</v>
      </c>
      <c r="P21" s="19">
        <v>8.7499999999999467E-2</v>
      </c>
      <c r="Q21" s="19">
        <v>0.16250000000000001</v>
      </c>
      <c r="R21" s="21">
        <v>2.044</v>
      </c>
      <c r="S21" s="21">
        <v>2.0960000000000001</v>
      </c>
      <c r="T21" s="21">
        <v>2.2640000000000002</v>
      </c>
      <c r="U21" s="21">
        <v>2.2089166666666666</v>
      </c>
      <c r="V21" s="21">
        <v>2.2839166666666668</v>
      </c>
      <c r="W21" s="21">
        <v>2.3714166666666663</v>
      </c>
      <c r="Y21" s="1">
        <v>34823</v>
      </c>
      <c r="Z21" s="19">
        <v>0.18720000000000003</v>
      </c>
      <c r="AA21" s="19">
        <v>8.2499999999999796E-2</v>
      </c>
      <c r="AB21" s="19">
        <v>8.7500000000000133E-2</v>
      </c>
      <c r="AC21" s="19">
        <v>0.17</v>
      </c>
      <c r="AD21" s="21">
        <v>1.653</v>
      </c>
      <c r="AE21" s="21">
        <v>1.7152000000000001</v>
      </c>
      <c r="AF21" s="21">
        <v>1.9024000000000001</v>
      </c>
      <c r="AG21" s="21">
        <v>1.8620000000000001</v>
      </c>
      <c r="AH21" s="21">
        <v>1.9444999999999999</v>
      </c>
      <c r="AI21" s="21">
        <v>2.032</v>
      </c>
      <c r="AK21" s="1">
        <v>35187</v>
      </c>
      <c r="AL21" s="19">
        <v>5.0399999999999778E-2</v>
      </c>
      <c r="AM21" s="19">
        <v>-8.0416666666667025E-2</v>
      </c>
      <c r="AN21" s="19">
        <v>-4.9999999999999822E-2</v>
      </c>
      <c r="AO21" s="19">
        <v>-0.13041666666666685</v>
      </c>
      <c r="AP21" s="21">
        <v>2.19</v>
      </c>
      <c r="AQ21" s="21">
        <v>2.1794000000000002</v>
      </c>
      <c r="AR21" s="21">
        <v>2.2298</v>
      </c>
      <c r="AS21" s="21">
        <v>2.0397500000000002</v>
      </c>
      <c r="AT21" s="21">
        <v>1.9593333333333331</v>
      </c>
      <c r="AU21" s="21">
        <v>1.9093333333333333</v>
      </c>
      <c r="AW21" s="1">
        <v>35551</v>
      </c>
      <c r="AX21" s="19">
        <v>0.15840000000000032</v>
      </c>
      <c r="AY21" s="19">
        <v>-6.5416666666666679E-2</v>
      </c>
      <c r="AZ21" s="19">
        <v>4.0000000000000036E-3</v>
      </c>
      <c r="BA21" s="19">
        <v>-6.1416666666666675E-2</v>
      </c>
      <c r="BB21" s="21">
        <v>2.2429999999999999</v>
      </c>
      <c r="BC21" s="21">
        <v>2.2585999999999999</v>
      </c>
      <c r="BD21" s="21">
        <v>2.4170000000000003</v>
      </c>
      <c r="BE21" s="21">
        <v>2.2136666666666667</v>
      </c>
      <c r="BF21" s="21">
        <v>2.14825</v>
      </c>
      <c r="BG21" s="21">
        <v>2.15225</v>
      </c>
      <c r="BI21" s="1">
        <v>35922</v>
      </c>
      <c r="BJ21" s="19">
        <v>0.27400000000000002</v>
      </c>
      <c r="BK21" s="19">
        <v>-3.208333333333302E-2</v>
      </c>
      <c r="BL21" s="19">
        <v>1.7499999999999183E-3</v>
      </c>
      <c r="BM21" s="19">
        <v>-3.0333333333333101E-2</v>
      </c>
      <c r="BN21" s="21">
        <v>2.1589999999999998</v>
      </c>
      <c r="BO21" s="21">
        <v>2.2587999999999999</v>
      </c>
      <c r="BP21" s="21">
        <v>2.5327999999999999</v>
      </c>
      <c r="BQ21" s="21">
        <v>2.3692500000000001</v>
      </c>
      <c r="BR21" s="21">
        <v>2.3371666666666671</v>
      </c>
      <c r="BS21" s="21">
        <v>2.338916666666667</v>
      </c>
      <c r="BU21" s="1">
        <v>36286</v>
      </c>
      <c r="BV21" s="19">
        <v>0.25680000000000058</v>
      </c>
      <c r="BW21" s="19">
        <v>4.2333333333333112E-2</v>
      </c>
      <c r="BX21" s="19">
        <v>3.5666666666667179E-2</v>
      </c>
      <c r="BY21" s="19">
        <v>7.8000000000000291E-2</v>
      </c>
      <c r="BZ21" s="21">
        <v>2.2949999999999999</v>
      </c>
      <c r="CA21" s="21">
        <v>2.3386</v>
      </c>
      <c r="CB21" s="21">
        <v>2.5954000000000006</v>
      </c>
      <c r="CC21" s="21">
        <v>2.4235833333333332</v>
      </c>
      <c r="CD21" s="21">
        <v>2.4659166666666663</v>
      </c>
      <c r="CE21" s="21">
        <v>2.5015833333333335</v>
      </c>
      <c r="CG21" s="1">
        <v>36650</v>
      </c>
      <c r="CH21" s="19">
        <v>0.1142000000000003</v>
      </c>
      <c r="CI21" s="19">
        <v>-0.17449999999999921</v>
      </c>
      <c r="CJ21" s="19">
        <v>-1.5208333333333268E-2</v>
      </c>
      <c r="CK21" s="19">
        <v>-0.18970833333333248</v>
      </c>
      <c r="CL21" s="21">
        <v>3.1070000000000002</v>
      </c>
      <c r="CM21" s="21">
        <v>3.1369999999999996</v>
      </c>
      <c r="CN21" s="21">
        <v>3.2511999999999999</v>
      </c>
      <c r="CO21" s="21">
        <v>2.9692499999999993</v>
      </c>
      <c r="CP21" s="21">
        <v>2.7947500000000001</v>
      </c>
      <c r="CQ21" s="21">
        <v>2.7795416666666668</v>
      </c>
      <c r="CS21" s="1">
        <v>37014</v>
      </c>
      <c r="CT21" s="19">
        <v>0.35719999999999974</v>
      </c>
      <c r="CU21" s="19">
        <v>-0.28533333333333211</v>
      </c>
      <c r="CV21" s="19">
        <v>-4.3583333333334195E-2</v>
      </c>
      <c r="CW21" s="19">
        <v>-0.3289166666666663</v>
      </c>
      <c r="CX21" s="21">
        <v>4.5270000000000001</v>
      </c>
      <c r="CY21" s="21">
        <v>4.6429999999999998</v>
      </c>
      <c r="CZ21" s="21">
        <v>5.0001999999999995</v>
      </c>
      <c r="DA21" s="21">
        <v>4.6567499999999997</v>
      </c>
      <c r="DB21" s="21">
        <v>4.3714166666666676</v>
      </c>
      <c r="DC21" s="21">
        <v>4.3278333333333334</v>
      </c>
    </row>
    <row r="22" spans="1:107" x14ac:dyDescent="0.25">
      <c r="A22" s="1">
        <v>34109</v>
      </c>
      <c r="B22" s="16">
        <v>0.13739999999999952</v>
      </c>
      <c r="C22" s="19">
        <v>8.216183333336069E-4</v>
      </c>
      <c r="D22" s="19">
        <v>3.3310206666667064E-2</v>
      </c>
      <c r="E22" s="19">
        <v>3.4131825000000671E-2</v>
      </c>
      <c r="F22" s="21">
        <v>2.3220000000000001</v>
      </c>
      <c r="G22" s="21">
        <v>2.2366000000000001</v>
      </c>
      <c r="H22" s="21">
        <v>2.3739999999999997</v>
      </c>
      <c r="I22" s="21">
        <v>2.1922499999999996</v>
      </c>
      <c r="J22" s="21">
        <v>2.1930716183333332</v>
      </c>
      <c r="K22" s="21">
        <v>2.2263818250000003</v>
      </c>
      <c r="M22" s="1">
        <v>34466</v>
      </c>
      <c r="N22" s="19">
        <v>0.21899999999999986</v>
      </c>
      <c r="O22" s="19">
        <v>7.5000000000000178E-2</v>
      </c>
      <c r="P22" s="19">
        <v>8.7499999999999911E-2</v>
      </c>
      <c r="Q22" s="19">
        <v>0.16250000000000001</v>
      </c>
      <c r="R22" s="21">
        <v>1.9470000000000001</v>
      </c>
      <c r="S22" s="21">
        <v>2.0379999999999998</v>
      </c>
      <c r="T22" s="21">
        <v>2.2569999999999997</v>
      </c>
      <c r="U22" s="21">
        <v>2.2007500000000002</v>
      </c>
      <c r="V22" s="21">
        <v>2.2757500000000004</v>
      </c>
      <c r="W22" s="21">
        <v>2.3632500000000003</v>
      </c>
      <c r="Y22" s="1">
        <v>34830</v>
      </c>
      <c r="Z22" s="19">
        <v>0.18379999999999996</v>
      </c>
      <c r="AA22" s="19">
        <v>8.2500000000000462E-2</v>
      </c>
      <c r="AB22" s="19">
        <v>8.7500000000000133E-2</v>
      </c>
      <c r="AC22" s="19">
        <v>0.1700000000000006</v>
      </c>
      <c r="AD22" s="21">
        <v>1.651</v>
      </c>
      <c r="AE22" s="21">
        <v>1.7375999999999998</v>
      </c>
      <c r="AF22" s="21">
        <v>1.9213999999999998</v>
      </c>
      <c r="AG22" s="21">
        <v>1.8758333333333332</v>
      </c>
      <c r="AH22" s="21">
        <v>1.9583333333333337</v>
      </c>
      <c r="AI22" s="21">
        <v>2.0458333333333338</v>
      </c>
      <c r="AK22" s="1">
        <v>35194</v>
      </c>
      <c r="AL22" s="19">
        <v>6.8000000000001393E-3</v>
      </c>
      <c r="AM22" s="19">
        <v>-6.5583333333333105E-2</v>
      </c>
      <c r="AN22" s="19">
        <v>0</v>
      </c>
      <c r="AO22" s="19">
        <v>-6.5583333333333105E-2</v>
      </c>
      <c r="AP22" s="21">
        <v>2.21</v>
      </c>
      <c r="AQ22" s="21">
        <v>2.2343999999999999</v>
      </c>
      <c r="AR22" s="21">
        <v>2.2412000000000001</v>
      </c>
      <c r="AS22" s="21">
        <v>2.0459999999999998</v>
      </c>
      <c r="AT22" s="21">
        <v>1.9804166666666667</v>
      </c>
      <c r="AU22" s="21">
        <v>1.9804166666666667</v>
      </c>
      <c r="AW22" s="1">
        <v>35558</v>
      </c>
      <c r="AX22" s="19">
        <v>0.16020000000000012</v>
      </c>
      <c r="AY22" s="19">
        <v>-3.774999999999995E-2</v>
      </c>
      <c r="AZ22" s="19">
        <v>-2.9166666666666341E-2</v>
      </c>
      <c r="BA22" s="19">
        <v>-6.6916666666666291E-2</v>
      </c>
      <c r="BB22" s="21">
        <v>2.2730000000000001</v>
      </c>
      <c r="BC22" s="21">
        <v>2.2791999999999999</v>
      </c>
      <c r="BD22" s="21">
        <v>2.4394</v>
      </c>
      <c r="BE22" s="21">
        <v>2.2257500000000001</v>
      </c>
      <c r="BF22" s="21">
        <v>2.1880000000000002</v>
      </c>
      <c r="BG22" s="21">
        <v>2.1588333333333338</v>
      </c>
      <c r="BI22" s="1">
        <v>35929</v>
      </c>
      <c r="BJ22" s="19">
        <v>0.27659999999999973</v>
      </c>
      <c r="BK22" s="19">
        <v>-4.3250000000000011E-2</v>
      </c>
      <c r="BL22" s="19">
        <v>-9.3333333333336377E-3</v>
      </c>
      <c r="BM22" s="19">
        <v>-5.2583333333333648E-2</v>
      </c>
      <c r="BN22" s="21">
        <v>2.2000000000000002</v>
      </c>
      <c r="BO22" s="21">
        <v>2.2874000000000003</v>
      </c>
      <c r="BP22" s="21">
        <v>2.5640000000000001</v>
      </c>
      <c r="BQ22" s="21">
        <v>2.4033333333333333</v>
      </c>
      <c r="BR22" s="21">
        <v>2.3600833333333333</v>
      </c>
      <c r="BS22" s="21">
        <v>2.3507499999999997</v>
      </c>
      <c r="BU22" s="1">
        <v>36293</v>
      </c>
      <c r="BV22" s="19">
        <v>0.28560000000000008</v>
      </c>
      <c r="BW22" s="19">
        <v>3.7833333333333385E-2</v>
      </c>
      <c r="BX22" s="19">
        <v>3.6249999999999449E-2</v>
      </c>
      <c r="BY22" s="19">
        <v>7.4083333333332835E-2</v>
      </c>
      <c r="BZ22" s="21">
        <v>2.282</v>
      </c>
      <c r="CA22" s="21">
        <v>2.3250000000000002</v>
      </c>
      <c r="CB22" s="21">
        <v>2.6106000000000003</v>
      </c>
      <c r="CC22" s="21">
        <v>2.4410000000000003</v>
      </c>
      <c r="CD22" s="21">
        <v>2.4788333333333337</v>
      </c>
      <c r="CE22" s="21">
        <v>2.5150833333333331</v>
      </c>
      <c r="CG22" s="1">
        <v>36657</v>
      </c>
      <c r="CH22" s="19">
        <v>8.1199999999999495E-2</v>
      </c>
      <c r="CI22" s="19">
        <v>-0.25858333333333317</v>
      </c>
      <c r="CJ22" s="19">
        <v>-2.925000000000022E-2</v>
      </c>
      <c r="CK22" s="19">
        <v>-0.28783333333333339</v>
      </c>
      <c r="CL22" s="21">
        <v>3.3519999999999999</v>
      </c>
      <c r="CM22" s="21">
        <v>3.3768000000000002</v>
      </c>
      <c r="CN22" s="21">
        <v>3.4579999999999997</v>
      </c>
      <c r="CO22" s="21">
        <v>3.1188333333333333</v>
      </c>
      <c r="CP22" s="21">
        <v>2.8602500000000002</v>
      </c>
      <c r="CQ22" s="21">
        <v>2.831</v>
      </c>
      <c r="CS22" s="1">
        <v>37021</v>
      </c>
      <c r="CT22" s="19">
        <v>0.28759999999999852</v>
      </c>
      <c r="CU22" s="19">
        <v>-0.22891666666666577</v>
      </c>
      <c r="CV22" s="19">
        <v>1.5999999999999126E-2</v>
      </c>
      <c r="CW22" s="19">
        <v>-0.21291666666666664</v>
      </c>
      <c r="CX22" s="21">
        <v>4.3479999999999999</v>
      </c>
      <c r="CY22" s="21">
        <v>4.4516000000000009</v>
      </c>
      <c r="CZ22" s="21">
        <v>4.7391999999999994</v>
      </c>
      <c r="DA22" s="21">
        <v>4.3955000000000002</v>
      </c>
      <c r="DB22" s="21">
        <v>4.1665833333333344</v>
      </c>
      <c r="DC22" s="21">
        <v>4.1825833333333335</v>
      </c>
    </row>
    <row r="23" spans="1:107" x14ac:dyDescent="0.25">
      <c r="A23" s="1">
        <v>34116</v>
      </c>
      <c r="B23" s="16">
        <v>0.25280000000000014</v>
      </c>
      <c r="C23" s="19">
        <v>-3.3041483333331456E-3</v>
      </c>
      <c r="D23" s="19">
        <v>3.1379409999999996E-2</v>
      </c>
      <c r="E23" s="19">
        <v>2.8075261666666851E-2</v>
      </c>
      <c r="F23" s="21">
        <v>2.1040000000000001</v>
      </c>
      <c r="G23" s="21">
        <v>2.1501999999999999</v>
      </c>
      <c r="H23" s="21">
        <v>2.403</v>
      </c>
      <c r="I23" s="21">
        <v>2.2212499999999999</v>
      </c>
      <c r="J23" s="21">
        <v>2.2179458516666668</v>
      </c>
      <c r="K23" s="21">
        <v>2.2493252616666668</v>
      </c>
      <c r="M23" s="1">
        <v>34473</v>
      </c>
      <c r="N23" s="19">
        <v>0.21279999999999966</v>
      </c>
      <c r="O23" s="19">
        <v>7.7500000000000124E-2</v>
      </c>
      <c r="P23" s="19">
        <v>8.7499999999999911E-2</v>
      </c>
      <c r="Q23" s="19">
        <v>0.16500000000000001</v>
      </c>
      <c r="R23" s="21">
        <v>1.9570000000000001</v>
      </c>
      <c r="S23" s="21">
        <v>2.0446</v>
      </c>
      <c r="T23" s="21">
        <v>2.2573999999999996</v>
      </c>
      <c r="U23" s="21">
        <v>2.1989166666666664</v>
      </c>
      <c r="V23" s="21">
        <v>2.2764166666666665</v>
      </c>
      <c r="W23" s="21">
        <v>2.3639166666666664</v>
      </c>
      <c r="Y23" s="1">
        <v>34837</v>
      </c>
      <c r="Z23" s="19">
        <v>0.14839999999999987</v>
      </c>
      <c r="AA23" s="19">
        <v>6.9999999999999618E-2</v>
      </c>
      <c r="AB23" s="19">
        <v>7.5000000000000622E-2</v>
      </c>
      <c r="AC23" s="19">
        <v>0.14499999999999999</v>
      </c>
      <c r="AD23" s="21">
        <v>1.7430000000000001</v>
      </c>
      <c r="AE23" s="21">
        <v>1.8434000000000001</v>
      </c>
      <c r="AF23" s="21">
        <v>1.9918</v>
      </c>
      <c r="AG23" s="21">
        <v>1.9383333333333332</v>
      </c>
      <c r="AH23" s="21">
        <v>2.0083333333333329</v>
      </c>
      <c r="AI23" s="21">
        <v>2.0833333333333335</v>
      </c>
      <c r="AK23" s="1">
        <v>35201</v>
      </c>
      <c r="AL23" s="19">
        <v>-1.440000000000019E-2</v>
      </c>
      <c r="AM23" s="19">
        <v>-5.3583333333333538E-2</v>
      </c>
      <c r="AN23" s="19">
        <v>0</v>
      </c>
      <c r="AO23" s="19">
        <v>-5.3583333333333538E-2</v>
      </c>
      <c r="AP23" s="21">
        <v>2.302</v>
      </c>
      <c r="AQ23" s="21">
        <v>2.3074000000000003</v>
      </c>
      <c r="AR23" s="21">
        <v>2.2930000000000001</v>
      </c>
      <c r="AS23" s="21">
        <v>2.0645000000000002</v>
      </c>
      <c r="AT23" s="21">
        <v>2.0109166666666667</v>
      </c>
      <c r="AU23" s="21">
        <v>2.0109166666666667</v>
      </c>
      <c r="AW23" s="1">
        <v>35565</v>
      </c>
      <c r="AX23" s="19">
        <v>0.15560000000000018</v>
      </c>
      <c r="AY23" s="19">
        <v>-1.4583333333333837E-2</v>
      </c>
      <c r="AZ23" s="19">
        <v>-3.0666666666666398E-2</v>
      </c>
      <c r="BA23" s="19">
        <v>-4.5250000000000234E-2</v>
      </c>
      <c r="BB23" s="21">
        <v>2.1949999999999998</v>
      </c>
      <c r="BC23" s="21">
        <v>2.1920000000000002</v>
      </c>
      <c r="BD23" s="21">
        <v>2.3476000000000004</v>
      </c>
      <c r="BE23" s="21">
        <v>2.1509166666666668</v>
      </c>
      <c r="BF23" s="21">
        <v>2.136333333333333</v>
      </c>
      <c r="BG23" s="21">
        <v>2.1056666666666666</v>
      </c>
      <c r="BI23" s="1">
        <v>35936</v>
      </c>
      <c r="BJ23" s="19">
        <v>0.34459999999999935</v>
      </c>
      <c r="BK23" s="19">
        <v>-3.9000000000000146E-2</v>
      </c>
      <c r="BL23" s="19">
        <v>-6.4166666666669592E-3</v>
      </c>
      <c r="BM23" s="19">
        <v>-4.5416666666667105E-2</v>
      </c>
      <c r="BN23" s="21">
        <v>2.0670000000000002</v>
      </c>
      <c r="BO23" s="21">
        <v>2.1620000000000004</v>
      </c>
      <c r="BP23" s="21">
        <v>2.5065999999999997</v>
      </c>
      <c r="BQ23" s="21">
        <v>2.3711666666666669</v>
      </c>
      <c r="BR23" s="21">
        <v>2.3321666666666667</v>
      </c>
      <c r="BS23" s="21">
        <v>2.3257499999999998</v>
      </c>
      <c r="BU23" s="1">
        <v>36300</v>
      </c>
      <c r="BV23" s="19">
        <v>0.3096000000000001</v>
      </c>
      <c r="BW23" s="19">
        <v>4.6416666666667439E-2</v>
      </c>
      <c r="BX23" s="19">
        <v>3.8999999999999702E-2</v>
      </c>
      <c r="BY23" s="19">
        <v>8.541666666666714E-2</v>
      </c>
      <c r="BZ23" s="21">
        <v>2.218</v>
      </c>
      <c r="CA23" s="21">
        <v>2.2683999999999997</v>
      </c>
      <c r="CB23" s="21">
        <v>2.5779999999999998</v>
      </c>
      <c r="CC23" s="21">
        <v>2.4336666666666664</v>
      </c>
      <c r="CD23" s="21">
        <v>2.4800833333333339</v>
      </c>
      <c r="CE23" s="21">
        <v>2.5190833333333336</v>
      </c>
      <c r="CG23" s="1">
        <v>36664</v>
      </c>
      <c r="CH23" s="19">
        <v>9.0199999999999392E-2</v>
      </c>
      <c r="CI23" s="19">
        <v>-0.32558333333333378</v>
      </c>
      <c r="CJ23" s="19">
        <v>-9.2166666666666064E-2</v>
      </c>
      <c r="CK23" s="19">
        <v>-0.41774999999999984</v>
      </c>
      <c r="CL23" s="21">
        <v>3.71</v>
      </c>
      <c r="CM23" s="21">
        <v>3.7236000000000002</v>
      </c>
      <c r="CN23" s="21">
        <v>3.8137999999999996</v>
      </c>
      <c r="CO23" s="21">
        <v>3.4141666666666666</v>
      </c>
      <c r="CP23" s="21">
        <v>3.0885833333333328</v>
      </c>
      <c r="CQ23" s="21">
        <v>2.9964166666666667</v>
      </c>
      <c r="CS23" s="1">
        <v>37028</v>
      </c>
      <c r="CT23" s="19">
        <v>0.36960000000000104</v>
      </c>
      <c r="CU23" s="19">
        <v>-0.2333333333333325</v>
      </c>
      <c r="CV23" s="19">
        <v>-1.3750000000000817E-2</v>
      </c>
      <c r="CW23" s="19">
        <v>-0.24708333333333332</v>
      </c>
      <c r="CX23" s="21">
        <v>4.2480000000000002</v>
      </c>
      <c r="CY23" s="21">
        <v>4.3773999999999997</v>
      </c>
      <c r="CZ23" s="21">
        <v>4.7470000000000008</v>
      </c>
      <c r="DA23" s="21">
        <v>4.4478333333333326</v>
      </c>
      <c r="DB23" s="21">
        <v>4.2145000000000001</v>
      </c>
      <c r="DC23" s="21">
        <v>4.2007499999999993</v>
      </c>
    </row>
    <row r="24" spans="1:107" x14ac:dyDescent="0.25">
      <c r="A24" s="1">
        <v>34123</v>
      </c>
      <c r="B24" s="16">
        <v>0.23634999999999984</v>
      </c>
      <c r="C24" s="19">
        <v>5.545333333323299E-5</v>
      </c>
      <c r="D24" s="19">
        <v>3.146763583333323E-2</v>
      </c>
      <c r="E24" s="19">
        <v>3.1523089166666463E-2</v>
      </c>
      <c r="F24" s="21">
        <v>2.1139999999999999</v>
      </c>
      <c r="G24" s="21">
        <v>2.18425</v>
      </c>
      <c r="H24" s="21">
        <v>2.4205999999999999</v>
      </c>
      <c r="I24" s="21">
        <v>2.2591666666666668</v>
      </c>
      <c r="J24" s="21">
        <v>2.25922212</v>
      </c>
      <c r="K24" s="21">
        <v>2.2906897558333332</v>
      </c>
      <c r="M24" s="1">
        <v>34480</v>
      </c>
      <c r="N24" s="19">
        <v>0.26660000000000017</v>
      </c>
      <c r="O24" s="19">
        <v>8.5000000000000409E-2</v>
      </c>
      <c r="P24" s="19">
        <v>9.2499999999999805E-2</v>
      </c>
      <c r="Q24" s="19">
        <v>0.17749999999999999</v>
      </c>
      <c r="R24" s="21">
        <v>1.8620000000000001</v>
      </c>
      <c r="S24" s="21">
        <v>1.9410000000000001</v>
      </c>
      <c r="T24" s="21">
        <v>2.2076000000000002</v>
      </c>
      <c r="U24" s="21">
        <v>2.1656666666666666</v>
      </c>
      <c r="V24" s="21">
        <v>2.250666666666667</v>
      </c>
      <c r="W24" s="21">
        <v>2.3431666666666668</v>
      </c>
      <c r="Y24" s="1">
        <v>34844</v>
      </c>
      <c r="Z24" s="19">
        <v>0.15439999999999965</v>
      </c>
      <c r="AA24" s="19">
        <v>6.9999999999999618E-2</v>
      </c>
      <c r="AB24" s="19">
        <v>7.5000000000000178E-2</v>
      </c>
      <c r="AC24" s="19">
        <v>0.14499999999999999</v>
      </c>
      <c r="AD24" s="21">
        <v>1.7749999999999999</v>
      </c>
      <c r="AE24" s="21">
        <v>1.8246000000000002</v>
      </c>
      <c r="AF24" s="21">
        <v>1.9789999999999999</v>
      </c>
      <c r="AG24" s="21">
        <v>1.9299166666666669</v>
      </c>
      <c r="AH24" s="21">
        <v>1.9999166666666666</v>
      </c>
      <c r="AI24" s="21">
        <v>2.0749166666666667</v>
      </c>
      <c r="AK24" s="1">
        <v>35208</v>
      </c>
      <c r="AL24" s="19">
        <v>-2.9399999999999871E-2</v>
      </c>
      <c r="AM24" s="19">
        <v>-5.5833333333334068E-2</v>
      </c>
      <c r="AN24" s="19">
        <v>0</v>
      </c>
      <c r="AO24" s="19">
        <v>-5.5833333333334068E-2</v>
      </c>
      <c r="AP24" s="21">
        <v>2.3370000000000002</v>
      </c>
      <c r="AQ24" s="21">
        <v>2.3536000000000001</v>
      </c>
      <c r="AR24" s="21">
        <v>2.3242000000000003</v>
      </c>
      <c r="AS24" s="21">
        <v>2.0831666666666671</v>
      </c>
      <c r="AT24" s="21">
        <v>2.027333333333333</v>
      </c>
      <c r="AU24" s="21">
        <v>2.027333333333333</v>
      </c>
      <c r="AW24" s="1">
        <v>35572</v>
      </c>
      <c r="AX24" s="19">
        <v>0.1577999999999995</v>
      </c>
      <c r="AY24" s="19">
        <v>-1.6916666666666469E-2</v>
      </c>
      <c r="AZ24" s="19">
        <v>8.3333333333435178E-5</v>
      </c>
      <c r="BA24" s="19">
        <v>-1.6833333333333034E-2</v>
      </c>
      <c r="BB24" s="21">
        <v>2.1960000000000002</v>
      </c>
      <c r="BC24" s="21">
        <v>2.2216</v>
      </c>
      <c r="BD24" s="21">
        <v>2.3793999999999995</v>
      </c>
      <c r="BE24" s="21">
        <v>2.1788333333333334</v>
      </c>
      <c r="BF24" s="21">
        <v>2.1619166666666669</v>
      </c>
      <c r="BG24" s="21">
        <v>2.1620000000000004</v>
      </c>
      <c r="BI24" s="1">
        <v>35943</v>
      </c>
      <c r="BJ24" s="19">
        <v>0.37179999999999991</v>
      </c>
      <c r="BK24" s="19">
        <v>-2.6583333333333403E-2</v>
      </c>
      <c r="BL24" s="19">
        <v>1.083333333332881E-3</v>
      </c>
      <c r="BM24" s="19">
        <v>-2.5500000000000522E-2</v>
      </c>
      <c r="BN24" s="21">
        <v>2.0710000000000002</v>
      </c>
      <c r="BO24" s="21">
        <v>2.1225999999999998</v>
      </c>
      <c r="BP24" s="21">
        <v>2.4943999999999997</v>
      </c>
      <c r="BQ24" s="21">
        <v>2.3678333333333335</v>
      </c>
      <c r="BR24" s="21">
        <v>2.3412500000000001</v>
      </c>
      <c r="BS24" s="21">
        <v>2.3423333333333329</v>
      </c>
      <c r="BU24" s="1">
        <v>36307</v>
      </c>
      <c r="BV24" s="19">
        <v>0.30379999999999985</v>
      </c>
      <c r="BW24" s="19">
        <v>4.4583333333332753E-2</v>
      </c>
      <c r="BX24" s="19">
        <v>3.8166666666667126E-2</v>
      </c>
      <c r="BY24" s="19">
        <v>8.2749999999999879E-2</v>
      </c>
      <c r="BZ24" s="21">
        <v>2.282</v>
      </c>
      <c r="CA24" s="21">
        <v>2.2938000000000001</v>
      </c>
      <c r="CB24" s="21">
        <v>2.5975999999999999</v>
      </c>
      <c r="CC24" s="21">
        <v>2.4528333333333339</v>
      </c>
      <c r="CD24" s="21">
        <v>2.4974166666666666</v>
      </c>
      <c r="CE24" s="21">
        <v>2.5355833333333337</v>
      </c>
      <c r="CG24" s="1">
        <v>36671</v>
      </c>
      <c r="CH24" s="19">
        <v>3.9400000000000546E-2</v>
      </c>
      <c r="CI24" s="19">
        <v>-0.37983333333333347</v>
      </c>
      <c r="CJ24" s="19">
        <v>-0.18399999999999972</v>
      </c>
      <c r="CK24" s="19">
        <v>-0.56383333333333319</v>
      </c>
      <c r="CL24" s="21">
        <v>4.2359999999999998</v>
      </c>
      <c r="CM24" s="21">
        <v>4.2239999999999993</v>
      </c>
      <c r="CN24" s="21">
        <v>4.2633999999999999</v>
      </c>
      <c r="CO24" s="21">
        <v>3.7949166666666669</v>
      </c>
      <c r="CP24" s="21">
        <v>3.4150833333333335</v>
      </c>
      <c r="CQ24" s="21">
        <v>3.2310833333333338</v>
      </c>
      <c r="CS24" s="1">
        <v>37035</v>
      </c>
      <c r="CT24" s="19">
        <v>0.38379999999999992</v>
      </c>
      <c r="CU24" s="19">
        <v>-0.1197499999999998</v>
      </c>
      <c r="CV24" s="19">
        <v>1.4249999999998764E-2</v>
      </c>
      <c r="CW24" s="19">
        <v>-0.10550000000000104</v>
      </c>
      <c r="CX24" s="21">
        <v>4.0540000000000003</v>
      </c>
      <c r="CY24" s="21">
        <v>4.1718000000000002</v>
      </c>
      <c r="CZ24" s="21">
        <v>4.5556000000000001</v>
      </c>
      <c r="DA24" s="21">
        <v>4.2874999999999996</v>
      </c>
      <c r="DB24" s="21">
        <v>4.1677500000000007</v>
      </c>
      <c r="DC24" s="21">
        <v>4.1819999999999995</v>
      </c>
    </row>
    <row r="25" spans="1:107" x14ac:dyDescent="0.25">
      <c r="A25" s="1">
        <v>34130</v>
      </c>
      <c r="B25" s="16">
        <v>0.22259999999999991</v>
      </c>
      <c r="C25" s="19">
        <v>7.5544083333327627E-3</v>
      </c>
      <c r="D25" s="19">
        <v>3.1463489166667191E-2</v>
      </c>
      <c r="E25" s="19">
        <v>3.9017897499999954E-2</v>
      </c>
      <c r="F25" s="21">
        <v>2.141</v>
      </c>
      <c r="G25" s="21">
        <v>2.2210000000000001</v>
      </c>
      <c r="H25" s="21">
        <v>2.4436</v>
      </c>
      <c r="I25" s="21">
        <v>2.2908333333333335</v>
      </c>
      <c r="J25" s="21">
        <v>2.2983877416666663</v>
      </c>
      <c r="K25" s="21">
        <v>2.3298512308333335</v>
      </c>
      <c r="M25" s="1">
        <v>34487</v>
      </c>
      <c r="N25" s="19">
        <v>0.19924999999999971</v>
      </c>
      <c r="O25" s="19">
        <v>7.4999999999999734E-2</v>
      </c>
      <c r="P25" s="19">
        <v>8.5000000000000006E-2</v>
      </c>
      <c r="Q25" s="19">
        <v>0.16</v>
      </c>
      <c r="R25" s="21">
        <v>1.982</v>
      </c>
      <c r="S25" s="21">
        <v>2.0757500000000002</v>
      </c>
      <c r="T25" s="21">
        <v>2.2749999999999999</v>
      </c>
      <c r="U25" s="21">
        <v>2.2136666666666667</v>
      </c>
      <c r="V25" s="21">
        <v>2.2886666666666664</v>
      </c>
      <c r="W25" s="21">
        <v>2.3736666666666664</v>
      </c>
      <c r="Y25" s="1">
        <v>34851</v>
      </c>
      <c r="Z25" s="19">
        <v>0.14595000000000002</v>
      </c>
      <c r="AA25" s="19">
        <v>7.4999999999999997E-2</v>
      </c>
      <c r="AB25" s="19">
        <v>7.9999999999999849E-2</v>
      </c>
      <c r="AC25" s="19">
        <v>0.155</v>
      </c>
      <c r="AD25" s="21">
        <v>1.7350000000000001</v>
      </c>
      <c r="AE25" s="21">
        <v>1.8122500000000001</v>
      </c>
      <c r="AF25" s="21">
        <v>1.9582000000000002</v>
      </c>
      <c r="AG25" s="21">
        <v>1.9055</v>
      </c>
      <c r="AH25" s="21">
        <v>1.9804999999999999</v>
      </c>
      <c r="AI25" s="21">
        <v>2.0604999999999998</v>
      </c>
      <c r="AK25" s="1">
        <v>35215</v>
      </c>
      <c r="AL25" s="19">
        <v>2.0000000000002238E-3</v>
      </c>
      <c r="AM25" s="19">
        <v>-8.9333333333332821E-2</v>
      </c>
      <c r="AN25" s="19">
        <v>-8.9166666666664618E-3</v>
      </c>
      <c r="AO25" s="19">
        <v>-9.8249999999999282E-2</v>
      </c>
      <c r="AP25" s="21">
        <v>2.3959999999999999</v>
      </c>
      <c r="AQ25" s="21">
        <v>2.3973999999999998</v>
      </c>
      <c r="AR25" s="21">
        <v>2.3994</v>
      </c>
      <c r="AS25" s="21">
        <v>2.1187499999999999</v>
      </c>
      <c r="AT25" s="21">
        <v>2.0294166666666666</v>
      </c>
      <c r="AU25" s="21">
        <v>2.0205000000000002</v>
      </c>
      <c r="AW25" s="1">
        <v>35579</v>
      </c>
      <c r="AX25" s="19">
        <v>0.11919999999999975</v>
      </c>
      <c r="AY25" s="19">
        <v>-4.9416666666666664E-2</v>
      </c>
      <c r="AZ25" s="19">
        <v>-5.7499999999999218E-3</v>
      </c>
      <c r="BA25" s="19">
        <v>-5.5166666666666586E-2</v>
      </c>
      <c r="BB25" s="21">
        <v>2.25</v>
      </c>
      <c r="BC25" s="21">
        <v>2.2624</v>
      </c>
      <c r="BD25" s="21">
        <v>2.3815999999999997</v>
      </c>
      <c r="BE25" s="21">
        <v>2.16675</v>
      </c>
      <c r="BF25" s="21">
        <v>2.1173333333333333</v>
      </c>
      <c r="BG25" s="21">
        <v>2.1115833333333334</v>
      </c>
      <c r="BI25" s="1">
        <v>35950</v>
      </c>
      <c r="BJ25" s="19">
        <v>0.39305000000000012</v>
      </c>
      <c r="BK25" s="19">
        <v>-4.6083333333333254E-2</v>
      </c>
      <c r="BL25" s="19">
        <v>-2.4999999999999467E-3</v>
      </c>
      <c r="BM25" s="19">
        <v>-4.8583333333333201E-2</v>
      </c>
      <c r="BN25" s="21">
        <v>2.02</v>
      </c>
      <c r="BO25" s="21">
        <v>2.0947499999999999</v>
      </c>
      <c r="BP25" s="21">
        <v>2.4878</v>
      </c>
      <c r="BQ25" s="21">
        <v>2.3684166666666666</v>
      </c>
      <c r="BR25" s="21">
        <v>2.3223333333333334</v>
      </c>
      <c r="BS25" s="21">
        <v>2.3198333333333334</v>
      </c>
      <c r="BU25" s="1">
        <v>36314</v>
      </c>
      <c r="BV25" s="19">
        <v>0.24504999999999955</v>
      </c>
      <c r="BW25" s="19">
        <v>3.5833333333337158E-3</v>
      </c>
      <c r="BX25" s="19">
        <v>3.0833333333332824E-2</v>
      </c>
      <c r="BY25" s="19">
        <v>3.441666666666654E-2</v>
      </c>
      <c r="BZ25" s="21">
        <v>2.3969999999999998</v>
      </c>
      <c r="CA25" s="21">
        <v>2.4237500000000001</v>
      </c>
      <c r="CB25" s="21">
        <v>2.6687999999999996</v>
      </c>
      <c r="CC25" s="21">
        <v>2.4860833333333332</v>
      </c>
      <c r="CD25" s="21">
        <v>2.4896666666666669</v>
      </c>
      <c r="CE25" s="21">
        <v>2.5204999999999997</v>
      </c>
      <c r="CG25" s="1">
        <v>36678</v>
      </c>
      <c r="CH25" s="19">
        <v>6.449999999999978E-2</v>
      </c>
      <c r="CI25" s="19">
        <v>-0.37816666666666698</v>
      </c>
      <c r="CJ25" s="19">
        <v>-0.24224999999999897</v>
      </c>
      <c r="CK25" s="19">
        <v>-0.62041666666666595</v>
      </c>
      <c r="CL25" s="21">
        <v>4.0640000000000001</v>
      </c>
      <c r="CM25" s="21">
        <v>4.0475000000000003</v>
      </c>
      <c r="CN25" s="21">
        <v>4.1120000000000001</v>
      </c>
      <c r="CO25" s="21">
        <v>3.6693333333333329</v>
      </c>
      <c r="CP25" s="21">
        <v>3.2911666666666659</v>
      </c>
      <c r="CQ25" s="21">
        <v>3.0489166666666669</v>
      </c>
      <c r="CS25" s="1">
        <v>37042</v>
      </c>
      <c r="CT25" s="19">
        <v>0.35820000000000007</v>
      </c>
      <c r="CU25" s="19">
        <v>-0.13466666666666605</v>
      </c>
      <c r="CV25" s="19">
        <v>1.4333333333332199E-2</v>
      </c>
      <c r="CW25" s="19">
        <v>-0.12033333333333385</v>
      </c>
      <c r="CX25" s="21">
        <v>3.9140000000000001</v>
      </c>
      <c r="CY25" s="21">
        <v>3.9424000000000001</v>
      </c>
      <c r="CZ25" s="21">
        <v>4.3006000000000002</v>
      </c>
      <c r="DA25" s="21">
        <v>3.9761666666666664</v>
      </c>
      <c r="DB25" s="21">
        <v>3.8415000000000004</v>
      </c>
      <c r="DC25" s="21">
        <v>3.8558333333333326</v>
      </c>
    </row>
    <row r="26" spans="1:107" x14ac:dyDescent="0.25">
      <c r="A26" s="1">
        <v>34137</v>
      </c>
      <c r="B26" s="16">
        <v>0.17544999999999966</v>
      </c>
      <c r="C26" s="19">
        <v>9.9999999999997868E-3</v>
      </c>
      <c r="D26" s="19">
        <v>5.5002154166666539E-2</v>
      </c>
      <c r="E26" s="19">
        <v>6.5002154166666326E-2</v>
      </c>
      <c r="F26" s="21">
        <v>2.2410000000000001</v>
      </c>
      <c r="G26" s="21">
        <v>2.3017500000000002</v>
      </c>
      <c r="H26" s="21">
        <v>2.4771999999999998</v>
      </c>
      <c r="I26" s="21">
        <v>2.3240833333333333</v>
      </c>
      <c r="J26" s="21">
        <v>2.3340833333333331</v>
      </c>
      <c r="K26" s="21">
        <v>2.3890854874999996</v>
      </c>
      <c r="M26" s="1">
        <v>34494</v>
      </c>
      <c r="N26" s="19">
        <v>0.15654999999999974</v>
      </c>
      <c r="O26" s="19">
        <v>8.0000000000000515E-2</v>
      </c>
      <c r="P26" s="19">
        <v>8.5000000000000006E-2</v>
      </c>
      <c r="Q26" s="19">
        <v>0.16500000000000001</v>
      </c>
      <c r="R26" s="21">
        <v>2.0470000000000002</v>
      </c>
      <c r="S26" s="21">
        <v>2.12425</v>
      </c>
      <c r="T26" s="21">
        <v>2.2807999999999997</v>
      </c>
      <c r="U26" s="21">
        <v>2.2206666666666663</v>
      </c>
      <c r="V26" s="21">
        <v>2.3006666666666669</v>
      </c>
      <c r="W26" s="21">
        <v>2.3856666666666668</v>
      </c>
      <c r="Y26" s="1">
        <v>34858</v>
      </c>
      <c r="Z26" s="19">
        <v>0.15115000000000012</v>
      </c>
      <c r="AA26" s="19">
        <v>7.5000000000000178E-2</v>
      </c>
      <c r="AB26" s="19">
        <v>7.9999999999999627E-2</v>
      </c>
      <c r="AC26" s="19">
        <v>0.155</v>
      </c>
      <c r="AD26" s="21">
        <v>1.6970000000000001</v>
      </c>
      <c r="AE26" s="21">
        <v>1.77125</v>
      </c>
      <c r="AF26" s="21">
        <v>1.9224000000000001</v>
      </c>
      <c r="AG26" s="21">
        <v>1.8836666666666666</v>
      </c>
      <c r="AH26" s="21">
        <v>1.9586666666666668</v>
      </c>
      <c r="AI26" s="21">
        <v>2.0386666666666664</v>
      </c>
      <c r="AK26" s="1">
        <v>35222</v>
      </c>
      <c r="AL26" s="19">
        <v>-1.3649999999999718E-2</v>
      </c>
      <c r="AM26" s="19">
        <v>-9.6333333333333382E-2</v>
      </c>
      <c r="AN26" s="19">
        <v>-2.7249999999999774E-2</v>
      </c>
      <c r="AO26" s="19">
        <v>-0.12358333333333316</v>
      </c>
      <c r="AP26" s="21">
        <v>2.3620000000000001</v>
      </c>
      <c r="AQ26" s="21">
        <v>2.3912499999999999</v>
      </c>
      <c r="AR26" s="21">
        <v>2.3776000000000002</v>
      </c>
      <c r="AS26" s="21">
        <v>2.0975833333333331</v>
      </c>
      <c r="AT26" s="21">
        <v>2.0012500000000002</v>
      </c>
      <c r="AU26" s="21">
        <v>1.974</v>
      </c>
      <c r="AW26" s="1">
        <v>35586</v>
      </c>
      <c r="AX26" s="19">
        <v>0.20579999999999998</v>
      </c>
      <c r="AY26" s="19">
        <v>-6.0000000000000053E-2</v>
      </c>
      <c r="AZ26" s="19">
        <v>-3.4166666666668455E-3</v>
      </c>
      <c r="BA26" s="19">
        <v>-6.3416666666666899E-2</v>
      </c>
      <c r="BB26" s="21">
        <v>2.177</v>
      </c>
      <c r="BC26" s="21">
        <v>2.1779999999999999</v>
      </c>
      <c r="BD26" s="21">
        <v>2.3837999999999999</v>
      </c>
      <c r="BE26" s="21">
        <v>2.1850833333333335</v>
      </c>
      <c r="BF26" s="21">
        <v>2.1250833333333334</v>
      </c>
      <c r="BG26" s="21">
        <v>2.1216666666666666</v>
      </c>
      <c r="BI26" s="1">
        <v>35957</v>
      </c>
      <c r="BJ26" s="19">
        <v>0.44710000000000027</v>
      </c>
      <c r="BK26" s="19">
        <v>-4.4416666666665883E-2</v>
      </c>
      <c r="BL26" s="19">
        <v>-3.9166666666670125E-3</v>
      </c>
      <c r="BM26" s="19">
        <v>-4.8333333333332895E-2</v>
      </c>
      <c r="BN26" s="21">
        <v>1.97</v>
      </c>
      <c r="BO26" s="21">
        <v>2.0344999999999995</v>
      </c>
      <c r="BP26" s="21">
        <v>2.4815999999999998</v>
      </c>
      <c r="BQ26" s="21">
        <v>2.3873333333333329</v>
      </c>
      <c r="BR26" s="21">
        <v>2.342916666666667</v>
      </c>
      <c r="BS26" s="21">
        <v>2.339</v>
      </c>
      <c r="BU26" s="1">
        <v>36321</v>
      </c>
      <c r="BV26" s="19">
        <v>0.26140000000000008</v>
      </c>
      <c r="BW26" s="19">
        <v>6.4166666666674033E-3</v>
      </c>
      <c r="BX26" s="19">
        <v>2.9333333333333211E-2</v>
      </c>
      <c r="BY26" s="19">
        <v>3.5750000000000615E-2</v>
      </c>
      <c r="BZ26" s="21">
        <v>2.355</v>
      </c>
      <c r="CA26" s="21">
        <v>2.3929999999999998</v>
      </c>
      <c r="CB26" s="21">
        <v>2.6543999999999999</v>
      </c>
      <c r="CC26" s="21">
        <v>2.4754166666666664</v>
      </c>
      <c r="CD26" s="21">
        <v>2.4818333333333338</v>
      </c>
      <c r="CE26" s="21">
        <v>2.511166666666667</v>
      </c>
      <c r="CG26" s="1">
        <v>36685</v>
      </c>
      <c r="CH26" s="19">
        <v>-3.4899999999999487E-2</v>
      </c>
      <c r="CI26" s="19">
        <v>-0.38850000000000007</v>
      </c>
      <c r="CJ26" s="19">
        <v>-0.23041666666666671</v>
      </c>
      <c r="CK26" s="19">
        <v>-0.61891666666666678</v>
      </c>
      <c r="CL26" s="21">
        <v>4.133</v>
      </c>
      <c r="CM26" s="21">
        <v>4.0994999999999999</v>
      </c>
      <c r="CN26" s="21">
        <v>4.0646000000000004</v>
      </c>
      <c r="CO26" s="21">
        <v>3.5815000000000001</v>
      </c>
      <c r="CP26" s="21">
        <v>3.1930000000000001</v>
      </c>
      <c r="CQ26" s="21">
        <v>2.9625833333333333</v>
      </c>
      <c r="CS26" s="1">
        <v>37049</v>
      </c>
      <c r="CT26" s="19">
        <v>0.37464999999999904</v>
      </c>
      <c r="CU26" s="19">
        <v>-0.1033333333333335</v>
      </c>
      <c r="CV26" s="19">
        <v>2.4833333333334373E-2</v>
      </c>
      <c r="CW26" s="19">
        <v>-7.8499999999999126E-2</v>
      </c>
      <c r="CX26" s="21">
        <v>3.79</v>
      </c>
      <c r="CY26" s="21">
        <v>3.8887499999999999</v>
      </c>
      <c r="CZ26" s="21">
        <v>4.263399999999999</v>
      </c>
      <c r="DA26" s="21">
        <v>3.9586666666666663</v>
      </c>
      <c r="DB26" s="21">
        <v>3.8553333333333328</v>
      </c>
      <c r="DC26" s="21">
        <v>3.8801666666666672</v>
      </c>
    </row>
    <row r="27" spans="1:107" x14ac:dyDescent="0.25">
      <c r="A27" s="1">
        <v>34144</v>
      </c>
      <c r="B27" s="16">
        <v>0.3144499999999999</v>
      </c>
      <c r="C27" s="19">
        <v>2.0034555833333911E-2</v>
      </c>
      <c r="D27" s="19">
        <v>5.7496328333332514E-2</v>
      </c>
      <c r="E27" s="19">
        <v>7.7530884166666425E-2</v>
      </c>
      <c r="F27" s="21">
        <v>2.1589999999999998</v>
      </c>
      <c r="G27" s="21">
        <v>2.16275</v>
      </c>
      <c r="H27" s="21">
        <v>2.4771999999999998</v>
      </c>
      <c r="I27" s="21">
        <v>2.3511666666666664</v>
      </c>
      <c r="J27" s="21">
        <v>2.3712012225000003</v>
      </c>
      <c r="K27" s="21">
        <v>2.4286975508333328</v>
      </c>
      <c r="M27" s="1">
        <v>34501</v>
      </c>
      <c r="N27" s="19">
        <v>0.1097999999999999</v>
      </c>
      <c r="O27" s="19">
        <v>7.7500000000000124E-2</v>
      </c>
      <c r="P27" s="19">
        <v>8.5000000000000006E-2</v>
      </c>
      <c r="Q27" s="19">
        <v>0.16250000000000001</v>
      </c>
      <c r="R27" s="21">
        <v>2.1339999999999999</v>
      </c>
      <c r="S27" s="21">
        <v>2.173</v>
      </c>
      <c r="T27" s="21">
        <v>2.2827999999999999</v>
      </c>
      <c r="U27" s="21">
        <v>2.2240833333333332</v>
      </c>
      <c r="V27" s="21">
        <v>2.3015833333333333</v>
      </c>
      <c r="W27" s="21">
        <v>2.3865833333333333</v>
      </c>
      <c r="Y27" s="1">
        <v>34865</v>
      </c>
      <c r="Z27" s="19">
        <v>0.15230000000000032</v>
      </c>
      <c r="AA27" s="19">
        <v>7.5000000000000178E-2</v>
      </c>
      <c r="AB27" s="19">
        <v>7.9999999999999849E-2</v>
      </c>
      <c r="AC27" s="19">
        <v>0.155</v>
      </c>
      <c r="AD27" s="21">
        <v>1.673</v>
      </c>
      <c r="AE27" s="21">
        <v>1.7334999999999998</v>
      </c>
      <c r="AF27" s="21">
        <v>1.8858000000000001</v>
      </c>
      <c r="AG27" s="21">
        <v>1.8493333333333333</v>
      </c>
      <c r="AH27" s="21">
        <v>1.9243333333333335</v>
      </c>
      <c r="AI27" s="21">
        <v>2.0043333333333333</v>
      </c>
      <c r="AK27" s="1">
        <v>35229</v>
      </c>
      <c r="AL27" s="19">
        <v>-2.6599999999999735E-2</v>
      </c>
      <c r="AM27" s="19">
        <v>-0.14674999999999994</v>
      </c>
      <c r="AN27" s="19">
        <v>-3.3583333333333076E-2</v>
      </c>
      <c r="AO27" s="19">
        <v>-0.18033333333333301</v>
      </c>
      <c r="AP27" s="21">
        <v>2.4940000000000002</v>
      </c>
      <c r="AQ27" s="21">
        <v>2.532</v>
      </c>
      <c r="AR27" s="21">
        <v>2.5054000000000003</v>
      </c>
      <c r="AS27" s="21">
        <v>2.1739166666666665</v>
      </c>
      <c r="AT27" s="21">
        <v>2.0271666666666666</v>
      </c>
      <c r="AU27" s="21">
        <v>1.9935833333333335</v>
      </c>
      <c r="AW27" s="1">
        <v>35593</v>
      </c>
      <c r="AX27" s="19">
        <v>0.2392000000000003</v>
      </c>
      <c r="AY27" s="19">
        <v>-2.9583333333333073E-2</v>
      </c>
      <c r="AZ27" s="19">
        <v>-1.000000000000334E-3</v>
      </c>
      <c r="BA27" s="19">
        <v>-3.0583333333333407E-2</v>
      </c>
      <c r="BB27" s="21">
        <v>2.08</v>
      </c>
      <c r="BC27" s="21">
        <v>2.1040000000000001</v>
      </c>
      <c r="BD27" s="21">
        <v>2.3432000000000004</v>
      </c>
      <c r="BE27" s="21">
        <v>2.16675</v>
      </c>
      <c r="BF27" s="21">
        <v>2.1371666666666669</v>
      </c>
      <c r="BG27" s="21">
        <v>2.1361666666666665</v>
      </c>
      <c r="BI27" s="1">
        <v>35964</v>
      </c>
      <c r="BJ27" s="19">
        <v>0.38065000000000015</v>
      </c>
      <c r="BK27" s="19">
        <v>-7.3250000000000259E-2</v>
      </c>
      <c r="BL27" s="19">
        <v>-4.750000000000032E-3</v>
      </c>
      <c r="BM27" s="19">
        <v>-7.8000000000000291E-2</v>
      </c>
      <c r="BN27" s="21">
        <v>2.1440000000000001</v>
      </c>
      <c r="BO27" s="21">
        <v>2.1817500000000001</v>
      </c>
      <c r="BP27" s="21">
        <v>2.5624000000000002</v>
      </c>
      <c r="BQ27" s="21">
        <v>2.4300000000000002</v>
      </c>
      <c r="BR27" s="21">
        <v>2.3567499999999999</v>
      </c>
      <c r="BS27" s="21">
        <v>2.3519999999999999</v>
      </c>
      <c r="BU27" s="1">
        <v>36328</v>
      </c>
      <c r="BV27" s="19">
        <v>0.28029999999999999</v>
      </c>
      <c r="BW27" s="19">
        <v>1.483333333333281E-2</v>
      </c>
      <c r="BX27" s="19">
        <v>3.0333333333333545E-2</v>
      </c>
      <c r="BY27" s="19">
        <v>4.5166666666666355E-2</v>
      </c>
      <c r="BZ27" s="21">
        <v>2.2850000000000001</v>
      </c>
      <c r="CA27" s="21">
        <v>2.3245</v>
      </c>
      <c r="CB27" s="21">
        <v>2.6048</v>
      </c>
      <c r="CC27" s="21">
        <v>2.4394166666666668</v>
      </c>
      <c r="CD27" s="21">
        <v>2.4542499999999996</v>
      </c>
      <c r="CE27" s="21">
        <v>2.4845833333333331</v>
      </c>
      <c r="CG27" s="1">
        <v>36692</v>
      </c>
      <c r="CH27" s="19">
        <v>-0.1012499999999994</v>
      </c>
      <c r="CI27" s="19">
        <v>-0.45708333333333284</v>
      </c>
      <c r="CJ27" s="19">
        <v>-0.22449999999999992</v>
      </c>
      <c r="CK27" s="19">
        <v>-0.68158333333333276</v>
      </c>
      <c r="CL27" s="21">
        <v>4.4630000000000001</v>
      </c>
      <c r="CM27" s="21">
        <v>4.4052499999999997</v>
      </c>
      <c r="CN27" s="21">
        <v>4.3040000000000003</v>
      </c>
      <c r="CO27" s="21">
        <v>3.7526666666666664</v>
      </c>
      <c r="CP27" s="21">
        <v>3.2955833333333335</v>
      </c>
      <c r="CQ27" s="21">
        <v>3.0710833333333336</v>
      </c>
      <c r="CS27" s="1">
        <v>37056</v>
      </c>
      <c r="CT27" s="19">
        <v>0.38089999999999957</v>
      </c>
      <c r="CU27" s="19">
        <v>-0.17149999999999999</v>
      </c>
      <c r="CV27" s="19">
        <v>-1.2666666666665716E-2</v>
      </c>
      <c r="CW27" s="19">
        <v>-0.1841666666666657</v>
      </c>
      <c r="CX27" s="21">
        <v>4.0380000000000003</v>
      </c>
      <c r="CY27" s="21">
        <v>4.1375000000000002</v>
      </c>
      <c r="CZ27" s="21">
        <v>4.5183999999999997</v>
      </c>
      <c r="DA27" s="21">
        <v>4.1275000000000004</v>
      </c>
      <c r="DB27" s="21">
        <v>3.9559999999999995</v>
      </c>
      <c r="DC27" s="21">
        <v>3.9433333333333338</v>
      </c>
    </row>
    <row r="28" spans="1:107" x14ac:dyDescent="0.25">
      <c r="A28" s="1">
        <v>34151</v>
      </c>
      <c r="B28" s="16">
        <v>0.21853333333333325</v>
      </c>
      <c r="C28" s="19">
        <v>4.3816187500000048E-2</v>
      </c>
      <c r="D28" s="19">
        <v>6.9389069166666317E-2</v>
      </c>
      <c r="E28" s="19">
        <v>0.11320525666666637</v>
      </c>
      <c r="F28" s="21">
        <v>2.121</v>
      </c>
      <c r="G28" s="21">
        <v>2.2046666666666668</v>
      </c>
      <c r="H28" s="21">
        <v>2.4232</v>
      </c>
      <c r="I28" s="21">
        <v>2.3385833333333337</v>
      </c>
      <c r="J28" s="21">
        <v>2.3823995208333337</v>
      </c>
      <c r="K28" s="21">
        <v>2.45178859</v>
      </c>
      <c r="M28" s="1">
        <v>34508</v>
      </c>
      <c r="N28" s="19">
        <v>0.17919999999999936</v>
      </c>
      <c r="O28" s="19">
        <v>7.4999999999999734E-2</v>
      </c>
      <c r="P28" s="19">
        <v>8.2500000000000462E-2</v>
      </c>
      <c r="Q28" s="19">
        <v>0.1575</v>
      </c>
      <c r="R28" s="21">
        <v>1.966</v>
      </c>
      <c r="S28" s="21">
        <v>2.0699999999999998</v>
      </c>
      <c r="T28" s="21">
        <v>2.2491999999999996</v>
      </c>
      <c r="U28" s="21">
        <v>2.19625</v>
      </c>
      <c r="V28" s="21">
        <v>2.2712500000000002</v>
      </c>
      <c r="W28" s="21">
        <v>2.3537499999999998</v>
      </c>
      <c r="Y28" s="1">
        <v>34872</v>
      </c>
      <c r="Z28" s="19">
        <v>0.1963499999999998</v>
      </c>
      <c r="AA28" s="19">
        <v>9.0000000000000302E-2</v>
      </c>
      <c r="AB28" s="19">
        <v>8.499999999999952E-2</v>
      </c>
      <c r="AC28" s="19">
        <v>0.17499999999999999</v>
      </c>
      <c r="AD28" s="21">
        <v>1.5649999999999999</v>
      </c>
      <c r="AE28" s="21">
        <v>1.6102500000000002</v>
      </c>
      <c r="AF28" s="21">
        <v>1.8066</v>
      </c>
      <c r="AG28" s="21">
        <v>1.7932499999999998</v>
      </c>
      <c r="AH28" s="21">
        <v>1.8832500000000001</v>
      </c>
      <c r="AI28" s="21">
        <v>1.9682499999999996</v>
      </c>
      <c r="AK28" s="1">
        <v>35236</v>
      </c>
      <c r="AL28" s="19">
        <v>-3.9899999999999824E-2</v>
      </c>
      <c r="AM28" s="19">
        <v>-0.20333333333333359</v>
      </c>
      <c r="AN28" s="19">
        <v>-3.8166666666666682E-2</v>
      </c>
      <c r="AO28" s="19">
        <v>-0.24150000000000027</v>
      </c>
      <c r="AP28" s="21">
        <v>2.617</v>
      </c>
      <c r="AQ28" s="21">
        <v>2.6675</v>
      </c>
      <c r="AR28" s="21">
        <v>2.6275999999999997</v>
      </c>
      <c r="AS28" s="21">
        <v>2.2167500000000002</v>
      </c>
      <c r="AT28" s="21">
        <v>2.0134166666666666</v>
      </c>
      <c r="AU28" s="21">
        <v>1.97525</v>
      </c>
      <c r="AW28" s="1">
        <v>35600</v>
      </c>
      <c r="AX28" s="19">
        <v>0.19025000000000025</v>
      </c>
      <c r="AY28" s="19">
        <v>-3.6166666666667346E-2</v>
      </c>
      <c r="AZ28" s="19">
        <v>9.9166666666667957E-3</v>
      </c>
      <c r="BA28" s="19">
        <v>-2.6250000000000551E-2</v>
      </c>
      <c r="BB28" s="21">
        <v>2.2210000000000001</v>
      </c>
      <c r="BC28" s="21">
        <v>2.22675</v>
      </c>
      <c r="BD28" s="21">
        <v>2.4170000000000003</v>
      </c>
      <c r="BE28" s="21">
        <v>2.201916666666667</v>
      </c>
      <c r="BF28" s="21">
        <v>2.1657499999999996</v>
      </c>
      <c r="BG28" s="21">
        <v>2.1756666666666664</v>
      </c>
      <c r="BI28" s="1">
        <v>35971</v>
      </c>
      <c r="BJ28" s="19">
        <v>0.26975000000000016</v>
      </c>
      <c r="BK28" s="19">
        <v>-8.4833333333333094E-2</v>
      </c>
      <c r="BL28" s="19">
        <v>-7.2499999999999787E-3</v>
      </c>
      <c r="BM28" s="19">
        <v>-9.2083333333333073E-2</v>
      </c>
      <c r="BN28" s="21">
        <v>2.3639999999999999</v>
      </c>
      <c r="BO28" s="21">
        <v>2.39825</v>
      </c>
      <c r="BP28" s="21">
        <v>2.6680000000000001</v>
      </c>
      <c r="BQ28" s="21">
        <v>2.4677500000000001</v>
      </c>
      <c r="BR28" s="21">
        <v>2.382916666666667</v>
      </c>
      <c r="BS28" s="21">
        <v>2.375666666666667</v>
      </c>
      <c r="BU28" s="1">
        <v>36335</v>
      </c>
      <c r="BV28" s="19">
        <v>0.26045000000000051</v>
      </c>
      <c r="BW28" s="19">
        <v>1.683333333333259E-2</v>
      </c>
      <c r="BX28" s="19">
        <v>3.5000000000000142E-2</v>
      </c>
      <c r="BY28" s="19">
        <v>5.1833333333332732E-2</v>
      </c>
      <c r="BZ28" s="21">
        <v>2.2949999999999999</v>
      </c>
      <c r="CA28" s="21">
        <v>2.3397499999999996</v>
      </c>
      <c r="CB28" s="21">
        <v>2.6002000000000001</v>
      </c>
      <c r="CC28" s="21">
        <v>2.4336666666666669</v>
      </c>
      <c r="CD28" s="21">
        <v>2.4504999999999995</v>
      </c>
      <c r="CE28" s="21">
        <v>2.4854999999999996</v>
      </c>
      <c r="CG28" s="1">
        <v>36699</v>
      </c>
      <c r="CH28" s="19">
        <v>-7.0899999999999963E-2</v>
      </c>
      <c r="CI28" s="19">
        <v>-0.57724999999999937</v>
      </c>
      <c r="CJ28" s="19">
        <v>-0.2404166666666665</v>
      </c>
      <c r="CK28" s="19">
        <v>-0.81766666666666588</v>
      </c>
      <c r="CL28" s="21">
        <v>4.5510000000000002</v>
      </c>
      <c r="CM28" s="21">
        <v>4.5075000000000003</v>
      </c>
      <c r="CN28" s="21">
        <v>4.4366000000000003</v>
      </c>
      <c r="CO28" s="21">
        <v>3.8027499999999996</v>
      </c>
      <c r="CP28" s="21">
        <v>3.2255000000000003</v>
      </c>
      <c r="CQ28" s="21">
        <v>2.9850833333333338</v>
      </c>
      <c r="CS28" s="1">
        <v>37063</v>
      </c>
      <c r="CT28" s="19">
        <v>0.39084999999999992</v>
      </c>
      <c r="CU28" s="19">
        <v>-0.16725000000000056</v>
      </c>
      <c r="CV28" s="19">
        <v>-1.6166666666666885E-2</v>
      </c>
      <c r="CW28" s="19">
        <v>-0.18341666666666745</v>
      </c>
      <c r="CX28" s="21">
        <v>3.7469999999999999</v>
      </c>
      <c r="CY28" s="21">
        <v>3.8287499999999999</v>
      </c>
      <c r="CZ28" s="21">
        <v>4.2195999999999998</v>
      </c>
      <c r="DA28" s="21">
        <v>3.8274166666666676</v>
      </c>
      <c r="DB28" s="21">
        <v>3.660166666666667</v>
      </c>
      <c r="DC28" s="21">
        <v>3.6440000000000001</v>
      </c>
    </row>
    <row r="29" spans="1:107" x14ac:dyDescent="0.25">
      <c r="A29" s="1">
        <v>34158</v>
      </c>
      <c r="B29" s="16">
        <v>0.19553333333333311</v>
      </c>
      <c r="C29" s="19">
        <v>5.7992065833332607E-2</v>
      </c>
      <c r="D29" s="19">
        <v>7.8072627500000991E-2</v>
      </c>
      <c r="E29" s="19">
        <v>0.1360646933333336</v>
      </c>
      <c r="F29" s="21">
        <v>2.1259999999999999</v>
      </c>
      <c r="G29" s="21">
        <v>2.1916666666666669</v>
      </c>
      <c r="H29" s="21">
        <v>2.3872</v>
      </c>
      <c r="I29" s="21">
        <v>2.2984166666666668</v>
      </c>
      <c r="J29" s="21">
        <v>2.3564087324999994</v>
      </c>
      <c r="K29" s="21">
        <v>2.4344813600000004</v>
      </c>
      <c r="M29" s="1">
        <v>34515</v>
      </c>
      <c r="N29" s="19">
        <v>0.13955000000000028</v>
      </c>
      <c r="O29" s="19">
        <v>6.1749999999999972E-2</v>
      </c>
      <c r="P29" s="19">
        <v>7.5000000000000178E-2</v>
      </c>
      <c r="Q29" s="19">
        <v>0.13675000000000015</v>
      </c>
      <c r="R29" s="21">
        <v>2.1840000000000002</v>
      </c>
      <c r="S29" s="21">
        <v>2.1292499999999999</v>
      </c>
      <c r="T29" s="21">
        <v>2.2688000000000001</v>
      </c>
      <c r="U29" s="21">
        <v>2.1914166666666666</v>
      </c>
      <c r="V29" s="21">
        <v>2.2531666666666665</v>
      </c>
      <c r="W29" s="21">
        <v>2.3281666666666667</v>
      </c>
      <c r="Y29" s="1">
        <v>34879</v>
      </c>
      <c r="Z29" s="19">
        <v>0.23849999999999993</v>
      </c>
      <c r="AA29" s="19">
        <v>9.2000000000000082E-2</v>
      </c>
      <c r="AB29" s="19">
        <v>8.5000000000000006E-2</v>
      </c>
      <c r="AC29" s="19">
        <v>0.17700000000000005</v>
      </c>
      <c r="AD29" s="21">
        <v>1.52</v>
      </c>
      <c r="AE29" s="21">
        <v>1.5565</v>
      </c>
      <c r="AF29" s="21">
        <v>1.7949999999999999</v>
      </c>
      <c r="AG29" s="21">
        <v>1.7973333333333332</v>
      </c>
      <c r="AH29" s="21">
        <v>1.8893333333333333</v>
      </c>
      <c r="AI29" s="21">
        <v>1.9743333333333333</v>
      </c>
      <c r="AK29" s="1">
        <v>35243</v>
      </c>
      <c r="AL29" s="19">
        <v>-3.9899999999999824E-2</v>
      </c>
      <c r="AM29" s="19">
        <v>-0.24025000000000052</v>
      </c>
      <c r="AN29" s="19">
        <v>-5.749999999999944E-2</v>
      </c>
      <c r="AO29" s="19">
        <v>-0.29774999999999996</v>
      </c>
      <c r="AP29" s="21">
        <v>2.7869999999999999</v>
      </c>
      <c r="AQ29" s="21">
        <v>2.7315</v>
      </c>
      <c r="AR29" s="21">
        <v>2.6916000000000002</v>
      </c>
      <c r="AS29" s="21">
        <v>2.2946666666666666</v>
      </c>
      <c r="AT29" s="21">
        <v>2.0544166666666661</v>
      </c>
      <c r="AU29" s="21">
        <v>1.9969166666666667</v>
      </c>
      <c r="AW29" s="1">
        <v>35607</v>
      </c>
      <c r="AX29" s="19">
        <v>0.21344999999999992</v>
      </c>
      <c r="AY29" s="19">
        <v>-4.3250000000000011E-2</v>
      </c>
      <c r="AZ29" s="19">
        <v>1.5583333333333282E-2</v>
      </c>
      <c r="BA29" s="19">
        <v>-2.7666666666666728E-2</v>
      </c>
      <c r="BB29" s="21">
        <v>2.145</v>
      </c>
      <c r="BC29" s="21">
        <v>2.1307499999999999</v>
      </c>
      <c r="BD29" s="21">
        <v>2.3441999999999998</v>
      </c>
      <c r="BE29" s="21">
        <v>2.1603333333333334</v>
      </c>
      <c r="BF29" s="21">
        <v>2.1170833333333334</v>
      </c>
      <c r="BG29" s="21">
        <v>2.1326666666666667</v>
      </c>
      <c r="BI29" s="1">
        <v>35978</v>
      </c>
      <c r="BJ29" s="19">
        <v>0.20493333333333341</v>
      </c>
      <c r="BK29" s="19">
        <v>-6.866666666666621E-2</v>
      </c>
      <c r="BL29" s="19">
        <v>-5.0833333333333286E-3</v>
      </c>
      <c r="BM29" s="19">
        <v>-7.3749999999999538E-2</v>
      </c>
      <c r="BN29" s="21">
        <v>2.4390000000000001</v>
      </c>
      <c r="BO29" s="21">
        <v>2.4626666666666668</v>
      </c>
      <c r="BP29" s="21">
        <v>2.6676000000000002</v>
      </c>
      <c r="BQ29" s="21">
        <v>2.4509166666666666</v>
      </c>
      <c r="BR29" s="21">
        <v>2.3822500000000004</v>
      </c>
      <c r="BS29" s="21">
        <v>2.3771666666666671</v>
      </c>
      <c r="BU29" s="1">
        <v>36342</v>
      </c>
      <c r="BV29" s="19">
        <v>0.2535999999999996</v>
      </c>
      <c r="BW29" s="19">
        <v>2.0666666666666611E-2</v>
      </c>
      <c r="BX29" s="19">
        <v>3.4949999999999815E-2</v>
      </c>
      <c r="BY29" s="19">
        <v>5.5616666666666426E-2</v>
      </c>
      <c r="BZ29" s="21">
        <v>2.3090000000000002</v>
      </c>
      <c r="CA29" s="21">
        <v>2.3330000000000002</v>
      </c>
      <c r="CB29" s="21">
        <v>2.5865999999999998</v>
      </c>
      <c r="CC29" s="21">
        <v>2.4162499999999998</v>
      </c>
      <c r="CD29" s="21">
        <v>2.4369166666666668</v>
      </c>
      <c r="CE29" s="21">
        <v>2.4718666666666667</v>
      </c>
      <c r="CG29" s="1">
        <v>36706</v>
      </c>
      <c r="CH29" s="19">
        <v>-8.4099999999999397E-2</v>
      </c>
      <c r="CI29" s="19">
        <v>-0.5825833333333339</v>
      </c>
      <c r="CJ29" s="19">
        <v>-0.25741666666666596</v>
      </c>
      <c r="CK29" s="19">
        <v>-0.84</v>
      </c>
      <c r="CL29" s="21">
        <v>4.423</v>
      </c>
      <c r="CM29" s="21">
        <v>4.3875000000000002</v>
      </c>
      <c r="CN29" s="21">
        <v>4.3033999999999999</v>
      </c>
      <c r="CO29" s="21">
        <v>3.6440833333333331</v>
      </c>
      <c r="CP29" s="21">
        <v>3.0614999999999992</v>
      </c>
      <c r="CQ29" s="21">
        <v>2.8040833333333333</v>
      </c>
      <c r="CS29" s="1">
        <v>37070</v>
      </c>
      <c r="CT29" s="19">
        <v>0.57644999999999991</v>
      </c>
      <c r="CU29" s="19">
        <v>-7.3666666666666103E-2</v>
      </c>
      <c r="CV29" s="19">
        <v>-1.6166666666665996E-2</v>
      </c>
      <c r="CW29" s="19">
        <v>-8.9833333333332099E-2</v>
      </c>
      <c r="CX29" s="21">
        <v>3.28</v>
      </c>
      <c r="CY29" s="21">
        <v>3.3097499999999997</v>
      </c>
      <c r="CZ29" s="21">
        <v>3.8861999999999997</v>
      </c>
      <c r="DA29" s="21">
        <v>3.6885833333333324</v>
      </c>
      <c r="DB29" s="21">
        <v>3.6149166666666663</v>
      </c>
      <c r="DC29" s="21">
        <v>3.5987499999999999</v>
      </c>
    </row>
    <row r="30" spans="1:107" x14ac:dyDescent="0.25">
      <c r="A30" s="1">
        <v>34165</v>
      </c>
      <c r="B30" s="16">
        <v>0.26366666666666649</v>
      </c>
      <c r="C30" s="19">
        <v>8.3333333333333037E-2</v>
      </c>
      <c r="D30" s="19">
        <v>9.0000000000000302E-2</v>
      </c>
      <c r="E30" s="19">
        <v>0.17333333333333334</v>
      </c>
      <c r="F30" s="21">
        <v>2.0310000000000001</v>
      </c>
      <c r="G30" s="21">
        <v>2.0863333333333336</v>
      </c>
      <c r="H30" s="21">
        <v>2.35</v>
      </c>
      <c r="I30" s="21">
        <v>2.2817500000000002</v>
      </c>
      <c r="J30" s="21">
        <v>2.3650833333333332</v>
      </c>
      <c r="K30" s="21">
        <v>2.4550833333333335</v>
      </c>
      <c r="M30" s="1">
        <v>34522</v>
      </c>
      <c r="N30" s="19">
        <v>0.1272000000000002</v>
      </c>
      <c r="O30" s="19">
        <v>6.5749999999999531E-2</v>
      </c>
      <c r="P30" s="19">
        <v>7.5000000000000178E-2</v>
      </c>
      <c r="Q30" s="19">
        <v>0.14074999999999971</v>
      </c>
      <c r="R30" s="21">
        <v>2.0720000000000001</v>
      </c>
      <c r="S30" s="21">
        <v>2.1040000000000001</v>
      </c>
      <c r="T30" s="21">
        <v>2.2312000000000003</v>
      </c>
      <c r="U30" s="21">
        <v>2.1728333333333336</v>
      </c>
      <c r="V30" s="21">
        <v>2.2385833333333331</v>
      </c>
      <c r="W30" s="21">
        <v>2.3135833333333333</v>
      </c>
      <c r="Y30" s="1">
        <v>34886</v>
      </c>
      <c r="Z30" s="19">
        <v>0.27160000000000006</v>
      </c>
      <c r="AA30" s="19">
        <v>9.333333333333349E-2</v>
      </c>
      <c r="AB30" s="19">
        <v>8.9999999999999858E-2</v>
      </c>
      <c r="AC30" s="19">
        <v>0.18333333333333335</v>
      </c>
      <c r="AD30" s="21">
        <v>1.4710000000000001</v>
      </c>
      <c r="AE30" s="21">
        <v>1.534</v>
      </c>
      <c r="AF30" s="21">
        <v>1.8056000000000001</v>
      </c>
      <c r="AG30" s="21">
        <v>1.8203333333333334</v>
      </c>
      <c r="AH30" s="21">
        <v>1.9136666666666668</v>
      </c>
      <c r="AI30" s="21">
        <v>2.0036666666666667</v>
      </c>
      <c r="AK30" s="1">
        <v>35257</v>
      </c>
      <c r="AL30" s="19">
        <v>-0.12193333333333367</v>
      </c>
      <c r="AM30" s="19">
        <v>-0.19775000000000098</v>
      </c>
      <c r="AN30" s="19">
        <v>-5.3749999999999742E-2</v>
      </c>
      <c r="AO30" s="19">
        <v>-0.25150000000000072</v>
      </c>
      <c r="AP30" s="21">
        <v>2.6960000000000002</v>
      </c>
      <c r="AQ30" s="21">
        <v>2.6963333333333335</v>
      </c>
      <c r="AR30" s="21">
        <v>2.5743999999999998</v>
      </c>
      <c r="AS30" s="21">
        <v>2.2052500000000008</v>
      </c>
      <c r="AT30" s="21">
        <v>2.0074999999999998</v>
      </c>
      <c r="AU30" s="21">
        <v>1.9537500000000001</v>
      </c>
      <c r="AW30" s="1">
        <v>35614</v>
      </c>
      <c r="AX30" s="19">
        <v>0.22366666666666646</v>
      </c>
      <c r="AY30" s="19">
        <v>-2.2083333333333677E-2</v>
      </c>
      <c r="AZ30" s="19">
        <v>9.6666666666669343E-3</v>
      </c>
      <c r="BA30" s="19">
        <v>-1.2416666666666742E-2</v>
      </c>
      <c r="BB30" s="21">
        <v>2.1030000000000002</v>
      </c>
      <c r="BC30" s="21">
        <v>2.1113333333333335</v>
      </c>
      <c r="BD30" s="21">
        <v>2.335</v>
      </c>
      <c r="BE30" s="21">
        <v>2.1662499999999998</v>
      </c>
      <c r="BF30" s="21">
        <v>2.1441666666666666</v>
      </c>
      <c r="BG30" s="21">
        <v>2.1538333333333335</v>
      </c>
      <c r="BI30" s="1">
        <v>35985</v>
      </c>
      <c r="BJ30" s="19">
        <v>0.25060000000000038</v>
      </c>
      <c r="BK30" s="19">
        <v>-5.6249999999999911E-2</v>
      </c>
      <c r="BL30" s="19">
        <v>-3.5833333333332718E-3</v>
      </c>
      <c r="BM30" s="19">
        <v>-5.9833333333333183E-2</v>
      </c>
      <c r="BN30" s="21">
        <v>2.3490000000000002</v>
      </c>
      <c r="BO30" s="21">
        <v>2.379</v>
      </c>
      <c r="BP30" s="21">
        <v>2.6296000000000004</v>
      </c>
      <c r="BQ30" s="21">
        <v>2.4306666666666668</v>
      </c>
      <c r="BR30" s="21">
        <v>2.3744166666666668</v>
      </c>
      <c r="BS30" s="21">
        <v>2.3708333333333336</v>
      </c>
      <c r="BU30" s="1">
        <v>36349</v>
      </c>
      <c r="BV30" s="19">
        <v>0.3255333333333339</v>
      </c>
      <c r="BW30" s="19">
        <v>3.3666666666666512E-2</v>
      </c>
      <c r="BX30" s="19">
        <v>3.3416666666667094E-2</v>
      </c>
      <c r="BY30" s="19">
        <v>6.7083333333333606E-2</v>
      </c>
      <c r="BZ30" s="21">
        <v>2.1619999999999999</v>
      </c>
      <c r="CA30" s="21">
        <v>2.1926666666666663</v>
      </c>
      <c r="CB30" s="21">
        <v>2.5182000000000002</v>
      </c>
      <c r="CC30" s="21">
        <v>2.3935</v>
      </c>
      <c r="CD30" s="21">
        <v>2.4271666666666665</v>
      </c>
      <c r="CE30" s="21">
        <v>2.4605833333333336</v>
      </c>
      <c r="CG30" s="1">
        <v>36713</v>
      </c>
      <c r="CH30" s="19">
        <v>-2.4000000000000021E-2</v>
      </c>
      <c r="CI30" s="19">
        <v>-0.51441666666666652</v>
      </c>
      <c r="CJ30" s="19">
        <v>-0.2407499999999998</v>
      </c>
      <c r="CK30" s="19">
        <v>-0.75516666666666632</v>
      </c>
      <c r="CL30" s="21">
        <v>4.0659999999999998</v>
      </c>
      <c r="CM30" s="21">
        <v>4.0470000000000006</v>
      </c>
      <c r="CN30" s="21">
        <v>4.0230000000000006</v>
      </c>
      <c r="CO30" s="21">
        <v>3.468083333333333</v>
      </c>
      <c r="CP30" s="21">
        <v>2.9536666666666664</v>
      </c>
      <c r="CQ30" s="21">
        <v>2.7129166666666666</v>
      </c>
      <c r="CS30" s="1">
        <v>37077</v>
      </c>
      <c r="CT30" s="19">
        <v>0.64793333333333392</v>
      </c>
      <c r="CU30" s="19">
        <v>2.3333333333333872E-2</v>
      </c>
      <c r="CV30" s="19">
        <v>-2.5000000000003908E-3</v>
      </c>
      <c r="CW30" s="19">
        <v>2.0833333333333481E-2</v>
      </c>
      <c r="CX30" s="21">
        <v>3.1360000000000001</v>
      </c>
      <c r="CY30" s="21">
        <v>3.2256666666666667</v>
      </c>
      <c r="CZ30" s="21">
        <v>3.8736000000000006</v>
      </c>
      <c r="DA30" s="21">
        <v>3.778083333333333</v>
      </c>
      <c r="DB30" s="21">
        <v>3.8014166666666669</v>
      </c>
      <c r="DC30" s="21">
        <v>3.7989166666666665</v>
      </c>
    </row>
    <row r="31" spans="1:107" x14ac:dyDescent="0.25">
      <c r="A31" s="1">
        <v>34172</v>
      </c>
      <c r="B31" s="16">
        <v>0.27073333333333327</v>
      </c>
      <c r="C31" s="19">
        <v>0.10966666666666613</v>
      </c>
      <c r="D31" s="19">
        <v>0.105</v>
      </c>
      <c r="E31" s="19">
        <v>0.21466666666666612</v>
      </c>
      <c r="F31" s="21">
        <v>2.0960000000000001</v>
      </c>
      <c r="G31" s="21">
        <v>2.1066666666666669</v>
      </c>
      <c r="H31" s="21">
        <v>2.3774000000000002</v>
      </c>
      <c r="I31" s="21">
        <v>2.3270833333333338</v>
      </c>
      <c r="J31" s="21">
        <v>2.43675</v>
      </c>
      <c r="K31" s="21">
        <v>2.54175</v>
      </c>
      <c r="M31" s="1">
        <v>34529</v>
      </c>
      <c r="N31" s="19">
        <v>0.1780666666666666</v>
      </c>
      <c r="O31" s="19">
        <v>7.8541666666666732E-2</v>
      </c>
      <c r="P31" s="19">
        <v>8.7499999999999467E-2</v>
      </c>
      <c r="Q31" s="19">
        <v>0.1660416666666662</v>
      </c>
      <c r="R31" s="21">
        <v>1.9770000000000001</v>
      </c>
      <c r="S31" s="21">
        <v>2.0263333333333331</v>
      </c>
      <c r="T31" s="21">
        <v>2.2043999999999997</v>
      </c>
      <c r="U31" s="21">
        <v>2.1643333333333334</v>
      </c>
      <c r="V31" s="21">
        <v>2.2428750000000002</v>
      </c>
      <c r="W31" s="21">
        <v>2.3303749999999996</v>
      </c>
      <c r="Y31" s="1">
        <v>34893</v>
      </c>
      <c r="Z31" s="19">
        <v>0.26873333333333349</v>
      </c>
      <c r="AA31" s="19">
        <v>8.8833333333333542E-2</v>
      </c>
      <c r="AB31" s="19">
        <v>8.5000000000000006E-2</v>
      </c>
      <c r="AC31" s="19">
        <v>0.17383333333333351</v>
      </c>
      <c r="AD31" s="21">
        <v>1.4870000000000001</v>
      </c>
      <c r="AE31" s="21">
        <v>1.5226666666666666</v>
      </c>
      <c r="AF31" s="21">
        <v>1.7914000000000001</v>
      </c>
      <c r="AG31" s="21">
        <v>1.8077499999999997</v>
      </c>
      <c r="AH31" s="21">
        <v>1.8965833333333333</v>
      </c>
      <c r="AI31" s="21">
        <v>1.9815833333333333</v>
      </c>
      <c r="AK31" s="1">
        <v>35264</v>
      </c>
      <c r="AL31" s="19">
        <v>-7.8200000000000269E-2</v>
      </c>
      <c r="AM31" s="19">
        <v>-8.0500000000000238E-2</v>
      </c>
      <c r="AN31" s="19">
        <v>-5.2000000000000046E-2</v>
      </c>
      <c r="AO31" s="19">
        <v>-0.13250000000000001</v>
      </c>
      <c r="AP31" s="21">
        <v>2.4300000000000002</v>
      </c>
      <c r="AQ31" s="21">
        <v>2.4290000000000003</v>
      </c>
      <c r="AR31" s="21">
        <v>2.3508</v>
      </c>
      <c r="AS31" s="21">
        <v>2.0963333333333338</v>
      </c>
      <c r="AT31" s="21">
        <v>2.0158333333333336</v>
      </c>
      <c r="AU31" s="21">
        <v>1.9638333333333335</v>
      </c>
      <c r="AW31" s="1">
        <v>35621</v>
      </c>
      <c r="AX31" s="19">
        <v>0.2170666666666663</v>
      </c>
      <c r="AY31" s="19">
        <v>-3.6000000000000032E-2</v>
      </c>
      <c r="AZ31" s="19">
        <v>3.8333333333331332E-3</v>
      </c>
      <c r="BA31" s="19">
        <v>-3.2166666666666899E-2</v>
      </c>
      <c r="BB31" s="21">
        <v>2.1150000000000002</v>
      </c>
      <c r="BC31" s="21">
        <v>2.1243333333333339</v>
      </c>
      <c r="BD31" s="21">
        <v>2.3414000000000001</v>
      </c>
      <c r="BE31" s="21">
        <v>2.1705000000000001</v>
      </c>
      <c r="BF31" s="21">
        <v>2.1345000000000001</v>
      </c>
      <c r="BG31" s="21">
        <v>2.1383333333333332</v>
      </c>
      <c r="BI31" s="1">
        <v>35992</v>
      </c>
      <c r="BJ31" s="19">
        <v>0.36039999999999939</v>
      </c>
      <c r="BK31" s="19">
        <v>-1.8249999999999655E-2</v>
      </c>
      <c r="BL31" s="19">
        <v>-6.7500000000002558E-3</v>
      </c>
      <c r="BM31" s="19">
        <v>-2.4999999999999911E-2</v>
      </c>
      <c r="BN31" s="21">
        <v>2.1320000000000001</v>
      </c>
      <c r="BO31" s="21">
        <v>2.1490000000000005</v>
      </c>
      <c r="BP31" s="21">
        <v>2.5093999999999999</v>
      </c>
      <c r="BQ31" s="21">
        <v>2.3855</v>
      </c>
      <c r="BR31" s="21">
        <v>2.3672500000000003</v>
      </c>
      <c r="BS31" s="21">
        <v>2.3605</v>
      </c>
      <c r="BU31" s="1">
        <v>36356</v>
      </c>
      <c r="BV31" s="19">
        <v>0.36319999999999997</v>
      </c>
      <c r="BW31" s="19">
        <v>2.5166666666666337E-2</v>
      </c>
      <c r="BX31" s="19">
        <v>3.2774999999999999E-2</v>
      </c>
      <c r="BY31" s="19">
        <v>5.7941666666666336E-2</v>
      </c>
      <c r="BZ31" s="21">
        <v>2.1789999999999998</v>
      </c>
      <c r="CA31" s="21">
        <v>2.214</v>
      </c>
      <c r="CB31" s="21">
        <v>2.5771999999999999</v>
      </c>
      <c r="CC31" s="21">
        <v>2.4420000000000002</v>
      </c>
      <c r="CD31" s="21">
        <v>2.4671666666666665</v>
      </c>
      <c r="CE31" s="21">
        <v>2.4999416666666665</v>
      </c>
      <c r="CG31" s="1">
        <v>36720</v>
      </c>
      <c r="CH31" s="19">
        <v>2.2666666666673052E-3</v>
      </c>
      <c r="CI31" s="19">
        <v>-0.44208333333333316</v>
      </c>
      <c r="CJ31" s="19">
        <v>-0.23499999999999999</v>
      </c>
      <c r="CK31" s="19">
        <v>-0.67708333333333304</v>
      </c>
      <c r="CL31" s="21">
        <v>4.1660000000000004</v>
      </c>
      <c r="CM31" s="21">
        <v>4.1583333333333332</v>
      </c>
      <c r="CN31" s="21">
        <v>4.1606000000000005</v>
      </c>
      <c r="CO31" s="21">
        <v>3.7410000000000001</v>
      </c>
      <c r="CP31" s="21">
        <v>3.2989166666666669</v>
      </c>
      <c r="CQ31" s="21">
        <v>3.0639166666666671</v>
      </c>
      <c r="CS31" s="1">
        <v>37084</v>
      </c>
      <c r="CT31" s="19">
        <v>0.49573333333333292</v>
      </c>
      <c r="CU31" s="19">
        <v>2.3166666666666114E-2</v>
      </c>
      <c r="CV31" s="19">
        <v>1.2500000000001954E-3</v>
      </c>
      <c r="CW31" s="19">
        <v>2.4416666666666309E-2</v>
      </c>
      <c r="CX31" s="21">
        <v>3.4279999999999999</v>
      </c>
      <c r="CY31" s="21">
        <v>3.5026666666666664</v>
      </c>
      <c r="CZ31" s="21">
        <v>3.9983999999999993</v>
      </c>
      <c r="DA31" s="21">
        <v>3.8865000000000003</v>
      </c>
      <c r="DB31" s="21">
        <v>3.9096666666666664</v>
      </c>
      <c r="DC31" s="21">
        <v>3.9109166666666666</v>
      </c>
    </row>
    <row r="32" spans="1:107" x14ac:dyDescent="0.25">
      <c r="A32" s="1">
        <v>34179</v>
      </c>
      <c r="B32" s="16">
        <v>0.2081333333333335</v>
      </c>
      <c r="C32" s="19">
        <v>8.499999999999952E-2</v>
      </c>
      <c r="D32" s="19">
        <v>9.5000000000000195E-2</v>
      </c>
      <c r="E32" s="19">
        <v>0.18</v>
      </c>
      <c r="F32" s="21">
        <v>2.181</v>
      </c>
      <c r="G32" s="21">
        <v>2.1796666666666664</v>
      </c>
      <c r="H32" s="21">
        <v>2.3877999999999999</v>
      </c>
      <c r="I32" s="21">
        <v>2.2913333333333337</v>
      </c>
      <c r="J32" s="21">
        <v>2.3763333333333332</v>
      </c>
      <c r="K32" s="21">
        <v>2.4713333333333334</v>
      </c>
      <c r="M32" s="1">
        <v>34536</v>
      </c>
      <c r="N32" s="19">
        <v>0.2458666666666669</v>
      </c>
      <c r="O32" s="19">
        <v>7.1833333333333194E-2</v>
      </c>
      <c r="P32" s="19">
        <v>8.0000000000000515E-2</v>
      </c>
      <c r="Q32" s="19">
        <v>0.15183333333333371</v>
      </c>
      <c r="R32" s="21">
        <v>1.84</v>
      </c>
      <c r="S32" s="21">
        <v>1.9213333333333333</v>
      </c>
      <c r="T32" s="21">
        <v>2.1672000000000002</v>
      </c>
      <c r="U32" s="21">
        <v>2.1390833333333332</v>
      </c>
      <c r="V32" s="21">
        <v>2.2109166666666664</v>
      </c>
      <c r="W32" s="21">
        <v>2.2909166666666669</v>
      </c>
      <c r="Y32" s="1">
        <v>34900</v>
      </c>
      <c r="Z32" s="19">
        <v>0.28106666666666658</v>
      </c>
      <c r="AA32" s="19">
        <v>9.1000000000000192E-2</v>
      </c>
      <c r="AB32" s="19">
        <v>8.4999999999999742E-2</v>
      </c>
      <c r="AC32" s="19">
        <v>0.17599999999999993</v>
      </c>
      <c r="AD32" s="21">
        <v>1.4630000000000001</v>
      </c>
      <c r="AE32" s="21">
        <v>1.4883333333333333</v>
      </c>
      <c r="AF32" s="21">
        <v>1.7693999999999999</v>
      </c>
      <c r="AG32" s="21">
        <v>1.7969166666666665</v>
      </c>
      <c r="AH32" s="21">
        <v>1.8879166666666667</v>
      </c>
      <c r="AI32" s="21">
        <v>1.9729166666666664</v>
      </c>
      <c r="AK32" s="1">
        <v>35271</v>
      </c>
      <c r="AL32" s="19">
        <v>2.0000000000002238E-3</v>
      </c>
      <c r="AM32" s="19">
        <v>-7.8749999999999432E-2</v>
      </c>
      <c r="AN32" s="19">
        <v>-5.0833333333333508E-2</v>
      </c>
      <c r="AO32" s="19">
        <v>-0.12958333333333294</v>
      </c>
      <c r="AP32" s="21">
        <v>2.3220000000000001</v>
      </c>
      <c r="AQ32" s="21">
        <v>2.2599999999999998</v>
      </c>
      <c r="AR32" s="21">
        <v>2.262</v>
      </c>
      <c r="AS32" s="21">
        <v>2.1062500000000002</v>
      </c>
      <c r="AT32" s="21">
        <v>2.0274999999999999</v>
      </c>
      <c r="AU32" s="21">
        <v>1.9766666666666668</v>
      </c>
      <c r="AW32" s="1">
        <v>35628</v>
      </c>
      <c r="AX32" s="19">
        <v>0.19946666666666646</v>
      </c>
      <c r="AY32" s="19">
        <v>-3.7499999999999201E-2</v>
      </c>
      <c r="AZ32" s="19">
        <v>-5.7500000000003659E-3</v>
      </c>
      <c r="BA32" s="19">
        <v>-4.3249999999999567E-2</v>
      </c>
      <c r="BB32" s="21">
        <v>2.1749999999999998</v>
      </c>
      <c r="BC32" s="21">
        <v>2.1493333333333333</v>
      </c>
      <c r="BD32" s="21">
        <v>2.3487999999999998</v>
      </c>
      <c r="BE32" s="21">
        <v>2.1739999999999995</v>
      </c>
      <c r="BF32" s="21">
        <v>2.1365000000000003</v>
      </c>
      <c r="BG32" s="21">
        <v>2.1307499999999999</v>
      </c>
      <c r="BI32" s="1">
        <v>35999</v>
      </c>
      <c r="BJ32" s="19">
        <v>0.49193333333333356</v>
      </c>
      <c r="BK32" s="19">
        <v>-2.5833333333333819E-3</v>
      </c>
      <c r="BL32" s="19">
        <v>-5.5000000000000604E-3</v>
      </c>
      <c r="BM32" s="19">
        <v>-8.0833333333334423E-3</v>
      </c>
      <c r="BN32" s="21">
        <v>1.948</v>
      </c>
      <c r="BO32" s="21">
        <v>1.9616666666666667</v>
      </c>
      <c r="BP32" s="21">
        <v>2.4536000000000002</v>
      </c>
      <c r="BQ32" s="21">
        <v>2.3808333333333338</v>
      </c>
      <c r="BR32" s="21">
        <v>2.3782500000000004</v>
      </c>
      <c r="BS32" s="21">
        <v>2.3727500000000004</v>
      </c>
      <c r="BU32" s="1">
        <v>36363</v>
      </c>
      <c r="BV32" s="19">
        <v>0.28840000000000066</v>
      </c>
      <c r="BW32" s="19">
        <v>3.4166666666664014E-3</v>
      </c>
      <c r="BX32" s="19">
        <v>3.3516666666666417E-2</v>
      </c>
      <c r="BY32" s="19">
        <v>3.6933333333332818E-2</v>
      </c>
      <c r="BZ32" s="21">
        <v>2.395</v>
      </c>
      <c r="CA32" s="21">
        <v>2.4159999999999999</v>
      </c>
      <c r="CB32" s="21">
        <v>2.7044000000000006</v>
      </c>
      <c r="CC32" s="21">
        <v>2.5157500000000002</v>
      </c>
      <c r="CD32" s="21">
        <v>2.5191666666666666</v>
      </c>
      <c r="CE32" s="21">
        <v>2.552683333333333</v>
      </c>
      <c r="CG32" s="1">
        <v>36727</v>
      </c>
      <c r="CH32" s="19">
        <v>3.4199999999999786E-2</v>
      </c>
      <c r="CI32" s="19">
        <v>-0.28316666666666634</v>
      </c>
      <c r="CJ32" s="19">
        <v>-0.18066666666666631</v>
      </c>
      <c r="CK32" s="19">
        <v>-0.46383333333333265</v>
      </c>
      <c r="CL32" s="21">
        <v>3.86</v>
      </c>
      <c r="CM32" s="21">
        <v>3.8610000000000002</v>
      </c>
      <c r="CN32" s="21">
        <v>3.8952</v>
      </c>
      <c r="CO32" s="21">
        <v>3.5960833333333331</v>
      </c>
      <c r="CP32" s="21">
        <v>3.3129166666666667</v>
      </c>
      <c r="CQ32" s="21">
        <v>3.1322500000000004</v>
      </c>
      <c r="CS32" s="1">
        <v>37091</v>
      </c>
      <c r="CT32" s="19">
        <v>0.53486666666666682</v>
      </c>
      <c r="CU32" s="19">
        <v>7.3500000000000565E-2</v>
      </c>
      <c r="CV32" s="19">
        <v>2.3666666666666725E-2</v>
      </c>
      <c r="CW32" s="19">
        <v>9.716666666666729E-2</v>
      </c>
      <c r="CX32" s="21">
        <v>2.9390000000000001</v>
      </c>
      <c r="CY32" s="21">
        <v>2.9903333333333335</v>
      </c>
      <c r="CZ32" s="21">
        <v>3.5252000000000003</v>
      </c>
      <c r="DA32" s="21">
        <v>3.4763333333333333</v>
      </c>
      <c r="DB32" s="21">
        <v>3.5498333333333338</v>
      </c>
      <c r="DC32" s="21">
        <v>3.5735000000000006</v>
      </c>
    </row>
    <row r="33" spans="1:107" x14ac:dyDescent="0.25">
      <c r="A33" s="1">
        <v>34186</v>
      </c>
      <c r="B33" s="16">
        <v>0.16650000000000009</v>
      </c>
      <c r="C33" s="19">
        <v>7.8749999999999876E-2</v>
      </c>
      <c r="D33" s="19">
        <v>9.2499999999999805E-2</v>
      </c>
      <c r="E33" s="19">
        <v>0.17125000000000001</v>
      </c>
      <c r="F33" s="21">
        <v>2.2250000000000001</v>
      </c>
      <c r="G33" s="21">
        <v>2.2425000000000002</v>
      </c>
      <c r="H33" s="21">
        <v>2.4089999999999998</v>
      </c>
      <c r="I33" s="21">
        <v>2.309166666666667</v>
      </c>
      <c r="J33" s="21">
        <v>2.3879166666666669</v>
      </c>
      <c r="K33" s="21">
        <v>2.4804166666666667</v>
      </c>
      <c r="M33" s="1">
        <v>34543</v>
      </c>
      <c r="N33" s="19">
        <v>0.29200000000000004</v>
      </c>
      <c r="O33" s="19">
        <v>8.1583333333333563E-2</v>
      </c>
      <c r="P33" s="19">
        <v>8.499999999999952E-2</v>
      </c>
      <c r="Q33" s="19">
        <v>0.16658333333333308</v>
      </c>
      <c r="R33" s="21">
        <v>1.861</v>
      </c>
      <c r="S33" s="21">
        <v>1.8630000000000002</v>
      </c>
      <c r="T33" s="21">
        <v>2.1549999999999998</v>
      </c>
      <c r="U33" s="21">
        <v>2.1328333333333331</v>
      </c>
      <c r="V33" s="21">
        <v>2.2144166666666667</v>
      </c>
      <c r="W33" s="21">
        <v>2.2994166666666662</v>
      </c>
      <c r="Y33" s="1">
        <v>34907</v>
      </c>
      <c r="Z33" s="19">
        <v>0.32840000000000003</v>
      </c>
      <c r="AA33" s="19">
        <v>9.7250000000000281E-2</v>
      </c>
      <c r="AB33" s="19">
        <v>9.000000000000008E-2</v>
      </c>
      <c r="AC33" s="19">
        <v>0.18725000000000036</v>
      </c>
      <c r="AD33" s="21">
        <v>1.49</v>
      </c>
      <c r="AE33" s="21">
        <v>1.4690000000000001</v>
      </c>
      <c r="AF33" s="21">
        <v>1.7974000000000001</v>
      </c>
      <c r="AG33" s="21">
        <v>1.8186666666666664</v>
      </c>
      <c r="AH33" s="21">
        <v>1.9159166666666667</v>
      </c>
      <c r="AI33" s="21">
        <v>2.0059166666666668</v>
      </c>
      <c r="AK33" s="1">
        <v>35278</v>
      </c>
      <c r="AL33" s="19">
        <v>5.6700000000000195E-2</v>
      </c>
      <c r="AM33" s="19">
        <v>-9.7166666666666401E-2</v>
      </c>
      <c r="AN33" s="19">
        <v>-5.1166666666666805E-2</v>
      </c>
      <c r="AO33" s="19">
        <v>-0.14833333333333321</v>
      </c>
      <c r="AP33" s="21">
        <v>2.2759999999999998</v>
      </c>
      <c r="AQ33" s="21">
        <v>2.2854999999999999</v>
      </c>
      <c r="AR33" s="21">
        <v>2.3422000000000001</v>
      </c>
      <c r="AS33" s="21">
        <v>2.1414166666666667</v>
      </c>
      <c r="AT33" s="21">
        <v>2.0442500000000003</v>
      </c>
      <c r="AU33" s="21">
        <v>1.9930833333333335</v>
      </c>
      <c r="AW33" s="1">
        <v>35635</v>
      </c>
      <c r="AX33" s="19">
        <v>0.2132000000000005</v>
      </c>
      <c r="AY33" s="19">
        <v>-3.458333333333341E-2</v>
      </c>
      <c r="AZ33" s="19">
        <v>3.8333333333335773E-3</v>
      </c>
      <c r="BA33" s="19">
        <v>-3.0749999999999833E-2</v>
      </c>
      <c r="BB33" s="21">
        <v>2.1749999999999998</v>
      </c>
      <c r="BC33" s="21">
        <v>2.1419999999999999</v>
      </c>
      <c r="BD33" s="21">
        <v>2.3552000000000004</v>
      </c>
      <c r="BE33" s="21">
        <v>2.1906666666666665</v>
      </c>
      <c r="BF33" s="21">
        <v>2.1560833333333331</v>
      </c>
      <c r="BG33" s="21">
        <v>2.1599166666666667</v>
      </c>
      <c r="BI33" s="1">
        <v>36006</v>
      </c>
      <c r="BJ33" s="19">
        <v>0.50333333333333319</v>
      </c>
      <c r="BK33" s="19">
        <v>2.9166666666666785E-3</v>
      </c>
      <c r="BL33" s="19">
        <v>-3.2500000000004192E-3</v>
      </c>
      <c r="BM33" s="19">
        <v>-3.3333333333374071E-4</v>
      </c>
      <c r="BN33" s="21">
        <v>1.9059999999999999</v>
      </c>
      <c r="BO33" s="21">
        <v>1.9356666666666669</v>
      </c>
      <c r="BP33" s="21">
        <v>2.4390000000000001</v>
      </c>
      <c r="BQ33" s="21">
        <v>2.3806666666666669</v>
      </c>
      <c r="BR33" s="21">
        <v>2.3835833333333336</v>
      </c>
      <c r="BS33" s="21">
        <v>2.3803333333333332</v>
      </c>
      <c r="BU33" s="1">
        <v>36370</v>
      </c>
      <c r="BV33" s="19">
        <v>0.16486666666666716</v>
      </c>
      <c r="BW33" s="19">
        <v>-2.7666666666666284E-2</v>
      </c>
      <c r="BX33" s="19">
        <v>3.08499999999996E-2</v>
      </c>
      <c r="BY33" s="19">
        <v>3.1833333333333158E-3</v>
      </c>
      <c r="BZ33" s="21">
        <v>2.569</v>
      </c>
      <c r="CA33" s="21">
        <v>2.5853333333333333</v>
      </c>
      <c r="CB33" s="21">
        <v>2.7502000000000004</v>
      </c>
      <c r="CC33" s="21">
        <v>2.493583333333333</v>
      </c>
      <c r="CD33" s="21">
        <v>2.4659166666666668</v>
      </c>
      <c r="CE33" s="21">
        <v>2.4967666666666664</v>
      </c>
      <c r="CG33" s="1">
        <v>36734</v>
      </c>
      <c r="CH33" s="19">
        <v>9.3666666666666565E-2</v>
      </c>
      <c r="CI33" s="19">
        <v>-0.22024999999999917</v>
      </c>
      <c r="CJ33" s="19">
        <v>-0.1379999999999999</v>
      </c>
      <c r="CK33" s="19">
        <v>-0.35824999999999907</v>
      </c>
      <c r="CL33" s="21">
        <v>3.82</v>
      </c>
      <c r="CM33" s="21">
        <v>3.8413333333333335</v>
      </c>
      <c r="CN33" s="21">
        <v>3.9350000000000001</v>
      </c>
      <c r="CO33" s="21">
        <v>3.6640833333333327</v>
      </c>
      <c r="CP33" s="21">
        <v>3.4438333333333335</v>
      </c>
      <c r="CQ33" s="21">
        <v>3.3058333333333336</v>
      </c>
      <c r="CS33" s="1">
        <v>37098</v>
      </c>
      <c r="CT33" s="19">
        <v>0.52266666666666683</v>
      </c>
      <c r="CU33" s="19">
        <v>9.8250000000001059E-2</v>
      </c>
      <c r="CV33" s="19">
        <v>2.8999999999999915E-2</v>
      </c>
      <c r="CW33" s="19">
        <v>0.12725000000000097</v>
      </c>
      <c r="CX33" s="21">
        <v>3.1280000000000001</v>
      </c>
      <c r="CY33" s="21">
        <v>3.1593333333333331</v>
      </c>
      <c r="CZ33" s="21">
        <v>3.6819999999999999</v>
      </c>
      <c r="DA33" s="21">
        <v>3.6604999999999994</v>
      </c>
      <c r="DB33" s="21">
        <v>3.75875</v>
      </c>
      <c r="DC33" s="21">
        <v>3.7877500000000004</v>
      </c>
    </row>
    <row r="34" spans="1:107" x14ac:dyDescent="0.25">
      <c r="A34" s="1">
        <v>34193</v>
      </c>
      <c r="B34" s="16">
        <v>0.12579999999999991</v>
      </c>
      <c r="C34" s="19">
        <v>9.0166666666666284E-2</v>
      </c>
      <c r="D34" s="19">
        <v>9.5000000000000195E-2</v>
      </c>
      <c r="E34" s="19">
        <v>0.18516666666666648</v>
      </c>
      <c r="F34" s="21">
        <v>2.2959999999999998</v>
      </c>
      <c r="G34" s="21">
        <v>2.3159999999999998</v>
      </c>
      <c r="H34" s="21">
        <v>2.4417999999999997</v>
      </c>
      <c r="I34" s="21">
        <v>2.3361666666666667</v>
      </c>
      <c r="J34" s="21">
        <v>2.426333333333333</v>
      </c>
      <c r="K34" s="21">
        <v>2.5213333333333332</v>
      </c>
      <c r="M34" s="1">
        <v>34550</v>
      </c>
      <c r="N34" s="19">
        <v>0.31560000000000032</v>
      </c>
      <c r="O34" s="19">
        <v>9.7749999999999559E-2</v>
      </c>
      <c r="P34" s="19">
        <v>9.0000000000000302E-2</v>
      </c>
      <c r="Q34" s="19">
        <v>0.18774999999999986</v>
      </c>
      <c r="R34" s="21">
        <v>1.7609999999999999</v>
      </c>
      <c r="S34" s="21">
        <v>1.8140000000000001</v>
      </c>
      <c r="T34" s="21">
        <v>2.1296000000000004</v>
      </c>
      <c r="U34" s="21">
        <v>2.1233333333333335</v>
      </c>
      <c r="V34" s="21">
        <v>2.2210833333333331</v>
      </c>
      <c r="W34" s="21">
        <v>2.3110833333333334</v>
      </c>
      <c r="Y34" s="1">
        <v>34914</v>
      </c>
      <c r="Z34" s="19">
        <v>0.30020000000000002</v>
      </c>
      <c r="AA34" s="19">
        <v>0.11066666666666625</v>
      </c>
      <c r="AB34" s="19">
        <v>8.9333333333333709E-2</v>
      </c>
      <c r="AC34" s="19">
        <v>0.2</v>
      </c>
      <c r="AD34" s="21">
        <v>1.4319999999999999</v>
      </c>
      <c r="AE34" s="21">
        <v>1.466</v>
      </c>
      <c r="AF34" s="21">
        <v>1.7662</v>
      </c>
      <c r="AG34" s="21">
        <v>1.7842500000000001</v>
      </c>
      <c r="AH34" s="21">
        <v>1.8949166666666664</v>
      </c>
      <c r="AI34" s="21">
        <v>1.9842500000000001</v>
      </c>
      <c r="AK34" s="1">
        <v>35285</v>
      </c>
      <c r="AL34" s="19">
        <v>0.11490000000000045</v>
      </c>
      <c r="AM34" s="19">
        <v>-7.6666666666666217E-2</v>
      </c>
      <c r="AN34" s="19">
        <v>-4.750000000000032E-2</v>
      </c>
      <c r="AO34" s="19">
        <v>-0.12416666666666654</v>
      </c>
      <c r="AP34" s="21">
        <v>2.0680000000000001</v>
      </c>
      <c r="AQ34" s="21">
        <v>2.0964999999999998</v>
      </c>
      <c r="AR34" s="21">
        <v>2.2114000000000003</v>
      </c>
      <c r="AS34" s="21">
        <v>2.0758333333333328</v>
      </c>
      <c r="AT34" s="21">
        <v>1.9991666666666665</v>
      </c>
      <c r="AU34" s="21">
        <v>1.9516666666666662</v>
      </c>
      <c r="AW34" s="1">
        <v>35642</v>
      </c>
      <c r="AX34" s="19">
        <v>0.19886666666666608</v>
      </c>
      <c r="AY34" s="19">
        <v>-5.2249999999999908E-2</v>
      </c>
      <c r="AZ34" s="19">
        <v>-2.7666666666666728E-2</v>
      </c>
      <c r="BA34" s="19">
        <v>-7.9916666666666636E-2</v>
      </c>
      <c r="BB34" s="21">
        <v>2.177</v>
      </c>
      <c r="BC34" s="21">
        <v>2.1713333333333336</v>
      </c>
      <c r="BD34" s="21">
        <v>2.3701999999999996</v>
      </c>
      <c r="BE34" s="21">
        <v>2.1847499999999997</v>
      </c>
      <c r="BF34" s="21">
        <v>2.1324999999999998</v>
      </c>
      <c r="BG34" s="21">
        <v>2.1048333333333331</v>
      </c>
      <c r="BI34" s="1">
        <v>36013</v>
      </c>
      <c r="BJ34" s="19">
        <v>0.55000000000000004</v>
      </c>
      <c r="BK34" s="19">
        <v>-3.7500000000005862E-3</v>
      </c>
      <c r="BL34" s="19">
        <v>-1.9999999999993356E-3</v>
      </c>
      <c r="BM34" s="19">
        <v>-5.7499999999999218E-3</v>
      </c>
      <c r="BN34" s="21">
        <v>1.831</v>
      </c>
      <c r="BO34" s="21">
        <v>1.855</v>
      </c>
      <c r="BP34" s="21">
        <v>2.4049999999999998</v>
      </c>
      <c r="BQ34" s="21">
        <v>2.3566666666666665</v>
      </c>
      <c r="BR34" s="21">
        <v>2.3529166666666659</v>
      </c>
      <c r="BS34" s="21">
        <v>2.3509166666666665</v>
      </c>
      <c r="BU34" s="1">
        <v>36377</v>
      </c>
      <c r="BV34" s="19">
        <v>0.15810000000000013</v>
      </c>
      <c r="BW34" s="19">
        <v>-3.7666666666666515E-2</v>
      </c>
      <c r="BX34" s="19">
        <v>2.6775000000000215E-2</v>
      </c>
      <c r="BY34" s="19">
        <v>-1.08916666666663E-2</v>
      </c>
      <c r="BZ34" s="21">
        <v>2.6469999999999998</v>
      </c>
      <c r="CA34" s="21">
        <v>2.6564999999999999</v>
      </c>
      <c r="CB34" s="21">
        <v>2.8146</v>
      </c>
      <c r="CC34" s="21">
        <v>2.5350000000000001</v>
      </c>
      <c r="CD34" s="21">
        <v>2.4973333333333332</v>
      </c>
      <c r="CE34" s="21">
        <v>2.5241083333333334</v>
      </c>
      <c r="CG34" s="1">
        <v>36741</v>
      </c>
      <c r="CH34" s="19">
        <v>4.1999999999999815E-2</v>
      </c>
      <c r="CI34" s="19">
        <v>-0.35841666666666594</v>
      </c>
      <c r="CJ34" s="19">
        <v>-0.19808333333333428</v>
      </c>
      <c r="CK34" s="19">
        <v>-0.55650000000000022</v>
      </c>
      <c r="CL34" s="21">
        <v>4.25</v>
      </c>
      <c r="CM34" s="21">
        <v>4.2509999999999994</v>
      </c>
      <c r="CN34" s="21">
        <v>4.2929999999999993</v>
      </c>
      <c r="CO34" s="21">
        <v>3.8880833333333329</v>
      </c>
      <c r="CP34" s="21">
        <v>3.529666666666667</v>
      </c>
      <c r="CQ34" s="21">
        <v>3.3315833333333327</v>
      </c>
      <c r="CS34" s="1">
        <v>37105</v>
      </c>
      <c r="CT34" s="19">
        <v>0.47299999999999986</v>
      </c>
      <c r="CU34" s="19">
        <v>6.4000000000000945E-2</v>
      </c>
      <c r="CV34" s="19">
        <v>2.2499999999991971E-3</v>
      </c>
      <c r="CW34" s="19">
        <v>6.6250000000000142E-2</v>
      </c>
      <c r="CX34" s="21">
        <v>3.1920000000000002</v>
      </c>
      <c r="CY34" s="21">
        <v>3.2120000000000002</v>
      </c>
      <c r="CZ34" s="21">
        <v>3.6850000000000001</v>
      </c>
      <c r="DA34" s="21">
        <v>3.63</v>
      </c>
      <c r="DB34" s="21">
        <v>3.6940000000000004</v>
      </c>
      <c r="DC34" s="21">
        <v>3.69625</v>
      </c>
    </row>
    <row r="35" spans="1:107" x14ac:dyDescent="0.25">
      <c r="A35" s="1">
        <v>34200</v>
      </c>
      <c r="B35" s="16">
        <v>3.4499999999999975E-2</v>
      </c>
      <c r="C35" s="19">
        <v>7.9833333333333201E-2</v>
      </c>
      <c r="D35" s="19">
        <v>9.7500000000000142E-2</v>
      </c>
      <c r="E35" s="19">
        <v>0.17733333333333334</v>
      </c>
      <c r="F35" s="21">
        <v>2.39</v>
      </c>
      <c r="G35" s="21">
        <v>2.4085000000000001</v>
      </c>
      <c r="H35" s="21">
        <v>2.4430000000000001</v>
      </c>
      <c r="I35" s="21">
        <v>2.3361666666666667</v>
      </c>
      <c r="J35" s="21">
        <v>2.4159999999999999</v>
      </c>
      <c r="K35" s="21">
        <v>2.5135000000000001</v>
      </c>
      <c r="M35" s="1">
        <v>34557</v>
      </c>
      <c r="N35" s="19">
        <v>0.3671000000000002</v>
      </c>
      <c r="O35" s="19">
        <v>0.11324999999999985</v>
      </c>
      <c r="P35" s="19">
        <v>9.0000000000000302E-2</v>
      </c>
      <c r="Q35" s="19">
        <v>0.20325000000000015</v>
      </c>
      <c r="R35" s="21">
        <v>1.6859999999999999</v>
      </c>
      <c r="S35" s="21">
        <v>1.7575000000000001</v>
      </c>
      <c r="T35" s="21">
        <v>2.1246</v>
      </c>
      <c r="U35" s="21">
        <v>2.1239166666666667</v>
      </c>
      <c r="V35" s="21">
        <v>2.2371666666666665</v>
      </c>
      <c r="W35" s="21">
        <v>2.3271666666666668</v>
      </c>
      <c r="Y35" s="1">
        <v>34921</v>
      </c>
      <c r="Z35" s="19">
        <v>0.25910000000000011</v>
      </c>
      <c r="AA35" s="19">
        <v>0.1076666666666668</v>
      </c>
      <c r="AB35" s="19">
        <v>9.0833333333333099E-2</v>
      </c>
      <c r="AC35" s="19">
        <v>0.1984999999999999</v>
      </c>
      <c r="AD35" s="21">
        <v>1.504</v>
      </c>
      <c r="AE35" s="21">
        <v>1.5275000000000001</v>
      </c>
      <c r="AF35" s="21">
        <v>1.7866</v>
      </c>
      <c r="AG35" s="21">
        <v>1.8030833333333331</v>
      </c>
      <c r="AH35" s="21">
        <v>1.9107499999999999</v>
      </c>
      <c r="AI35" s="21">
        <v>2.001583333333333</v>
      </c>
      <c r="AK35" s="1">
        <v>35292</v>
      </c>
      <c r="AL35" s="19">
        <v>0.14799999999999969</v>
      </c>
      <c r="AM35" s="19">
        <v>-7.5166666666666604E-2</v>
      </c>
      <c r="AN35" s="19">
        <v>-3.9416666666666655E-2</v>
      </c>
      <c r="AO35" s="19">
        <v>-0.11458333333333326</v>
      </c>
      <c r="AP35" s="21">
        <v>2.04</v>
      </c>
      <c r="AQ35" s="21">
        <v>2.073</v>
      </c>
      <c r="AR35" s="21">
        <v>2.2209999999999996</v>
      </c>
      <c r="AS35" s="21">
        <v>2.0834999999999999</v>
      </c>
      <c r="AT35" s="21">
        <v>2.0083333333333333</v>
      </c>
      <c r="AU35" s="21">
        <v>1.9689166666666666</v>
      </c>
      <c r="AW35" s="1">
        <v>35649</v>
      </c>
      <c r="AX35" s="19">
        <v>9.1599999999999682E-2</v>
      </c>
      <c r="AY35" s="19">
        <v>-9.1416666666666924E-2</v>
      </c>
      <c r="AZ35" s="19">
        <v>-1.2083333333333002E-2</v>
      </c>
      <c r="BA35" s="19">
        <v>-0.10349999999999993</v>
      </c>
      <c r="BB35" s="21">
        <v>2.444</v>
      </c>
      <c r="BC35" s="21">
        <v>2.448</v>
      </c>
      <c r="BD35" s="21">
        <v>2.5395999999999996</v>
      </c>
      <c r="BE35" s="21">
        <v>2.2406666666666668</v>
      </c>
      <c r="BF35" s="21">
        <v>2.1492499999999999</v>
      </c>
      <c r="BG35" s="21">
        <v>2.1371666666666669</v>
      </c>
      <c r="BI35" s="1">
        <v>36020</v>
      </c>
      <c r="BJ35" s="19">
        <v>0.53089999999999993</v>
      </c>
      <c r="BK35" s="19">
        <v>-3.7500000000001421E-3</v>
      </c>
      <c r="BL35" s="19">
        <v>2.2500000000000853E-3</v>
      </c>
      <c r="BM35" s="19">
        <v>-1.5000000000000568E-3</v>
      </c>
      <c r="BN35" s="21">
        <v>1.8169999999999999</v>
      </c>
      <c r="BO35" s="21">
        <v>1.8414999999999999</v>
      </c>
      <c r="BP35" s="21">
        <v>2.3723999999999998</v>
      </c>
      <c r="BQ35" s="21">
        <v>2.3267500000000001</v>
      </c>
      <c r="BR35" s="21">
        <v>2.323</v>
      </c>
      <c r="BS35" s="21">
        <v>2.32525</v>
      </c>
      <c r="BU35" s="1">
        <v>36384</v>
      </c>
      <c r="BV35" s="19">
        <v>0.13200000000000056</v>
      </c>
      <c r="BW35" s="19">
        <v>-4.7583333333333755E-2</v>
      </c>
      <c r="BX35" s="19">
        <v>2.4941666666666862E-2</v>
      </c>
      <c r="BY35" s="19">
        <v>-2.2641666666666893E-2</v>
      </c>
      <c r="BZ35" s="21">
        <v>2.7229999999999999</v>
      </c>
      <c r="CA35" s="21">
        <v>2.7389999999999999</v>
      </c>
      <c r="CB35" s="21">
        <v>2.8710000000000004</v>
      </c>
      <c r="CC35" s="21">
        <v>2.5542500000000001</v>
      </c>
      <c r="CD35" s="21">
        <v>2.5066666666666664</v>
      </c>
      <c r="CE35" s="21">
        <v>2.5316083333333332</v>
      </c>
      <c r="CG35" s="1">
        <v>36748</v>
      </c>
      <c r="CH35" s="19">
        <v>-0.10709999999999997</v>
      </c>
      <c r="CI35" s="19">
        <v>-0.47858333333333336</v>
      </c>
      <c r="CJ35" s="19">
        <v>-0.21766666666666623</v>
      </c>
      <c r="CK35" s="19">
        <v>-0.69625000000000004</v>
      </c>
      <c r="CL35" s="21">
        <v>4.468</v>
      </c>
      <c r="CM35" s="21">
        <v>4.4604999999999997</v>
      </c>
      <c r="CN35" s="21">
        <v>4.3533999999999997</v>
      </c>
      <c r="CO35" s="21">
        <v>3.7850833333333331</v>
      </c>
      <c r="CP35" s="21">
        <v>3.3064999999999998</v>
      </c>
      <c r="CQ35" s="21">
        <v>3.0888333333333335</v>
      </c>
      <c r="CS35" s="1">
        <v>37112</v>
      </c>
      <c r="CT35" s="19">
        <v>0.54089999999999971</v>
      </c>
      <c r="CU35" s="19">
        <v>0.14366666666666639</v>
      </c>
      <c r="CV35" s="19">
        <v>3.874999999999984E-2</v>
      </c>
      <c r="CW35" s="19">
        <v>0.18241666666666623</v>
      </c>
      <c r="CX35" s="21">
        <v>2.956</v>
      </c>
      <c r="CY35" s="21">
        <v>2.9744999999999999</v>
      </c>
      <c r="CZ35" s="21">
        <v>3.5153999999999996</v>
      </c>
      <c r="DA35" s="21">
        <v>3.5465000000000004</v>
      </c>
      <c r="DB35" s="21">
        <v>3.6901666666666668</v>
      </c>
      <c r="DC35" s="21">
        <v>3.7289166666666667</v>
      </c>
    </row>
    <row r="36" spans="1:107" x14ac:dyDescent="0.25">
      <c r="A36" s="1">
        <v>34207</v>
      </c>
      <c r="B36" s="16">
        <v>4.9100000000000588E-2</v>
      </c>
      <c r="C36" s="19">
        <v>6.3166666666666593E-2</v>
      </c>
      <c r="D36" s="19">
        <v>9.2916666666666536E-2</v>
      </c>
      <c r="E36" s="19">
        <v>0.15608333333333313</v>
      </c>
      <c r="F36" s="21">
        <v>2.4279999999999999</v>
      </c>
      <c r="G36" s="21">
        <v>2.4144999999999999</v>
      </c>
      <c r="H36" s="21">
        <v>2.4636000000000005</v>
      </c>
      <c r="I36" s="21">
        <v>2.3455833333333334</v>
      </c>
      <c r="J36" s="21">
        <v>2.4087499999999999</v>
      </c>
      <c r="K36" s="21">
        <v>2.5016666666666665</v>
      </c>
      <c r="M36" s="1">
        <v>34564</v>
      </c>
      <c r="N36" s="19">
        <v>0.33039999999999958</v>
      </c>
      <c r="O36" s="19">
        <v>0.11491666666666678</v>
      </c>
      <c r="P36" s="19">
        <v>9.5000000000000639E-2</v>
      </c>
      <c r="Q36" s="19">
        <v>0.20991666666666742</v>
      </c>
      <c r="R36" s="21">
        <v>1.7310000000000001</v>
      </c>
      <c r="S36" s="21">
        <v>1.7770000000000001</v>
      </c>
      <c r="T36" s="21">
        <v>2.1073999999999997</v>
      </c>
      <c r="U36" s="21">
        <v>2.1102499999999997</v>
      </c>
      <c r="V36" s="21">
        <v>2.2251666666666665</v>
      </c>
      <c r="W36" s="21">
        <v>2.3201666666666672</v>
      </c>
      <c r="Y36" s="1">
        <v>34928</v>
      </c>
      <c r="Z36" s="19">
        <v>0.21709999999999985</v>
      </c>
      <c r="AA36" s="19">
        <v>9.8083333333333744E-2</v>
      </c>
      <c r="AB36" s="19">
        <v>9.0833333333333321E-2</v>
      </c>
      <c r="AC36" s="19">
        <v>0.18891666666666707</v>
      </c>
      <c r="AD36" s="21">
        <v>1.53</v>
      </c>
      <c r="AE36" s="21">
        <v>1.5655000000000001</v>
      </c>
      <c r="AF36" s="21">
        <v>1.7826</v>
      </c>
      <c r="AG36" s="21">
        <v>1.7989166666666663</v>
      </c>
      <c r="AH36" s="21">
        <v>1.897</v>
      </c>
      <c r="AI36" s="21">
        <v>1.9878333333333333</v>
      </c>
      <c r="AK36" s="1">
        <v>35299</v>
      </c>
      <c r="AL36" s="19">
        <v>0.21799999999999997</v>
      </c>
      <c r="AM36" s="19">
        <v>-7.6833333333333309E-2</v>
      </c>
      <c r="AN36" s="19">
        <v>-3.9416666666666211E-2</v>
      </c>
      <c r="AO36" s="19">
        <v>-0.11625000000000001</v>
      </c>
      <c r="AP36" s="21">
        <v>1.921</v>
      </c>
      <c r="AQ36" s="21">
        <v>1.96</v>
      </c>
      <c r="AR36" s="21">
        <v>2.1779999999999999</v>
      </c>
      <c r="AS36" s="21">
        <v>2.0765833333333332</v>
      </c>
      <c r="AT36" s="21">
        <v>1.9997499999999999</v>
      </c>
      <c r="AU36" s="21">
        <v>1.9603333333333337</v>
      </c>
      <c r="AW36" s="1">
        <v>35656</v>
      </c>
      <c r="AX36" s="19">
        <v>0.11050000000000004</v>
      </c>
      <c r="AY36" s="19">
        <v>-6.7833333333333634E-2</v>
      </c>
      <c r="AZ36" s="19">
        <v>1.3583333333333947E-2</v>
      </c>
      <c r="BA36" s="19">
        <v>-5.4249999999999687E-2</v>
      </c>
      <c r="BB36" s="21">
        <v>2.4279999999999999</v>
      </c>
      <c r="BC36" s="21">
        <v>2.4424999999999999</v>
      </c>
      <c r="BD36" s="21">
        <v>2.5529999999999999</v>
      </c>
      <c r="BE36" s="21">
        <v>2.2059166666666665</v>
      </c>
      <c r="BF36" s="21">
        <v>2.1380833333333329</v>
      </c>
      <c r="BG36" s="21">
        <v>2.1516666666666668</v>
      </c>
      <c r="BI36" s="1">
        <v>36027</v>
      </c>
      <c r="BJ36" s="19">
        <v>0.43650000000000011</v>
      </c>
      <c r="BK36" s="19">
        <v>-8.4166666666662948E-3</v>
      </c>
      <c r="BL36" s="19">
        <v>4.2499999999994209E-3</v>
      </c>
      <c r="BM36" s="19">
        <v>-4.1666666666668739E-3</v>
      </c>
      <c r="BN36" s="21">
        <v>1.9530000000000001</v>
      </c>
      <c r="BO36" s="21">
        <v>1.9655</v>
      </c>
      <c r="BP36" s="21">
        <v>2.4020000000000001</v>
      </c>
      <c r="BQ36" s="21">
        <v>2.3353333333333333</v>
      </c>
      <c r="BR36" s="21">
        <v>2.326916666666667</v>
      </c>
      <c r="BS36" s="21">
        <v>2.3311666666666664</v>
      </c>
      <c r="BU36" s="1">
        <v>36391</v>
      </c>
      <c r="BV36" s="19">
        <v>9.6499999999999808E-2</v>
      </c>
      <c r="BW36" s="19">
        <v>-6.7333333333333911E-2</v>
      </c>
      <c r="BX36" s="19">
        <v>2.2416666666666529E-2</v>
      </c>
      <c r="BY36" s="19">
        <v>-4.4916666666667382E-2</v>
      </c>
      <c r="BZ36" s="21">
        <v>2.8980000000000001</v>
      </c>
      <c r="CA36" s="21">
        <v>2.9125000000000001</v>
      </c>
      <c r="CB36" s="21">
        <v>3.0089999999999999</v>
      </c>
      <c r="CC36" s="21">
        <v>2.648166666666667</v>
      </c>
      <c r="CD36" s="21">
        <v>2.5808333333333331</v>
      </c>
      <c r="CE36" s="21">
        <v>2.6032499999999996</v>
      </c>
      <c r="CG36" s="1">
        <v>36755</v>
      </c>
      <c r="CH36" s="19">
        <v>-2.8500000000000192E-2</v>
      </c>
      <c r="CI36" s="19">
        <v>-0.46133333333333404</v>
      </c>
      <c r="CJ36" s="19">
        <v>-0.25049999999999883</v>
      </c>
      <c r="CK36" s="19">
        <v>-0.71183333333333287</v>
      </c>
      <c r="CL36" s="21">
        <v>4.4059999999999997</v>
      </c>
      <c r="CM36" s="21">
        <v>4.4135</v>
      </c>
      <c r="CN36" s="21">
        <v>4.3849999999999998</v>
      </c>
      <c r="CO36" s="21">
        <v>3.8383333333333329</v>
      </c>
      <c r="CP36" s="21">
        <v>3.3769999999999989</v>
      </c>
      <c r="CQ36" s="21">
        <v>3.1265000000000001</v>
      </c>
      <c r="CS36" s="1">
        <v>37119</v>
      </c>
      <c r="CT36" s="19">
        <v>0.49019999999999975</v>
      </c>
      <c r="CU36" s="19">
        <v>7.7083333333333837E-2</v>
      </c>
      <c r="CV36" s="19">
        <v>3.9416666666666433E-2</v>
      </c>
      <c r="CW36" s="19">
        <v>0.11650000000000027</v>
      </c>
      <c r="CX36" s="21">
        <v>3.367</v>
      </c>
      <c r="CY36" s="21">
        <v>3.391</v>
      </c>
      <c r="CZ36" s="21">
        <v>3.8811999999999998</v>
      </c>
      <c r="DA36" s="21">
        <v>3.8439166666666669</v>
      </c>
      <c r="DB36" s="21">
        <v>3.9210000000000007</v>
      </c>
      <c r="DC36" s="21">
        <v>3.9604166666666671</v>
      </c>
    </row>
    <row r="37" spans="1:107" x14ac:dyDescent="0.25">
      <c r="A37" s="1">
        <v>34214</v>
      </c>
      <c r="B37" s="16">
        <v>5.3999999999999826E-2</v>
      </c>
      <c r="C37" s="19">
        <v>6.7750000000000199E-2</v>
      </c>
      <c r="D37" s="19">
        <v>0.10020833333333368</v>
      </c>
      <c r="E37" s="19">
        <v>0.16795833333333388</v>
      </c>
      <c r="F37" s="21">
        <v>2.4060000000000001</v>
      </c>
      <c r="G37" s="21">
        <v>2.4060000000000001</v>
      </c>
      <c r="H37" s="21">
        <v>2.46</v>
      </c>
      <c r="I37" s="21">
        <v>2.3403333333333332</v>
      </c>
      <c r="J37" s="21">
        <v>2.4080833333333334</v>
      </c>
      <c r="K37" s="21">
        <v>2.508291666666667</v>
      </c>
      <c r="M37" s="1">
        <v>34571</v>
      </c>
      <c r="N37" s="19">
        <v>0.48799999999999999</v>
      </c>
      <c r="O37" s="19">
        <v>0.15058333333333307</v>
      </c>
      <c r="P37" s="19">
        <v>0.105</v>
      </c>
      <c r="Q37" s="19">
        <v>0.25558333333333305</v>
      </c>
      <c r="R37" s="21">
        <v>1.62</v>
      </c>
      <c r="S37" s="21">
        <v>1.552</v>
      </c>
      <c r="T37" s="21">
        <v>2.04</v>
      </c>
      <c r="U37" s="21">
        <v>2.0928333333333335</v>
      </c>
      <c r="V37" s="21">
        <v>2.2434166666666666</v>
      </c>
      <c r="W37" s="21">
        <v>2.3484166666666666</v>
      </c>
      <c r="Y37" s="1">
        <v>34935</v>
      </c>
      <c r="Z37" s="19">
        <v>0.19669999999999987</v>
      </c>
      <c r="AA37" s="19">
        <v>8.1666666666666554E-2</v>
      </c>
      <c r="AB37" s="19">
        <v>8.0833333333333535E-2</v>
      </c>
      <c r="AC37" s="19">
        <v>0.16250000000000001</v>
      </c>
      <c r="AD37" s="21">
        <v>1.575</v>
      </c>
      <c r="AE37" s="21">
        <v>1.6274999999999999</v>
      </c>
      <c r="AF37" s="21">
        <v>1.8241999999999998</v>
      </c>
      <c r="AG37" s="21">
        <v>1.7969999999999999</v>
      </c>
      <c r="AH37" s="21">
        <v>1.8786666666666665</v>
      </c>
      <c r="AI37" s="21">
        <v>1.9595</v>
      </c>
      <c r="AK37" s="1">
        <v>35306</v>
      </c>
      <c r="AL37" s="19">
        <v>0.26219999999999999</v>
      </c>
      <c r="AM37" s="19">
        <v>-4.8499999999999766E-2</v>
      </c>
      <c r="AN37" s="19">
        <v>-4.3250000000000011E-2</v>
      </c>
      <c r="AO37" s="19">
        <v>-9.1749999999999776E-2</v>
      </c>
      <c r="AP37" s="21">
        <v>1.907</v>
      </c>
      <c r="AQ37" s="21">
        <v>1.88</v>
      </c>
      <c r="AR37" s="21">
        <v>2.1421999999999999</v>
      </c>
      <c r="AS37" s="21">
        <v>2.0575000000000001</v>
      </c>
      <c r="AT37" s="21">
        <v>2.0089999999999999</v>
      </c>
      <c r="AU37" s="21">
        <v>1.9657499999999999</v>
      </c>
      <c r="AW37" s="1">
        <v>35663</v>
      </c>
      <c r="AX37" s="19">
        <v>0.1538999999999997</v>
      </c>
      <c r="AY37" s="19">
        <v>-3.7750000000000394E-2</v>
      </c>
      <c r="AZ37" s="19">
        <v>9.9999999999997868E-3</v>
      </c>
      <c r="BA37" s="19">
        <v>-2.7750000000000608E-2</v>
      </c>
      <c r="BB37" s="21">
        <v>2.367</v>
      </c>
      <c r="BC37" s="21">
        <v>2.3824999999999998</v>
      </c>
      <c r="BD37" s="21">
        <v>2.5364</v>
      </c>
      <c r="BE37" s="21">
        <v>2.215416666666667</v>
      </c>
      <c r="BF37" s="21">
        <v>2.1776666666666666</v>
      </c>
      <c r="BG37" s="21">
        <v>2.1876666666666664</v>
      </c>
      <c r="BI37" s="1">
        <v>36034</v>
      </c>
      <c r="BJ37" s="19">
        <v>0.55059999999999976</v>
      </c>
      <c r="BK37" s="19">
        <v>2.3333333333333872E-2</v>
      </c>
      <c r="BL37" s="19">
        <v>4.5833333333331616E-3</v>
      </c>
      <c r="BM37" s="19">
        <v>2.7916666666667034E-2</v>
      </c>
      <c r="BN37" s="21">
        <v>1.6719999999999999</v>
      </c>
      <c r="BO37" s="21">
        <v>1.694</v>
      </c>
      <c r="BP37" s="21">
        <v>2.2445999999999997</v>
      </c>
      <c r="BQ37" s="21">
        <v>2.2654999999999998</v>
      </c>
      <c r="BR37" s="21">
        <v>2.2888333333333337</v>
      </c>
      <c r="BS37" s="21">
        <v>2.2934166666666669</v>
      </c>
      <c r="BU37" s="1">
        <v>36398</v>
      </c>
      <c r="BV37" s="19">
        <v>9.0999999999999748E-2</v>
      </c>
      <c r="BW37" s="19">
        <v>-9.5416666666666483E-2</v>
      </c>
      <c r="BX37" s="19">
        <v>1.0166666666667101E-2</v>
      </c>
      <c r="BY37" s="19">
        <v>-8.5249999999999382E-2</v>
      </c>
      <c r="BZ37" s="21">
        <v>2.948</v>
      </c>
      <c r="CA37" s="21">
        <v>2.9590000000000001</v>
      </c>
      <c r="CB37" s="21">
        <v>3.05</v>
      </c>
      <c r="CC37" s="21">
        <v>2.6689166666666666</v>
      </c>
      <c r="CD37" s="21">
        <v>2.5735000000000001</v>
      </c>
      <c r="CE37" s="21">
        <v>2.5836666666666672</v>
      </c>
      <c r="CG37" s="1">
        <v>36762</v>
      </c>
      <c r="CH37" s="19">
        <v>-7.9900000000000304E-2</v>
      </c>
      <c r="CI37" s="19">
        <v>-0.49433333333333396</v>
      </c>
      <c r="CJ37" s="19">
        <v>-0.31383333333333319</v>
      </c>
      <c r="CK37" s="19">
        <v>-0.80816666666666714</v>
      </c>
      <c r="CL37" s="21">
        <v>4.54</v>
      </c>
      <c r="CM37" s="21">
        <v>4.5465</v>
      </c>
      <c r="CN37" s="21">
        <v>4.4665999999999997</v>
      </c>
      <c r="CO37" s="21">
        <v>3.8885000000000005</v>
      </c>
      <c r="CP37" s="21">
        <v>3.3941666666666666</v>
      </c>
      <c r="CQ37" s="21">
        <v>3.0803333333333334</v>
      </c>
      <c r="CS37" s="1">
        <v>37126</v>
      </c>
      <c r="CT37" s="19">
        <v>0.5651000000000006</v>
      </c>
      <c r="CU37" s="19">
        <v>0.15216666666666656</v>
      </c>
      <c r="CV37" s="19">
        <v>4.7666666666666302E-2</v>
      </c>
      <c r="CW37" s="19">
        <v>0.19983333333333286</v>
      </c>
      <c r="CX37" s="21">
        <v>2.8109999999999999</v>
      </c>
      <c r="CY37" s="21">
        <v>2.8194999999999997</v>
      </c>
      <c r="CZ37" s="21">
        <v>3.3846000000000003</v>
      </c>
      <c r="DA37" s="21">
        <v>3.4615833333333335</v>
      </c>
      <c r="DB37" s="21">
        <v>3.61375</v>
      </c>
      <c r="DC37" s="21">
        <v>3.6614166666666663</v>
      </c>
    </row>
    <row r="38" spans="1:107" x14ac:dyDescent="0.25">
      <c r="A38" s="1">
        <v>34221</v>
      </c>
      <c r="B38" s="16">
        <v>0.12180000000000035</v>
      </c>
      <c r="C38" s="19">
        <v>8.1249999999999822E-2</v>
      </c>
      <c r="D38" s="19">
        <v>0.11249999999999938</v>
      </c>
      <c r="E38" s="19">
        <v>0.1937499999999992</v>
      </c>
      <c r="F38" s="21">
        <v>2.2639999999999998</v>
      </c>
      <c r="G38" s="21">
        <v>2.2639999999999998</v>
      </c>
      <c r="H38" s="21">
        <v>2.3858000000000001</v>
      </c>
      <c r="I38" s="21">
        <v>2.3008333333333337</v>
      </c>
      <c r="J38" s="21">
        <v>2.3820833333333336</v>
      </c>
      <c r="K38" s="21">
        <v>2.4945833333333329</v>
      </c>
      <c r="M38" s="1">
        <v>34578</v>
      </c>
      <c r="N38" s="19">
        <v>0.40160000000000018</v>
      </c>
      <c r="O38" s="19">
        <v>0.14258333333333351</v>
      </c>
      <c r="P38" s="19">
        <v>0.11</v>
      </c>
      <c r="Q38" s="19">
        <v>0.25258333333333338</v>
      </c>
      <c r="R38" s="21">
        <v>1.5960000000000001</v>
      </c>
      <c r="S38" s="21">
        <v>1.5960000000000001</v>
      </c>
      <c r="T38" s="21">
        <v>1.9976000000000003</v>
      </c>
      <c r="U38" s="21">
        <v>2.0409999999999999</v>
      </c>
      <c r="V38" s="21">
        <v>2.1835833333333334</v>
      </c>
      <c r="W38" s="21">
        <v>2.2935833333333333</v>
      </c>
      <c r="Y38" s="1">
        <v>34942</v>
      </c>
      <c r="Z38" s="19">
        <v>0.20349999999999979</v>
      </c>
      <c r="AA38" s="19">
        <v>4.9666666666666748E-2</v>
      </c>
      <c r="AB38" s="19">
        <v>7.5833333333332975E-2</v>
      </c>
      <c r="AC38" s="19">
        <v>0.12549999999999972</v>
      </c>
      <c r="AD38" s="21">
        <v>1.748</v>
      </c>
      <c r="AE38" s="21">
        <v>1.6615</v>
      </c>
      <c r="AF38" s="21">
        <v>1.865</v>
      </c>
      <c r="AG38" s="21">
        <v>1.7921666666666669</v>
      </c>
      <c r="AH38" s="21">
        <v>1.8418333333333337</v>
      </c>
      <c r="AI38" s="21">
        <v>1.9176666666666666</v>
      </c>
      <c r="AK38" s="1">
        <v>35313</v>
      </c>
      <c r="AL38" s="19">
        <v>0.28679999999999972</v>
      </c>
      <c r="AM38" s="19">
        <v>-1.499999999999968E-2</v>
      </c>
      <c r="AN38" s="19">
        <v>-2.2333333333333982E-2</v>
      </c>
      <c r="AO38" s="19">
        <v>-3.7333333333333663E-2</v>
      </c>
      <c r="AP38" s="21">
        <v>1.8089999999999999</v>
      </c>
      <c r="AQ38" s="21">
        <v>1.8089999999999999</v>
      </c>
      <c r="AR38" s="21">
        <v>2.0957999999999997</v>
      </c>
      <c r="AS38" s="21">
        <v>1.9950000000000001</v>
      </c>
      <c r="AT38" s="21">
        <v>1.98</v>
      </c>
      <c r="AU38" s="21">
        <v>1.9576666666666664</v>
      </c>
      <c r="AW38" s="1">
        <v>35670</v>
      </c>
      <c r="AX38" s="19">
        <v>0.1234999999999995</v>
      </c>
      <c r="AY38" s="19">
        <v>-7.0249999999999702E-2</v>
      </c>
      <c r="AZ38" s="19">
        <v>1.4166666666666661E-2</v>
      </c>
      <c r="BA38" s="19">
        <v>-5.6083333333333041E-2</v>
      </c>
      <c r="BB38" s="21">
        <v>2.6560000000000001</v>
      </c>
      <c r="BC38" s="21">
        <v>2.5855000000000001</v>
      </c>
      <c r="BD38" s="21">
        <v>2.7089999999999996</v>
      </c>
      <c r="BE38" s="21">
        <v>2.293333333333333</v>
      </c>
      <c r="BF38" s="21">
        <v>2.2230833333333333</v>
      </c>
      <c r="BG38" s="21">
        <v>2.23725</v>
      </c>
      <c r="BI38" s="1">
        <v>36041</v>
      </c>
      <c r="BJ38" s="19">
        <v>0.48860000000000015</v>
      </c>
      <c r="BK38" s="19">
        <v>3.5333333333332551E-2</v>
      </c>
      <c r="BL38" s="19">
        <v>2.5833333333333819E-3</v>
      </c>
      <c r="BM38" s="19">
        <v>3.7916666666665932E-2</v>
      </c>
      <c r="BN38" s="21">
        <v>1.712</v>
      </c>
      <c r="BO38" s="21">
        <v>1.712</v>
      </c>
      <c r="BP38" s="21">
        <v>2.2006000000000001</v>
      </c>
      <c r="BQ38" s="21">
        <v>2.2256666666666671</v>
      </c>
      <c r="BR38" s="21">
        <v>2.2609999999999997</v>
      </c>
      <c r="BS38" s="21">
        <v>2.2635833333333331</v>
      </c>
      <c r="BU38" s="1">
        <v>36405</v>
      </c>
      <c r="BV38" s="19">
        <v>0.25819999999999999</v>
      </c>
      <c r="BW38" s="19">
        <v>1.000000000000334E-3</v>
      </c>
      <c r="BX38" s="19">
        <v>1.3750000000000373E-2</v>
      </c>
      <c r="BY38" s="19">
        <v>1.4750000000000707E-2</v>
      </c>
      <c r="BZ38" s="21">
        <v>2.4710000000000001</v>
      </c>
      <c r="CA38" s="21">
        <v>2.4710000000000001</v>
      </c>
      <c r="CB38" s="21">
        <v>2.7292000000000001</v>
      </c>
      <c r="CC38" s="21">
        <v>2.5244166666666663</v>
      </c>
      <c r="CD38" s="21">
        <v>2.5254166666666666</v>
      </c>
      <c r="CE38" s="21">
        <v>2.539166666666667</v>
      </c>
      <c r="CG38" s="1">
        <v>36769</v>
      </c>
      <c r="CH38" s="19">
        <v>-1.000000000000334E-3</v>
      </c>
      <c r="CI38" s="19">
        <v>-0.54208333333333281</v>
      </c>
      <c r="CJ38" s="19">
        <v>-0.33433333333333382</v>
      </c>
      <c r="CK38" s="19">
        <v>-0.87641666666666662</v>
      </c>
      <c r="CL38" s="21">
        <v>4.782</v>
      </c>
      <c r="CM38" s="21">
        <v>4.7</v>
      </c>
      <c r="CN38" s="21">
        <v>4.6989999999999998</v>
      </c>
      <c r="CO38" s="21">
        <v>4.114583333333333</v>
      </c>
      <c r="CP38" s="21">
        <v>3.5724999999999998</v>
      </c>
      <c r="CQ38" s="21">
        <v>3.2381666666666664</v>
      </c>
      <c r="CS38" s="1">
        <v>37133</v>
      </c>
      <c r="CT38" s="19">
        <v>0.6998000000000002</v>
      </c>
      <c r="CU38" s="19">
        <v>0.17175000000000029</v>
      </c>
      <c r="CV38" s="19">
        <v>5.3499999999999659E-2</v>
      </c>
      <c r="CW38" s="19">
        <v>0.22524999999999995</v>
      </c>
      <c r="CX38" s="21">
        <v>2.395</v>
      </c>
      <c r="CY38" s="21">
        <v>2.3450000000000002</v>
      </c>
      <c r="CZ38" s="21">
        <v>3.0448</v>
      </c>
      <c r="DA38" s="21">
        <v>3.1683333333333334</v>
      </c>
      <c r="DB38" s="21">
        <v>3.3400833333333337</v>
      </c>
      <c r="DC38" s="21">
        <v>3.3935833333333334</v>
      </c>
    </row>
    <row r="39" spans="1:107" x14ac:dyDescent="0.25">
      <c r="A39" s="1">
        <v>34228</v>
      </c>
      <c r="B39" s="16">
        <v>0.15880000000000027</v>
      </c>
      <c r="C39" s="19">
        <v>0.12658333333333349</v>
      </c>
      <c r="D39" s="19">
        <v>0.13</v>
      </c>
      <c r="E39" s="19">
        <v>0.25658333333333339</v>
      </c>
      <c r="F39" s="21">
        <v>2.085</v>
      </c>
      <c r="G39" s="21">
        <v>2.085</v>
      </c>
      <c r="H39" s="21">
        <v>2.2438000000000002</v>
      </c>
      <c r="I39" s="21">
        <v>2.2306666666666666</v>
      </c>
      <c r="J39" s="21">
        <v>2.3572500000000001</v>
      </c>
      <c r="K39" s="21">
        <v>2.48725</v>
      </c>
      <c r="M39" s="1">
        <v>34585</v>
      </c>
      <c r="N39" s="19">
        <v>0.37679999999999958</v>
      </c>
      <c r="O39" s="19">
        <v>0.13883333333333292</v>
      </c>
      <c r="P39" s="19">
        <v>0.11</v>
      </c>
      <c r="Q39" s="19">
        <v>0.2488333333333328</v>
      </c>
      <c r="R39" s="21">
        <v>1.659</v>
      </c>
      <c r="S39" s="21">
        <v>1.659</v>
      </c>
      <c r="T39" s="21">
        <v>2.0357999999999996</v>
      </c>
      <c r="U39" s="21">
        <v>2.0630000000000002</v>
      </c>
      <c r="V39" s="21">
        <v>2.2018333333333331</v>
      </c>
      <c r="W39" s="21">
        <v>2.311833333333333</v>
      </c>
      <c r="Y39" s="1">
        <v>34949</v>
      </c>
      <c r="Z39" s="19">
        <v>0.18960000000000043</v>
      </c>
      <c r="AA39" s="19">
        <v>6.5166666666666373E-2</v>
      </c>
      <c r="AB39" s="19">
        <v>7.4666666666666881E-2</v>
      </c>
      <c r="AC39" s="19">
        <v>0.13983333333333325</v>
      </c>
      <c r="AD39" s="21">
        <v>1.6259999999999999</v>
      </c>
      <c r="AE39" s="21">
        <v>1.6259999999999999</v>
      </c>
      <c r="AF39" s="21">
        <v>1.8156000000000003</v>
      </c>
      <c r="AG39" s="21">
        <v>1.7750833333333336</v>
      </c>
      <c r="AH39" s="21">
        <v>1.8402499999999999</v>
      </c>
      <c r="AI39" s="21">
        <v>1.9149166666666668</v>
      </c>
      <c r="AK39" s="1">
        <v>35320</v>
      </c>
      <c r="AL39" s="19">
        <v>0.32879999999999998</v>
      </c>
      <c r="AM39" s="19">
        <v>-1.5749999999999709E-2</v>
      </c>
      <c r="AN39" s="19">
        <v>-1.3749999999999929E-2</v>
      </c>
      <c r="AO39" s="19">
        <v>-2.9499999999999638E-2</v>
      </c>
      <c r="AP39" s="21">
        <v>1.8129999999999999</v>
      </c>
      <c r="AQ39" s="21">
        <v>1.8129999999999999</v>
      </c>
      <c r="AR39" s="21">
        <v>2.1417999999999999</v>
      </c>
      <c r="AS39" s="21">
        <v>2.0057499999999999</v>
      </c>
      <c r="AT39" s="21">
        <v>1.99</v>
      </c>
      <c r="AU39" s="21">
        <v>1.9762500000000001</v>
      </c>
      <c r="AW39" s="1">
        <v>35677</v>
      </c>
      <c r="AX39" s="19">
        <v>5.8999999999999719E-2</v>
      </c>
      <c r="AY39" s="19">
        <v>-7.5000000000000178E-2</v>
      </c>
      <c r="AZ39" s="19">
        <v>1.3499999999999623E-2</v>
      </c>
      <c r="BA39" s="19">
        <v>-6.1500000000000554E-2</v>
      </c>
      <c r="BB39" s="21">
        <v>2.677</v>
      </c>
      <c r="BC39" s="21">
        <v>2.677</v>
      </c>
      <c r="BD39" s="21">
        <v>2.7359999999999998</v>
      </c>
      <c r="BE39" s="21">
        <v>2.2965833333333339</v>
      </c>
      <c r="BF39" s="21">
        <v>2.2215833333333337</v>
      </c>
      <c r="BG39" s="21">
        <v>2.2350833333333333</v>
      </c>
      <c r="BI39" s="1">
        <v>36048</v>
      </c>
      <c r="BJ39" s="19">
        <v>0.41440000000000032</v>
      </c>
      <c r="BK39" s="19">
        <v>-3.166666666666984E-3</v>
      </c>
      <c r="BL39" s="19">
        <v>-1.0833333333333695E-2</v>
      </c>
      <c r="BM39" s="19">
        <v>-1.4000000000000679E-2</v>
      </c>
      <c r="BN39" s="21">
        <v>1.958</v>
      </c>
      <c r="BO39" s="21">
        <v>1.958</v>
      </c>
      <c r="BP39" s="21">
        <v>2.3724000000000003</v>
      </c>
      <c r="BQ39" s="21">
        <v>2.2732500000000004</v>
      </c>
      <c r="BR39" s="21">
        <v>2.2700833333333335</v>
      </c>
      <c r="BS39" s="21">
        <v>2.2592499999999998</v>
      </c>
      <c r="BU39" s="1">
        <v>36412</v>
      </c>
      <c r="BV39" s="19">
        <v>0.11799999999999988</v>
      </c>
      <c r="BW39" s="19">
        <v>-7.6499999999999346E-2</v>
      </c>
      <c r="BX39" s="19">
        <v>-2.3333333333335204E-3</v>
      </c>
      <c r="BY39" s="19">
        <v>-7.8833333333332867E-2</v>
      </c>
      <c r="BZ39" s="21">
        <v>2.851</v>
      </c>
      <c r="CA39" s="21">
        <v>2.851</v>
      </c>
      <c r="CB39" s="21">
        <v>2.9689999999999999</v>
      </c>
      <c r="CC39" s="21">
        <v>2.6778333333333326</v>
      </c>
      <c r="CD39" s="21">
        <v>2.6013333333333333</v>
      </c>
      <c r="CE39" s="21">
        <v>2.5989999999999998</v>
      </c>
      <c r="CG39" s="1">
        <v>36776</v>
      </c>
      <c r="CH39" s="19">
        <v>-2.3600000000000065E-2</v>
      </c>
      <c r="CI39" s="19">
        <v>-0.65949999999999953</v>
      </c>
      <c r="CJ39" s="19">
        <v>-0.35775000000000068</v>
      </c>
      <c r="CK39" s="19">
        <v>-1.0172500000000002</v>
      </c>
      <c r="CL39" s="21">
        <v>4.9980000000000002</v>
      </c>
      <c r="CM39" s="21">
        <v>4.9980000000000002</v>
      </c>
      <c r="CN39" s="21">
        <v>4.9744000000000002</v>
      </c>
      <c r="CO39" s="21">
        <v>4.3605833333333326</v>
      </c>
      <c r="CP39" s="21">
        <v>3.7010833333333331</v>
      </c>
      <c r="CQ39" s="21">
        <v>3.3433333333333324</v>
      </c>
      <c r="CS39" s="1">
        <v>37140</v>
      </c>
      <c r="CT39" s="19">
        <v>0.61740000000000039</v>
      </c>
      <c r="CU39" s="19">
        <v>0.12958333333333361</v>
      </c>
      <c r="CV39" s="19">
        <v>2.3833333333332707E-2</v>
      </c>
      <c r="CW39" s="19">
        <v>0.15341666666666631</v>
      </c>
      <c r="CX39" s="21">
        <v>2.44</v>
      </c>
      <c r="CY39" s="21">
        <v>2.44</v>
      </c>
      <c r="CZ39" s="21">
        <v>3.0574000000000003</v>
      </c>
      <c r="DA39" s="21">
        <v>3.163416666666667</v>
      </c>
      <c r="DB39" s="21">
        <v>3.2930000000000006</v>
      </c>
      <c r="DC39" s="21">
        <v>3.3168333333333333</v>
      </c>
    </row>
    <row r="40" spans="1:107" x14ac:dyDescent="0.25">
      <c r="A40" s="1">
        <v>34235</v>
      </c>
      <c r="B40" s="16">
        <v>0.2572000000000001</v>
      </c>
      <c r="C40" s="19">
        <v>0.10029166666666711</v>
      </c>
      <c r="D40" s="19">
        <v>0.11083333333333378</v>
      </c>
      <c r="E40" s="19">
        <v>0.2111250000000009</v>
      </c>
      <c r="F40" s="21">
        <v>2.0659999999999998</v>
      </c>
      <c r="G40" s="21">
        <v>2.0659999999999998</v>
      </c>
      <c r="H40" s="21">
        <v>2.3231999999999999</v>
      </c>
      <c r="I40" s="21">
        <v>2.2679999999999993</v>
      </c>
      <c r="J40" s="21">
        <v>2.3682916666666665</v>
      </c>
      <c r="K40" s="21">
        <v>2.4791250000000002</v>
      </c>
      <c r="M40" s="1">
        <v>34592</v>
      </c>
      <c r="N40" s="19">
        <v>0.38880000000000003</v>
      </c>
      <c r="O40" s="19">
        <v>0.14000000250000033</v>
      </c>
      <c r="P40" s="19">
        <v>0.11</v>
      </c>
      <c r="Q40" s="19">
        <v>0.25000000250000021</v>
      </c>
      <c r="R40" s="21">
        <v>1.631</v>
      </c>
      <c r="S40" s="21">
        <v>1.631</v>
      </c>
      <c r="T40" s="21">
        <v>2.0198</v>
      </c>
      <c r="U40" s="21">
        <v>2.032</v>
      </c>
      <c r="V40" s="21">
        <v>2.1720000025000004</v>
      </c>
      <c r="W40" s="21">
        <v>2.2820000025000002</v>
      </c>
      <c r="Y40" s="1">
        <v>34956</v>
      </c>
      <c r="Z40" s="19">
        <v>0.17640000000000011</v>
      </c>
      <c r="AA40" s="19">
        <v>4.6749999999999847E-2</v>
      </c>
      <c r="AB40" s="19">
        <v>7.4666666666667103E-2</v>
      </c>
      <c r="AC40" s="19">
        <v>0.12141666666666695</v>
      </c>
      <c r="AD40" s="21">
        <v>1.651</v>
      </c>
      <c r="AE40" s="21">
        <v>1.651</v>
      </c>
      <c r="AF40" s="21">
        <v>1.8274000000000001</v>
      </c>
      <c r="AG40" s="21">
        <v>1.7677500000000002</v>
      </c>
      <c r="AH40" s="21">
        <v>1.8145</v>
      </c>
      <c r="AI40" s="21">
        <v>1.8891666666666671</v>
      </c>
      <c r="AK40" s="1">
        <v>35327</v>
      </c>
      <c r="AL40" s="19">
        <v>0.29259999999999975</v>
      </c>
      <c r="AM40" s="19">
        <v>-0.11116666666666619</v>
      </c>
      <c r="AN40" s="19">
        <v>-1.1250000000000204E-2</v>
      </c>
      <c r="AO40" s="19">
        <v>-0.1224166666666664</v>
      </c>
      <c r="AP40" s="21">
        <v>2.0630000000000002</v>
      </c>
      <c r="AQ40" s="21">
        <v>2.0630000000000002</v>
      </c>
      <c r="AR40" s="21">
        <v>2.3555999999999999</v>
      </c>
      <c r="AS40" s="21">
        <v>2.094583333333333</v>
      </c>
      <c r="AT40" s="21">
        <v>1.9834166666666668</v>
      </c>
      <c r="AU40" s="21">
        <v>1.9721666666666666</v>
      </c>
      <c r="AW40" s="1">
        <v>35684</v>
      </c>
      <c r="AX40" s="19">
        <v>3.620000000000001E-2</v>
      </c>
      <c r="AY40" s="19">
        <v>-8.408333333333351E-2</v>
      </c>
      <c r="AZ40" s="19">
        <v>8.8333333333330266E-3</v>
      </c>
      <c r="BA40" s="19">
        <v>-7.5250000000000483E-2</v>
      </c>
      <c r="BB40" s="21">
        <v>2.766</v>
      </c>
      <c r="BC40" s="21">
        <v>2.766</v>
      </c>
      <c r="BD40" s="21">
        <v>2.8022</v>
      </c>
      <c r="BE40" s="21">
        <v>2.3160833333333337</v>
      </c>
      <c r="BF40" s="21">
        <v>2.2320000000000002</v>
      </c>
      <c r="BG40" s="21">
        <v>2.2408333333333332</v>
      </c>
      <c r="BI40" s="1">
        <v>36055</v>
      </c>
      <c r="BJ40" s="19">
        <v>0.35359999999999969</v>
      </c>
      <c r="BK40" s="19">
        <v>-3.441666666666654E-2</v>
      </c>
      <c r="BL40" s="19">
        <v>-1.583333333333492E-3</v>
      </c>
      <c r="BM40" s="19">
        <v>-3.6000000000000032E-2</v>
      </c>
      <c r="BN40" s="21">
        <v>2.1379999999999999</v>
      </c>
      <c r="BO40" s="21">
        <v>2.1379999999999999</v>
      </c>
      <c r="BP40" s="21">
        <v>2.4915999999999996</v>
      </c>
      <c r="BQ40" s="21">
        <v>2.2886666666666668</v>
      </c>
      <c r="BR40" s="21">
        <v>2.2542500000000003</v>
      </c>
      <c r="BS40" s="21">
        <v>2.2526666666666668</v>
      </c>
      <c r="BU40" s="1">
        <v>36419</v>
      </c>
      <c r="BV40" s="19">
        <v>0.25160000000000027</v>
      </c>
      <c r="BW40" s="19">
        <v>-3.641666666666632E-2</v>
      </c>
      <c r="BX40" s="19">
        <v>1.1750000000000149E-2</v>
      </c>
      <c r="BY40" s="19">
        <v>-2.466666666666617E-2</v>
      </c>
      <c r="BZ40" s="21">
        <v>2.5459999999999998</v>
      </c>
      <c r="CA40" s="21">
        <v>2.5459999999999998</v>
      </c>
      <c r="CB40" s="21">
        <v>2.7976000000000001</v>
      </c>
      <c r="CC40" s="21">
        <v>2.6256666666666666</v>
      </c>
      <c r="CD40" s="21">
        <v>2.5892500000000003</v>
      </c>
      <c r="CE40" s="21">
        <v>2.6010000000000004</v>
      </c>
      <c r="CG40" s="1">
        <v>36783</v>
      </c>
      <c r="CH40" s="19">
        <v>6.0000000000037801E-4</v>
      </c>
      <c r="CI40" s="19">
        <v>-0.71258333333333335</v>
      </c>
      <c r="CJ40" s="19">
        <v>-0.44525000000000059</v>
      </c>
      <c r="CK40" s="19">
        <v>-1.1578333333333339</v>
      </c>
      <c r="CL40" s="21">
        <v>5.1950000000000003</v>
      </c>
      <c r="CM40" s="21">
        <v>5.1950000000000003</v>
      </c>
      <c r="CN40" s="21">
        <v>5.1956000000000007</v>
      </c>
      <c r="CO40" s="21">
        <v>4.5641666666666669</v>
      </c>
      <c r="CP40" s="21">
        <v>3.8515833333333336</v>
      </c>
      <c r="CQ40" s="21">
        <v>3.406333333333333</v>
      </c>
      <c r="CS40" s="1">
        <v>37147</v>
      </c>
      <c r="CT40" s="19">
        <v>0.65680000000000005</v>
      </c>
      <c r="CU40" s="19">
        <v>0.12883333333333269</v>
      </c>
      <c r="CV40" s="19">
        <v>4.741666666666644E-2</v>
      </c>
      <c r="CW40" s="19">
        <v>0.17624999999999913</v>
      </c>
      <c r="CX40" s="21">
        <v>2.57</v>
      </c>
      <c r="CY40" s="21">
        <v>2.5499999999999998</v>
      </c>
      <c r="CZ40" s="21">
        <v>3.2067999999999999</v>
      </c>
      <c r="DA40" s="21">
        <v>3.3164166666666675</v>
      </c>
      <c r="DB40" s="21">
        <v>3.4452500000000001</v>
      </c>
      <c r="DC40" s="21">
        <v>3.4926666666666666</v>
      </c>
    </row>
    <row r="41" spans="1:107" x14ac:dyDescent="0.25">
      <c r="A41" s="1">
        <v>34242</v>
      </c>
      <c r="B41" s="16">
        <v>0.26420000000000021</v>
      </c>
      <c r="C41" s="19">
        <v>9.0083333333333737E-2</v>
      </c>
      <c r="D41" s="19">
        <v>0.10833333333333339</v>
      </c>
      <c r="E41" s="19">
        <v>0.19841666666666713</v>
      </c>
      <c r="F41" s="21">
        <v>2.2909999999999999</v>
      </c>
      <c r="G41" s="21">
        <v>2.0659999999999998</v>
      </c>
      <c r="H41" s="21">
        <v>2.3302</v>
      </c>
      <c r="I41" s="21">
        <v>2.2429999999999994</v>
      </c>
      <c r="J41" s="21">
        <v>2.3330833333333332</v>
      </c>
      <c r="K41" s="21">
        <v>2.4414166666666666</v>
      </c>
      <c r="M41" s="1">
        <v>34599</v>
      </c>
      <c r="N41" s="19">
        <v>0.53380000000000005</v>
      </c>
      <c r="O41" s="19">
        <v>0.14158333333333317</v>
      </c>
      <c r="P41" s="19">
        <v>0.11</v>
      </c>
      <c r="Q41" s="19">
        <v>0.25158333333333305</v>
      </c>
      <c r="R41" s="21">
        <v>1.4450000000000001</v>
      </c>
      <c r="S41" s="21">
        <v>1.4450000000000001</v>
      </c>
      <c r="T41" s="21">
        <v>1.9788000000000001</v>
      </c>
      <c r="U41" s="21">
        <v>2.0299999999999998</v>
      </c>
      <c r="V41" s="21">
        <v>2.1715833333333334</v>
      </c>
      <c r="W41" s="21">
        <v>2.2815833333333333</v>
      </c>
      <c r="Y41" s="1">
        <v>34963</v>
      </c>
      <c r="Z41" s="19">
        <v>0.20019999999999993</v>
      </c>
      <c r="AA41" s="19">
        <v>4.7916666666666163E-2</v>
      </c>
      <c r="AB41" s="19">
        <v>7.0083333333333719E-2</v>
      </c>
      <c r="AC41" s="19">
        <v>0.11799999999999988</v>
      </c>
      <c r="AD41" s="21">
        <v>1.6140000000000001</v>
      </c>
      <c r="AE41" s="21">
        <v>1.6140000000000001</v>
      </c>
      <c r="AF41" s="21">
        <v>1.8142</v>
      </c>
      <c r="AG41" s="21">
        <v>1.7735000000000001</v>
      </c>
      <c r="AH41" s="21">
        <v>1.8214166666666662</v>
      </c>
      <c r="AI41" s="21">
        <v>1.8915</v>
      </c>
      <c r="AK41" s="1">
        <v>35334</v>
      </c>
      <c r="AL41" s="19">
        <v>0.42959999999999998</v>
      </c>
      <c r="AM41" s="19">
        <v>-8.883333333333332E-2</v>
      </c>
      <c r="AN41" s="19">
        <v>-8.7500000000004796E-3</v>
      </c>
      <c r="AO41" s="19">
        <v>-9.7583333333333799E-2</v>
      </c>
      <c r="AP41" s="21">
        <v>2.137</v>
      </c>
      <c r="AQ41" s="21">
        <v>1.8280000000000001</v>
      </c>
      <c r="AR41" s="21">
        <v>2.2576000000000001</v>
      </c>
      <c r="AS41" s="21">
        <v>2.0542500000000001</v>
      </c>
      <c r="AT41" s="21">
        <v>1.9654166666666668</v>
      </c>
      <c r="AU41" s="21">
        <v>1.9566666666666663</v>
      </c>
      <c r="AW41" s="1">
        <v>35691</v>
      </c>
      <c r="AX41" s="19">
        <v>-2.220000000000022E-2</v>
      </c>
      <c r="AY41" s="19">
        <v>-0.11116666666666708</v>
      </c>
      <c r="AZ41" s="19">
        <v>1.2166666666666881E-2</v>
      </c>
      <c r="BA41" s="19">
        <v>-9.9000000000000199E-2</v>
      </c>
      <c r="BB41" s="21">
        <v>2.887</v>
      </c>
      <c r="BC41" s="21">
        <v>2.887</v>
      </c>
      <c r="BD41" s="21">
        <v>2.8647999999999998</v>
      </c>
      <c r="BE41" s="21">
        <v>2.351666666666667</v>
      </c>
      <c r="BF41" s="21">
        <v>2.2404999999999999</v>
      </c>
      <c r="BG41" s="21">
        <v>2.2526666666666668</v>
      </c>
      <c r="BI41" s="1">
        <v>36062</v>
      </c>
      <c r="BJ41" s="19">
        <v>0.33079999999999954</v>
      </c>
      <c r="BK41" s="19">
        <v>-2.4583333333332735E-2</v>
      </c>
      <c r="BL41" s="19">
        <v>-6.6666666666659324E-4</v>
      </c>
      <c r="BM41" s="19">
        <v>-2.5249999999999329E-2</v>
      </c>
      <c r="BN41" s="21">
        <v>2.1789999999999998</v>
      </c>
      <c r="BO41" s="21">
        <v>2.1789999999999998</v>
      </c>
      <c r="BP41" s="21">
        <v>2.5097999999999994</v>
      </c>
      <c r="BQ41" s="21">
        <v>2.2819999999999996</v>
      </c>
      <c r="BR41" s="21">
        <v>2.2574166666666668</v>
      </c>
      <c r="BS41" s="21">
        <v>2.2567500000000003</v>
      </c>
      <c r="BU41" s="1">
        <v>36426</v>
      </c>
      <c r="BV41" s="19">
        <v>0.2298</v>
      </c>
      <c r="BW41" s="19">
        <v>-6.7249999999999588E-2</v>
      </c>
      <c r="BX41" s="19">
        <v>1.7333333333334089E-2</v>
      </c>
      <c r="BY41" s="19">
        <v>-4.9916666666665499E-2</v>
      </c>
      <c r="BZ41" s="21">
        <v>2.6970000000000001</v>
      </c>
      <c r="CA41" s="21">
        <v>2.6970000000000001</v>
      </c>
      <c r="CB41" s="21">
        <v>2.9268000000000001</v>
      </c>
      <c r="CC41" s="21">
        <v>2.714916666666666</v>
      </c>
      <c r="CD41" s="21">
        <v>2.6476666666666664</v>
      </c>
      <c r="CE41" s="21">
        <v>2.665</v>
      </c>
      <c r="CG41" s="1">
        <v>36790</v>
      </c>
      <c r="CH41" s="19">
        <v>1.6000000000000014E-2</v>
      </c>
      <c r="CI41" s="19">
        <v>-0.69225000000000048</v>
      </c>
      <c r="CJ41" s="19">
        <v>-0.47891666666666666</v>
      </c>
      <c r="CK41" s="19">
        <v>-1.1711666666666671</v>
      </c>
      <c r="CL41" s="21">
        <v>5.2869999999999999</v>
      </c>
      <c r="CM41" s="21">
        <v>5.2869999999999999</v>
      </c>
      <c r="CN41" s="21">
        <v>5.3029999999999999</v>
      </c>
      <c r="CO41" s="21">
        <v>4.7031666666666672</v>
      </c>
      <c r="CP41" s="21">
        <v>4.0109166666666667</v>
      </c>
      <c r="CQ41" s="21">
        <v>3.532</v>
      </c>
      <c r="CS41" s="1">
        <v>37154</v>
      </c>
      <c r="CT41" s="19">
        <v>0.70020000000000016</v>
      </c>
      <c r="CU41" s="19">
        <v>0.20575000000000054</v>
      </c>
      <c r="CV41" s="19">
        <v>8.4166666666666501E-2</v>
      </c>
      <c r="CW41" s="19">
        <v>0.28991666666666704</v>
      </c>
      <c r="CX41" s="21">
        <v>2.1429999999999998</v>
      </c>
      <c r="CY41" s="21">
        <v>2.137</v>
      </c>
      <c r="CZ41" s="21">
        <v>2.8372000000000002</v>
      </c>
      <c r="DA41" s="21">
        <v>3.0032499999999995</v>
      </c>
      <c r="DB41" s="21">
        <v>3.2090000000000001</v>
      </c>
      <c r="DC41" s="21">
        <v>3.2931666666666666</v>
      </c>
    </row>
    <row r="42" spans="1:107" x14ac:dyDescent="0.25">
      <c r="M42" s="1">
        <v>34606</v>
      </c>
      <c r="N42" s="19">
        <v>0.53020000000000023</v>
      </c>
      <c r="O42" s="19">
        <v>0.1419999999999999</v>
      </c>
      <c r="P42" s="19">
        <v>0.11</v>
      </c>
      <c r="Q42" s="19">
        <v>0.25199999999999978</v>
      </c>
      <c r="R42" s="21">
        <v>1.7070000000000001</v>
      </c>
      <c r="S42" s="21">
        <v>1.4059999999999999</v>
      </c>
      <c r="T42" s="21">
        <v>1.9362000000000001</v>
      </c>
      <c r="U42" s="21">
        <v>1.9810833333333333</v>
      </c>
      <c r="V42" s="21">
        <v>2.1230833333333332</v>
      </c>
      <c r="W42" s="21">
        <v>2.2330833333333331</v>
      </c>
      <c r="Y42" s="1">
        <v>34970</v>
      </c>
      <c r="Z42" s="19">
        <v>0.2018000000000002</v>
      </c>
      <c r="AA42" s="19">
        <v>4.0999999999999925E-2</v>
      </c>
      <c r="AB42" s="19">
        <v>7.0166666666666933E-2</v>
      </c>
      <c r="AC42" s="19">
        <v>0.11116666666666686</v>
      </c>
      <c r="AD42" s="21">
        <v>1.75</v>
      </c>
      <c r="AE42" s="21">
        <v>1.6439999999999999</v>
      </c>
      <c r="AF42" s="21">
        <v>1.8458000000000001</v>
      </c>
      <c r="AG42" s="21">
        <v>1.7936666666666665</v>
      </c>
      <c r="AH42" s="21">
        <v>1.8346666666666664</v>
      </c>
      <c r="AI42" s="21">
        <v>1.9048333333333334</v>
      </c>
      <c r="AW42" s="1">
        <v>35698</v>
      </c>
      <c r="AX42" s="19">
        <v>-0.20940000000000003</v>
      </c>
      <c r="AY42" s="19">
        <v>-0.17650000000000032</v>
      </c>
      <c r="AZ42" s="19">
        <v>-3.5749999999999726E-2</v>
      </c>
      <c r="BA42" s="19">
        <v>-0.21225000000000005</v>
      </c>
      <c r="BB42" s="21">
        <v>3.298</v>
      </c>
      <c r="BC42" s="21">
        <v>3.298</v>
      </c>
      <c r="BD42" s="21">
        <v>3.0886</v>
      </c>
      <c r="BE42" s="21">
        <v>2.4829166666666667</v>
      </c>
      <c r="BF42" s="21">
        <v>2.3064166666666663</v>
      </c>
      <c r="BG42" s="21">
        <v>2.2706666666666666</v>
      </c>
      <c r="BU42" s="1">
        <v>36433</v>
      </c>
      <c r="BV42" s="19">
        <v>0.26679999999999993</v>
      </c>
      <c r="BW42" s="19">
        <v>-4.3499999999999872E-2</v>
      </c>
      <c r="BX42" s="19">
        <v>1.8333333333333535E-2</v>
      </c>
      <c r="BY42" s="19">
        <v>-2.5166666666666337E-2</v>
      </c>
      <c r="BZ42" s="21">
        <v>2.7440000000000002</v>
      </c>
      <c r="CA42" s="21">
        <v>2.56</v>
      </c>
      <c r="CB42" s="21">
        <v>2.8268</v>
      </c>
      <c r="CC42" s="21">
        <v>2.6579999999999999</v>
      </c>
      <c r="CD42" s="21">
        <v>2.6145</v>
      </c>
      <c r="CE42" s="21">
        <v>2.6328333333333336</v>
      </c>
      <c r="CG42" s="1">
        <v>36797</v>
      </c>
      <c r="CH42" s="19">
        <v>-0.25699999999999967</v>
      </c>
      <c r="CI42" s="19">
        <v>-0.50300000000000011</v>
      </c>
      <c r="CJ42" s="19">
        <v>-0.42958333333333254</v>
      </c>
      <c r="CK42" s="19">
        <v>-0.93258333333333265</v>
      </c>
      <c r="CL42" s="21">
        <v>5.1239999999999997</v>
      </c>
      <c r="CM42" s="21">
        <v>5.3120000000000003</v>
      </c>
      <c r="CN42" s="21">
        <v>5.0549999999999997</v>
      </c>
      <c r="CO42" s="21">
        <v>4.5758333333333328</v>
      </c>
      <c r="CP42" s="21">
        <v>4.0728333333333326</v>
      </c>
      <c r="CQ42" s="21">
        <v>3.6432500000000001</v>
      </c>
      <c r="CS42" s="1">
        <v>37161</v>
      </c>
      <c r="CT42" s="19">
        <v>0.83460000000000045</v>
      </c>
      <c r="CU42" s="19">
        <v>0.26366666666666694</v>
      </c>
      <c r="CV42" s="19">
        <v>8.8999999999999524E-2</v>
      </c>
      <c r="CW42" s="19">
        <v>0.35266666666666646</v>
      </c>
      <c r="CX42" s="21">
        <v>2.2530000000000001</v>
      </c>
      <c r="CY42" s="21">
        <v>1.83</v>
      </c>
      <c r="CZ42" s="21">
        <v>2.6646000000000005</v>
      </c>
      <c r="DA42" s="21">
        <v>2.8920833333333338</v>
      </c>
      <c r="DB42" s="21">
        <v>3.1557500000000007</v>
      </c>
      <c r="DC42" s="21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ColWidth="9.109375" defaultRowHeight="13.2" x14ac:dyDescent="0.25"/>
  <cols>
    <col min="1" max="2" width="9.109375" style="36"/>
    <col min="3" max="3" width="9.44140625" style="36" bestFit="1" customWidth="1"/>
    <col min="4" max="8" width="9.109375" style="36"/>
    <col min="9" max="9" width="9.88671875" style="36" bestFit="1" customWidth="1"/>
    <col min="10" max="14" width="9.109375" style="36"/>
    <col min="15" max="15" width="9.44140625" style="36" bestFit="1" customWidth="1"/>
    <col min="16" max="16384" width="9.109375" style="36"/>
  </cols>
  <sheetData>
    <row r="1" spans="1:17" x14ac:dyDescent="0.25">
      <c r="C1" s="36">
        <v>1993</v>
      </c>
      <c r="I1" s="36">
        <v>1994</v>
      </c>
      <c r="O1" s="36">
        <v>1995</v>
      </c>
    </row>
    <row r="2" spans="1:17" ht="24.6" thickBot="1" x14ac:dyDescent="0.3">
      <c r="A2" s="37" t="s">
        <v>5</v>
      </c>
      <c r="B2" s="23" t="s">
        <v>23</v>
      </c>
      <c r="C2" s="23" t="s">
        <v>27</v>
      </c>
      <c r="D2" s="23" t="s">
        <v>28</v>
      </c>
      <c r="E2" s="23" t="s">
        <v>29</v>
      </c>
      <c r="G2" s="37" t="s">
        <v>5</v>
      </c>
      <c r="H2" s="23" t="s">
        <v>23</v>
      </c>
      <c r="I2" s="23" t="s">
        <v>27</v>
      </c>
      <c r="J2" s="23" t="s">
        <v>28</v>
      </c>
      <c r="K2" s="23" t="s">
        <v>29</v>
      </c>
      <c r="M2" s="37" t="s">
        <v>5</v>
      </c>
      <c r="N2" s="23" t="s">
        <v>23</v>
      </c>
      <c r="O2" s="23" t="s">
        <v>27</v>
      </c>
      <c r="P2" s="23" t="s">
        <v>28</v>
      </c>
      <c r="Q2" s="23" t="s">
        <v>29</v>
      </c>
    </row>
    <row r="3" spans="1:17" ht="13.8" thickTop="1" x14ac:dyDescent="0.25">
      <c r="A3" s="1">
        <v>33976</v>
      </c>
      <c r="B3" s="16">
        <v>0.29811428571428533</v>
      </c>
      <c r="C3" s="19">
        <v>9.1819705000000029E-2</v>
      </c>
      <c r="D3" s="19">
        <v>9.9500609166666365E-2</v>
      </c>
      <c r="E3" s="19">
        <v>0.19132031416666639</v>
      </c>
      <c r="G3" s="1">
        <v>34340</v>
      </c>
      <c r="H3" s="19">
        <v>0.22808571428571445</v>
      </c>
      <c r="I3" s="19">
        <v>0.115</v>
      </c>
      <c r="J3" s="19">
        <v>0.115</v>
      </c>
      <c r="K3" s="19">
        <v>0.23</v>
      </c>
      <c r="M3" s="1">
        <v>34704</v>
      </c>
      <c r="N3" s="19">
        <v>0.21885714285714286</v>
      </c>
      <c r="O3" s="19">
        <v>9.7500000000000142E-2</v>
      </c>
      <c r="P3" s="19">
        <v>0.10249999999999999</v>
      </c>
      <c r="Q3" s="19">
        <v>0.2</v>
      </c>
    </row>
    <row r="4" spans="1:17" x14ac:dyDescent="0.25">
      <c r="A4" s="1">
        <v>33983</v>
      </c>
      <c r="B4" s="16">
        <v>0.32037142857142875</v>
      </c>
      <c r="C4" s="19">
        <v>8.5376710833333425E-2</v>
      </c>
      <c r="D4" s="19">
        <v>8.959615749999994E-2</v>
      </c>
      <c r="E4" s="19">
        <v>0.17497286833333336</v>
      </c>
      <c r="G4" s="1">
        <v>34347</v>
      </c>
      <c r="H4" s="19">
        <v>0.21708571428571433</v>
      </c>
      <c r="I4" s="19">
        <v>9.2500000000000249E-2</v>
      </c>
      <c r="J4" s="19">
        <v>9.7499999999999698E-2</v>
      </c>
      <c r="K4" s="19">
        <v>0.19</v>
      </c>
      <c r="M4" s="1">
        <v>34711</v>
      </c>
      <c r="N4" s="19">
        <v>0.25328571428571411</v>
      </c>
      <c r="O4" s="19">
        <v>9.9999999999999867E-2</v>
      </c>
      <c r="P4" s="19">
        <v>0.10249999999999999</v>
      </c>
      <c r="Q4" s="19">
        <v>0.20250000000000001</v>
      </c>
    </row>
    <row r="5" spans="1:17" x14ac:dyDescent="0.25">
      <c r="A5" s="1">
        <v>33990</v>
      </c>
      <c r="B5" s="16">
        <v>0.33725714285714292</v>
      </c>
      <c r="C5" s="19">
        <v>8.7005311666666918E-2</v>
      </c>
      <c r="D5" s="19">
        <v>9.4018971666666618E-2</v>
      </c>
      <c r="E5" s="19">
        <v>0.18102428333333354</v>
      </c>
      <c r="G5" s="1">
        <v>34354</v>
      </c>
      <c r="H5" s="19">
        <v>0.18800000000000017</v>
      </c>
      <c r="I5" s="19">
        <v>8.9999999999999858E-2</v>
      </c>
      <c r="J5" s="19">
        <v>9.5000000000000195E-2</v>
      </c>
      <c r="K5" s="19">
        <v>0.185</v>
      </c>
      <c r="M5" s="1">
        <v>34718</v>
      </c>
      <c r="N5" s="19">
        <v>0.24488571428571437</v>
      </c>
      <c r="O5" s="19">
        <v>0.1075</v>
      </c>
      <c r="P5" s="19">
        <v>0.11</v>
      </c>
      <c r="Q5" s="19">
        <v>0.2175</v>
      </c>
    </row>
    <row r="6" spans="1:17" x14ac:dyDescent="0.25">
      <c r="A6" s="1">
        <v>33997</v>
      </c>
      <c r="B6" s="16">
        <v>0.32785714285714262</v>
      </c>
      <c r="C6" s="19">
        <v>7.8625054999999833E-2</v>
      </c>
      <c r="D6" s="19">
        <v>8.6362475000000272E-2</v>
      </c>
      <c r="E6" s="19">
        <v>0.1649875300000001</v>
      </c>
      <c r="G6" s="1">
        <v>34361</v>
      </c>
      <c r="H6" s="19">
        <v>0.14085714285714301</v>
      </c>
      <c r="I6" s="19">
        <v>7.9999999999999627E-2</v>
      </c>
      <c r="J6" s="19">
        <v>9.5000000000000195E-2</v>
      </c>
      <c r="K6" s="19">
        <v>0.17499999999999999</v>
      </c>
      <c r="M6" s="1">
        <v>34725</v>
      </c>
      <c r="N6" s="19">
        <v>0.26094285714285692</v>
      </c>
      <c r="O6" s="19">
        <v>0.1075</v>
      </c>
      <c r="P6" s="19">
        <v>0.11</v>
      </c>
      <c r="Q6" s="19">
        <v>0.2175</v>
      </c>
    </row>
    <row r="7" spans="1:17" x14ac:dyDescent="0.25">
      <c r="A7" s="1">
        <v>34004</v>
      </c>
      <c r="B7" s="16">
        <v>0.32474285714285678</v>
      </c>
      <c r="C7" s="19">
        <v>8.7621990833332886E-2</v>
      </c>
      <c r="D7" s="19">
        <v>0.10191926083333369</v>
      </c>
      <c r="E7" s="19">
        <v>0.18954125166666658</v>
      </c>
      <c r="G7" s="1">
        <v>34368</v>
      </c>
      <c r="H7" s="19">
        <v>0.1464285714285718</v>
      </c>
      <c r="I7" s="19">
        <v>7.9999999999999183E-2</v>
      </c>
      <c r="J7" s="19">
        <v>9.4999999999999751E-2</v>
      </c>
      <c r="K7" s="19">
        <v>0.17499999999999893</v>
      </c>
      <c r="M7" s="1">
        <v>34732</v>
      </c>
      <c r="N7" s="19">
        <v>0.24865714285714291</v>
      </c>
      <c r="O7" s="19">
        <v>0.1075</v>
      </c>
      <c r="P7" s="19">
        <v>0.11</v>
      </c>
      <c r="Q7" s="19">
        <v>0.2175</v>
      </c>
    </row>
    <row r="8" spans="1:17" x14ac:dyDescent="0.25">
      <c r="A8" s="1">
        <v>34011</v>
      </c>
      <c r="B8" s="16">
        <v>0.32754285714285758</v>
      </c>
      <c r="C8" s="19">
        <v>7.8640748333333121E-2</v>
      </c>
      <c r="D8" s="19">
        <v>9.8341670833332895E-2</v>
      </c>
      <c r="E8" s="19">
        <v>0.17698241916666602</v>
      </c>
      <c r="G8" s="1">
        <v>34375</v>
      </c>
      <c r="H8" s="19">
        <v>0.16511428571428599</v>
      </c>
      <c r="I8" s="19">
        <v>8.0000000000000071E-2</v>
      </c>
      <c r="J8" s="19">
        <v>9.2500000000000249E-2</v>
      </c>
      <c r="K8" s="19">
        <v>0.17249999999999999</v>
      </c>
      <c r="M8" s="1">
        <v>34739</v>
      </c>
      <c r="N8" s="19">
        <v>0.2338285714285715</v>
      </c>
      <c r="O8" s="19">
        <v>0.105</v>
      </c>
      <c r="P8" s="19">
        <v>0.105</v>
      </c>
      <c r="Q8" s="19">
        <v>0.2099999999999993</v>
      </c>
    </row>
    <row r="9" spans="1:17" x14ac:dyDescent="0.25">
      <c r="A9" s="1">
        <v>34018</v>
      </c>
      <c r="B9" s="16">
        <v>0.32899999999999929</v>
      </c>
      <c r="C9" s="19">
        <v>7.8935113333333584E-2</v>
      </c>
      <c r="D9" s="19">
        <v>9.4164740833333038E-2</v>
      </c>
      <c r="E9" s="19">
        <v>0.17309985416666662</v>
      </c>
      <c r="G9" s="1">
        <v>34382</v>
      </c>
      <c r="H9" s="19">
        <v>0.12897142857142851</v>
      </c>
      <c r="I9" s="19">
        <v>8.0000000000000071E-2</v>
      </c>
      <c r="J9" s="19">
        <v>9.2499999999999805E-2</v>
      </c>
      <c r="K9" s="19">
        <v>0.17249999999999999</v>
      </c>
      <c r="M9" s="1">
        <v>34746</v>
      </c>
      <c r="N9" s="19">
        <v>0.26105714285714265</v>
      </c>
      <c r="O9" s="19">
        <v>0.1075</v>
      </c>
      <c r="P9" s="19">
        <v>0.105</v>
      </c>
      <c r="Q9" s="19">
        <v>0.21249999999999999</v>
      </c>
    </row>
    <row r="10" spans="1:17" x14ac:dyDescent="0.25">
      <c r="A10" s="1">
        <v>34032</v>
      </c>
      <c r="B10" s="16">
        <v>0.10744285714285695</v>
      </c>
      <c r="C10" s="19">
        <v>2.4394971666666265E-2</v>
      </c>
      <c r="D10" s="19">
        <v>6.025185083333362E-2</v>
      </c>
      <c r="E10" s="19">
        <v>8.4646822499999885E-2</v>
      </c>
      <c r="G10" s="1">
        <v>34389</v>
      </c>
      <c r="H10" s="19">
        <v>0.13065714285714325</v>
      </c>
      <c r="I10" s="19">
        <v>7.749999999999968E-2</v>
      </c>
      <c r="J10" s="19">
        <v>9.0000000000000302E-2</v>
      </c>
      <c r="K10" s="19">
        <v>0.16750000000000001</v>
      </c>
      <c r="M10" s="1">
        <v>34753</v>
      </c>
      <c r="N10" s="19">
        <v>0.25</v>
      </c>
      <c r="O10" s="19">
        <v>0.105</v>
      </c>
      <c r="P10" s="19">
        <v>0.1075</v>
      </c>
      <c r="Q10" s="19">
        <v>0.21250000000000058</v>
      </c>
    </row>
    <row r="11" spans="1:17" x14ac:dyDescent="0.25">
      <c r="A11" s="1">
        <v>34039</v>
      </c>
      <c r="B11" s="16">
        <v>0.21171428571428552</v>
      </c>
      <c r="C11" s="19">
        <v>8.5333935000000638E-2</v>
      </c>
      <c r="D11" s="19">
        <v>9.2199625833333076E-2</v>
      </c>
      <c r="E11" s="19">
        <v>0.17753356083333371</v>
      </c>
      <c r="G11" s="1">
        <v>34396</v>
      </c>
      <c r="H11" s="19">
        <v>0.14228571428571435</v>
      </c>
      <c r="I11" s="19">
        <v>7.4999999999999734E-2</v>
      </c>
      <c r="J11" s="19">
        <v>8.5000000000000006E-2</v>
      </c>
      <c r="K11" s="19">
        <v>0.16</v>
      </c>
      <c r="M11" s="1">
        <v>34760</v>
      </c>
      <c r="N11" s="19">
        <v>0.24480000000000013</v>
      </c>
      <c r="O11" s="19">
        <v>0.1075</v>
      </c>
      <c r="P11" s="19">
        <v>0.105</v>
      </c>
      <c r="Q11" s="19">
        <v>0.21249999999999999</v>
      </c>
    </row>
    <row r="12" spans="1:17" x14ac:dyDescent="0.25">
      <c r="A12" s="1">
        <v>34046</v>
      </c>
      <c r="B12" s="16">
        <v>0.1845142857142863</v>
      </c>
      <c r="C12" s="19">
        <v>7.9549672500000002E-2</v>
      </c>
      <c r="D12" s="19">
        <v>8.267198666666653E-2</v>
      </c>
      <c r="E12" s="19">
        <v>0.16222165916666653</v>
      </c>
      <c r="G12" s="1">
        <v>34403</v>
      </c>
      <c r="H12" s="19">
        <v>0.15157142857142869</v>
      </c>
      <c r="I12" s="19">
        <v>7.4999999999999734E-2</v>
      </c>
      <c r="J12" s="19">
        <v>9.0000000000000302E-2</v>
      </c>
      <c r="K12" s="19">
        <v>0.16500000000000001</v>
      </c>
      <c r="M12" s="1">
        <v>34767</v>
      </c>
      <c r="N12" s="19">
        <v>0.26117142857142861</v>
      </c>
      <c r="O12" s="19">
        <v>0.1125</v>
      </c>
      <c r="P12" s="19">
        <v>0.105</v>
      </c>
      <c r="Q12" s="19">
        <v>0.2175</v>
      </c>
    </row>
    <row r="13" spans="1:17" x14ac:dyDescent="0.25">
      <c r="A13" s="1">
        <v>34053</v>
      </c>
      <c r="B13" s="16">
        <v>0.11377142857142886</v>
      </c>
      <c r="C13" s="19">
        <v>6.8233120000000147E-2</v>
      </c>
      <c r="D13" s="19">
        <v>7.3640892500000277E-2</v>
      </c>
      <c r="E13" s="19">
        <v>0.14187401250000042</v>
      </c>
      <c r="G13" s="1">
        <v>34410</v>
      </c>
      <c r="H13" s="19">
        <v>0.14368571428571419</v>
      </c>
      <c r="I13" s="19">
        <v>8.0000000000000071E-2</v>
      </c>
      <c r="J13" s="19">
        <v>9.0000000000000746E-2</v>
      </c>
      <c r="K13" s="19">
        <v>0.17000000000000082</v>
      </c>
      <c r="M13" s="1">
        <v>34774</v>
      </c>
      <c r="N13" s="19">
        <v>0.19719999999999982</v>
      </c>
      <c r="O13" s="19">
        <v>0.11</v>
      </c>
      <c r="P13" s="19">
        <v>0.105</v>
      </c>
      <c r="Q13" s="19">
        <v>0.215</v>
      </c>
    </row>
    <row r="14" spans="1:17" x14ac:dyDescent="0.25">
      <c r="A14" s="1">
        <v>34060</v>
      </c>
      <c r="B14" s="16">
        <v>0.14923333333333333</v>
      </c>
      <c r="C14" s="19">
        <v>6.1309954999999583E-2</v>
      </c>
      <c r="D14" s="19">
        <v>6.8365338333333359E-2</v>
      </c>
      <c r="E14" s="19">
        <v>0.12967529333333294</v>
      </c>
      <c r="G14" s="1">
        <v>34417</v>
      </c>
      <c r="H14" s="19">
        <v>0.20274285714285689</v>
      </c>
      <c r="I14" s="19">
        <v>8.0000000000000071E-2</v>
      </c>
      <c r="J14" s="19">
        <v>8.9999999999999858E-2</v>
      </c>
      <c r="K14" s="19">
        <v>0.17</v>
      </c>
      <c r="M14" s="1">
        <v>34781</v>
      </c>
      <c r="N14" s="19">
        <v>0.21374285714285723</v>
      </c>
      <c r="O14" s="19">
        <v>0.105</v>
      </c>
      <c r="P14" s="19">
        <v>0.105</v>
      </c>
      <c r="Q14" s="19">
        <v>0.21</v>
      </c>
    </row>
    <row r="15" spans="1:17" x14ac:dyDescent="0.25">
      <c r="A15" s="1">
        <v>34067</v>
      </c>
      <c r="B15" s="16">
        <v>0.10056666666666647</v>
      </c>
      <c r="C15" s="19">
        <v>5.3055969166666994E-2</v>
      </c>
      <c r="D15" s="19">
        <v>6.8102142499999907E-2</v>
      </c>
      <c r="E15" s="19">
        <v>0.1211581116666669</v>
      </c>
      <c r="G15" s="1">
        <v>34424</v>
      </c>
      <c r="H15" s="19">
        <v>0.17337142857142807</v>
      </c>
      <c r="I15" s="19">
        <v>8.5000000000000006E-2</v>
      </c>
      <c r="J15" s="19">
        <v>8.9999999999999858E-2</v>
      </c>
      <c r="K15" s="19">
        <v>0.17499999999999999</v>
      </c>
      <c r="M15" s="1">
        <v>34788</v>
      </c>
      <c r="N15" s="19">
        <v>0.19462857142857093</v>
      </c>
      <c r="O15" s="19">
        <v>0.10499999999999932</v>
      </c>
      <c r="P15" s="19">
        <v>0.105</v>
      </c>
      <c r="Q15" s="19">
        <v>0.21</v>
      </c>
    </row>
    <row r="16" spans="1:17" x14ac:dyDescent="0.25">
      <c r="A16" s="1">
        <v>34074</v>
      </c>
      <c r="B16" s="16">
        <v>0.12106666666666666</v>
      </c>
      <c r="C16" s="19">
        <v>4.6297475833333657E-2</v>
      </c>
      <c r="D16" s="19">
        <v>5.9860472500000039E-2</v>
      </c>
      <c r="E16" s="19">
        <v>0.1061579483333337</v>
      </c>
      <c r="G16" s="1">
        <v>34431</v>
      </c>
      <c r="H16" s="19">
        <v>0.15479999999999983</v>
      </c>
      <c r="I16" s="19">
        <v>8.4999999999999076E-2</v>
      </c>
      <c r="J16" s="19">
        <v>9.0000000000000302E-2</v>
      </c>
      <c r="K16" s="19">
        <v>0.17499999999999938</v>
      </c>
      <c r="M16" s="1">
        <v>34795</v>
      </c>
      <c r="N16" s="19">
        <v>0.18450000000000011</v>
      </c>
      <c r="O16" s="19">
        <v>0.1</v>
      </c>
      <c r="P16" s="19">
        <v>9.9999999999999201E-2</v>
      </c>
      <c r="Q16" s="19">
        <v>0.2</v>
      </c>
    </row>
    <row r="17" spans="1:17" x14ac:dyDescent="0.25">
      <c r="A17" s="1">
        <v>34081</v>
      </c>
      <c r="B17" s="16">
        <v>1.2333333333333751E-2</v>
      </c>
      <c r="C17" s="19">
        <v>3.5966133333333872E-2</v>
      </c>
      <c r="D17" s="19">
        <v>5.1837482499999865E-2</v>
      </c>
      <c r="E17" s="19">
        <v>8.7803615833333737E-2</v>
      </c>
      <c r="G17" s="1">
        <v>34438</v>
      </c>
      <c r="H17" s="19">
        <v>0.11360000000000037</v>
      </c>
      <c r="I17" s="19">
        <v>5.9999999999999609E-2</v>
      </c>
      <c r="J17" s="19">
        <v>7.5000000000000178E-2</v>
      </c>
      <c r="K17" s="19">
        <v>0.13500000000000001</v>
      </c>
      <c r="M17" s="1">
        <v>34802</v>
      </c>
      <c r="N17" s="19">
        <v>0.16829999999999989</v>
      </c>
      <c r="O17" s="19">
        <v>9.9999999999999645E-2</v>
      </c>
      <c r="P17" s="19">
        <v>0.1</v>
      </c>
      <c r="Q17" s="19">
        <v>0.2</v>
      </c>
    </row>
    <row r="18" spans="1:17" x14ac:dyDescent="0.25">
      <c r="A18" s="1">
        <v>34088</v>
      </c>
      <c r="B18" s="16">
        <v>1.8000000000000238E-2</v>
      </c>
      <c r="C18" s="19">
        <v>3.5203209166667193E-2</v>
      </c>
      <c r="D18" s="19">
        <v>7.0267244999999257E-2</v>
      </c>
      <c r="E18" s="19">
        <v>0.10547045416666645</v>
      </c>
      <c r="G18" s="1">
        <v>34445</v>
      </c>
      <c r="H18" s="19">
        <v>0.11366666666666658</v>
      </c>
      <c r="I18" s="19">
        <v>6.9999999999999396E-2</v>
      </c>
      <c r="J18" s="19">
        <v>8.5000000000000409E-2</v>
      </c>
      <c r="K18" s="19">
        <v>0.155</v>
      </c>
      <c r="M18" s="1">
        <v>34809</v>
      </c>
      <c r="N18" s="19">
        <v>0.14410000000000012</v>
      </c>
      <c r="O18" s="19">
        <v>9.5000000000000001E-2</v>
      </c>
      <c r="P18" s="19">
        <v>9.5000000000000417E-2</v>
      </c>
      <c r="Q18" s="19">
        <v>0.19</v>
      </c>
    </row>
    <row r="19" spans="1:17" x14ac:dyDescent="0.25">
      <c r="A19" s="1">
        <v>34095</v>
      </c>
      <c r="B19" s="16">
        <v>0.23159999999999981</v>
      </c>
      <c r="C19" s="19">
        <v>-1.6838791666669017E-3</v>
      </c>
      <c r="D19" s="19">
        <v>3.6172536666667643E-2</v>
      </c>
      <c r="E19" s="19">
        <v>3.4488657500000741E-2</v>
      </c>
      <c r="G19" s="1">
        <v>34452</v>
      </c>
      <c r="H19" s="19">
        <v>0.15143333333333286</v>
      </c>
      <c r="I19" s="19">
        <v>7.0000000000000284E-2</v>
      </c>
      <c r="J19" s="19">
        <v>8.5000000000000409E-2</v>
      </c>
      <c r="K19" s="19">
        <v>0.15500000000000069</v>
      </c>
      <c r="M19" s="1">
        <v>34816</v>
      </c>
      <c r="N19" s="19">
        <v>0.18383333333333352</v>
      </c>
      <c r="O19" s="19">
        <v>8.4999999999999742E-2</v>
      </c>
      <c r="P19" s="19">
        <v>8.9999999999999636E-2</v>
      </c>
      <c r="Q19" s="19">
        <v>0.17499999999999938</v>
      </c>
    </row>
    <row r="20" spans="1:17" x14ac:dyDescent="0.25">
      <c r="A20" s="1">
        <v>34102</v>
      </c>
      <c r="B20" s="16">
        <v>0.1711999999999998</v>
      </c>
      <c r="C20" s="19">
        <v>8.1115333333325879E-4</v>
      </c>
      <c r="D20" s="19">
        <v>3.6150188333333055E-2</v>
      </c>
      <c r="E20" s="19">
        <v>3.6961341666666314E-2</v>
      </c>
      <c r="G20" s="1">
        <v>34459</v>
      </c>
      <c r="H20" s="19">
        <v>0.16800000000000015</v>
      </c>
      <c r="I20" s="19">
        <v>7.5000000000000178E-2</v>
      </c>
      <c r="J20" s="19">
        <v>8.7499999999999467E-2</v>
      </c>
      <c r="K20" s="19">
        <v>0.16250000000000001</v>
      </c>
      <c r="M20" s="1">
        <v>34823</v>
      </c>
      <c r="N20" s="19">
        <v>0.18720000000000003</v>
      </c>
      <c r="O20" s="19">
        <v>8.2499999999999796E-2</v>
      </c>
      <c r="P20" s="19">
        <v>8.7500000000000133E-2</v>
      </c>
      <c r="Q20" s="19">
        <v>0.17</v>
      </c>
    </row>
    <row r="21" spans="1:17" x14ac:dyDescent="0.25">
      <c r="A21" s="1">
        <v>34109</v>
      </c>
      <c r="B21" s="16">
        <v>0.13739999999999952</v>
      </c>
      <c r="C21" s="19">
        <v>8.216183333336069E-4</v>
      </c>
      <c r="D21" s="19">
        <v>3.3310206666667064E-2</v>
      </c>
      <c r="E21" s="19">
        <v>3.4131825000000671E-2</v>
      </c>
      <c r="G21" s="1">
        <v>34466</v>
      </c>
      <c r="H21" s="19">
        <v>0.21899999999999986</v>
      </c>
      <c r="I21" s="19">
        <v>7.5000000000000178E-2</v>
      </c>
      <c r="J21" s="19">
        <v>8.7499999999999911E-2</v>
      </c>
      <c r="K21" s="19">
        <v>0.16250000000000001</v>
      </c>
      <c r="M21" s="1">
        <v>34830</v>
      </c>
      <c r="N21" s="19">
        <v>0.18379999999999996</v>
      </c>
      <c r="O21" s="19">
        <v>8.2500000000000462E-2</v>
      </c>
      <c r="P21" s="19">
        <v>8.7500000000000133E-2</v>
      </c>
      <c r="Q21" s="19">
        <v>0.1700000000000006</v>
      </c>
    </row>
    <row r="22" spans="1:17" x14ac:dyDescent="0.25">
      <c r="A22" s="1">
        <v>34116</v>
      </c>
      <c r="B22" s="16">
        <v>0.25280000000000014</v>
      </c>
      <c r="C22" s="19">
        <v>-3.3041483333331456E-3</v>
      </c>
      <c r="D22" s="19">
        <v>3.1379409999999996E-2</v>
      </c>
      <c r="E22" s="19">
        <v>2.8075261666666851E-2</v>
      </c>
      <c r="G22" s="1">
        <v>34473</v>
      </c>
      <c r="H22" s="19">
        <v>0.21279999999999966</v>
      </c>
      <c r="I22" s="19">
        <v>7.7500000000000124E-2</v>
      </c>
      <c r="J22" s="19">
        <v>8.7499999999999911E-2</v>
      </c>
      <c r="K22" s="19">
        <v>0.16500000000000001</v>
      </c>
      <c r="M22" s="1">
        <v>34837</v>
      </c>
      <c r="N22" s="19">
        <v>0.14839999999999987</v>
      </c>
      <c r="O22" s="19">
        <v>6.9999999999999618E-2</v>
      </c>
      <c r="P22" s="19">
        <v>7.5000000000000622E-2</v>
      </c>
      <c r="Q22" s="19">
        <v>0.14499999999999999</v>
      </c>
    </row>
    <row r="23" spans="1:17" x14ac:dyDescent="0.25">
      <c r="A23" s="1">
        <v>34123</v>
      </c>
      <c r="B23" s="16">
        <v>0.23634999999999984</v>
      </c>
      <c r="C23" s="19">
        <v>5.545333333323299E-5</v>
      </c>
      <c r="D23" s="19">
        <v>3.146763583333323E-2</v>
      </c>
      <c r="E23" s="19">
        <v>3.1523089166666463E-2</v>
      </c>
      <c r="G23" s="1">
        <v>34480</v>
      </c>
      <c r="H23" s="19">
        <v>0.26660000000000017</v>
      </c>
      <c r="I23" s="19">
        <v>8.5000000000000409E-2</v>
      </c>
      <c r="J23" s="19">
        <v>9.2499999999999805E-2</v>
      </c>
      <c r="K23" s="19">
        <v>0.17749999999999999</v>
      </c>
      <c r="M23" s="1">
        <v>34844</v>
      </c>
      <c r="N23" s="19">
        <v>0.15439999999999965</v>
      </c>
      <c r="O23" s="19">
        <v>6.9999999999999618E-2</v>
      </c>
      <c r="P23" s="19">
        <v>7.5000000000000178E-2</v>
      </c>
      <c r="Q23" s="19">
        <v>0.14499999999999999</v>
      </c>
    </row>
    <row r="24" spans="1:17" x14ac:dyDescent="0.25">
      <c r="A24" s="1">
        <v>34130</v>
      </c>
      <c r="B24" s="16">
        <v>0.22259999999999991</v>
      </c>
      <c r="C24" s="19">
        <v>7.5544083333327627E-3</v>
      </c>
      <c r="D24" s="19">
        <v>3.1463489166667191E-2</v>
      </c>
      <c r="E24" s="19">
        <v>3.9017897499999954E-2</v>
      </c>
      <c r="G24" s="1">
        <v>34487</v>
      </c>
      <c r="H24" s="19">
        <v>0.19924999999999971</v>
      </c>
      <c r="I24" s="19">
        <v>7.4999999999999734E-2</v>
      </c>
      <c r="J24" s="19">
        <v>8.5000000000000006E-2</v>
      </c>
      <c r="K24" s="19">
        <v>0.16</v>
      </c>
      <c r="M24" s="1">
        <v>34851</v>
      </c>
      <c r="N24" s="19">
        <v>0.14595000000000002</v>
      </c>
      <c r="O24" s="19">
        <v>7.4999999999999997E-2</v>
      </c>
      <c r="P24" s="19">
        <v>7.9999999999999849E-2</v>
      </c>
      <c r="Q24" s="19">
        <v>0.155</v>
      </c>
    </row>
    <row r="25" spans="1:17" x14ac:dyDescent="0.25">
      <c r="A25" s="1">
        <v>34137</v>
      </c>
      <c r="B25" s="16">
        <v>0.17544999999999966</v>
      </c>
      <c r="C25" s="19">
        <v>9.9999999999997868E-3</v>
      </c>
      <c r="D25" s="19">
        <v>5.5002154166666539E-2</v>
      </c>
      <c r="E25" s="19">
        <v>6.5002154166666326E-2</v>
      </c>
      <c r="G25" s="1">
        <v>34494</v>
      </c>
      <c r="H25" s="19">
        <v>0.15654999999999974</v>
      </c>
      <c r="I25" s="19">
        <v>8.0000000000000515E-2</v>
      </c>
      <c r="J25" s="19">
        <v>8.5000000000000006E-2</v>
      </c>
      <c r="K25" s="19">
        <v>0.16500000000000001</v>
      </c>
      <c r="M25" s="1">
        <v>34858</v>
      </c>
      <c r="N25" s="19">
        <v>0.15115000000000012</v>
      </c>
      <c r="O25" s="19">
        <v>7.5000000000000178E-2</v>
      </c>
      <c r="P25" s="19">
        <v>7.9999999999999627E-2</v>
      </c>
      <c r="Q25" s="19">
        <v>0.155</v>
      </c>
    </row>
    <row r="26" spans="1:17" x14ac:dyDescent="0.25">
      <c r="A26" s="1">
        <v>34144</v>
      </c>
      <c r="B26" s="16">
        <v>0.3144499999999999</v>
      </c>
      <c r="C26" s="19">
        <v>2.0034555833333911E-2</v>
      </c>
      <c r="D26" s="19">
        <v>5.7496328333332514E-2</v>
      </c>
      <c r="E26" s="19">
        <v>7.7530884166666425E-2</v>
      </c>
      <c r="G26" s="1">
        <v>34501</v>
      </c>
      <c r="H26" s="19">
        <v>0.1097999999999999</v>
      </c>
      <c r="I26" s="19">
        <v>7.7500000000000124E-2</v>
      </c>
      <c r="J26" s="19">
        <v>8.5000000000000006E-2</v>
      </c>
      <c r="K26" s="19">
        <v>0.16250000000000001</v>
      </c>
      <c r="M26" s="1">
        <v>34865</v>
      </c>
      <c r="N26" s="19">
        <v>0.15230000000000032</v>
      </c>
      <c r="O26" s="19">
        <v>7.5000000000000178E-2</v>
      </c>
      <c r="P26" s="19">
        <v>7.9999999999999849E-2</v>
      </c>
      <c r="Q26" s="19">
        <v>0.155</v>
      </c>
    </row>
    <row r="27" spans="1:17" x14ac:dyDescent="0.25">
      <c r="A27" s="1">
        <v>34151</v>
      </c>
      <c r="B27" s="16">
        <v>0.21853333333333325</v>
      </c>
      <c r="C27" s="19">
        <v>4.3816187500000048E-2</v>
      </c>
      <c r="D27" s="19">
        <v>6.9389069166666317E-2</v>
      </c>
      <c r="E27" s="19">
        <v>0.11320525666666637</v>
      </c>
      <c r="G27" s="1">
        <v>34508</v>
      </c>
      <c r="H27" s="19">
        <v>0.17919999999999936</v>
      </c>
      <c r="I27" s="19">
        <v>7.4999999999999734E-2</v>
      </c>
      <c r="J27" s="19">
        <v>8.2500000000000462E-2</v>
      </c>
      <c r="K27" s="19">
        <v>0.1575</v>
      </c>
      <c r="M27" s="1">
        <v>34872</v>
      </c>
      <c r="N27" s="19">
        <v>0.1963499999999998</v>
      </c>
      <c r="O27" s="19">
        <v>9.0000000000000302E-2</v>
      </c>
      <c r="P27" s="19">
        <v>8.499999999999952E-2</v>
      </c>
      <c r="Q27" s="19">
        <v>0.17499999999999999</v>
      </c>
    </row>
    <row r="28" spans="1:17" x14ac:dyDescent="0.25">
      <c r="A28" s="1">
        <v>34158</v>
      </c>
      <c r="B28" s="16">
        <v>0.19553333333333311</v>
      </c>
      <c r="C28" s="19">
        <v>5.7992065833332607E-2</v>
      </c>
      <c r="D28" s="19">
        <v>7.8072627500000991E-2</v>
      </c>
      <c r="E28" s="19">
        <v>0.1360646933333336</v>
      </c>
      <c r="G28" s="1">
        <v>34515</v>
      </c>
      <c r="H28" s="19">
        <v>0.13955000000000028</v>
      </c>
      <c r="I28" s="19">
        <v>6.1749999999999972E-2</v>
      </c>
      <c r="J28" s="19">
        <v>7.5000000000000178E-2</v>
      </c>
      <c r="K28" s="19">
        <v>0.13675000000000015</v>
      </c>
      <c r="M28" s="1">
        <v>34879</v>
      </c>
      <c r="N28" s="19">
        <v>0.23849999999999993</v>
      </c>
      <c r="O28" s="19">
        <v>9.2000000000000082E-2</v>
      </c>
      <c r="P28" s="19">
        <v>8.5000000000000006E-2</v>
      </c>
      <c r="Q28" s="19">
        <v>0.17700000000000005</v>
      </c>
    </row>
    <row r="29" spans="1:17" x14ac:dyDescent="0.25">
      <c r="A29" s="1">
        <v>34165</v>
      </c>
      <c r="B29" s="16">
        <v>0.26366666666666649</v>
      </c>
      <c r="C29" s="19">
        <v>8.3333333333333037E-2</v>
      </c>
      <c r="D29" s="19">
        <v>9.0000000000000302E-2</v>
      </c>
      <c r="E29" s="19">
        <v>0.17333333333333334</v>
      </c>
      <c r="G29" s="1">
        <v>34522</v>
      </c>
      <c r="H29" s="19">
        <v>0.1272000000000002</v>
      </c>
      <c r="I29" s="19">
        <v>6.5749999999999531E-2</v>
      </c>
      <c r="J29" s="19">
        <v>7.5000000000000178E-2</v>
      </c>
      <c r="K29" s="19">
        <v>0.14074999999999971</v>
      </c>
      <c r="M29" s="1">
        <v>34886</v>
      </c>
      <c r="N29" s="19">
        <v>0.27160000000000006</v>
      </c>
      <c r="O29" s="19">
        <v>9.333333333333349E-2</v>
      </c>
      <c r="P29" s="19">
        <v>8.9999999999999858E-2</v>
      </c>
      <c r="Q29" s="19">
        <v>0.18333333333333335</v>
      </c>
    </row>
    <row r="30" spans="1:17" x14ac:dyDescent="0.25">
      <c r="A30" s="1">
        <v>34172</v>
      </c>
      <c r="B30" s="16">
        <v>0.27073333333333327</v>
      </c>
      <c r="C30" s="19">
        <v>0.10966666666666613</v>
      </c>
      <c r="D30" s="19">
        <v>0.105</v>
      </c>
      <c r="E30" s="19">
        <v>0.21466666666666612</v>
      </c>
      <c r="G30" s="1">
        <v>34529</v>
      </c>
      <c r="H30" s="19">
        <v>0.1780666666666666</v>
      </c>
      <c r="I30" s="19">
        <v>7.8541666666666732E-2</v>
      </c>
      <c r="J30" s="19">
        <v>8.7499999999999467E-2</v>
      </c>
      <c r="K30" s="19">
        <v>0.1660416666666662</v>
      </c>
      <c r="M30" s="1">
        <v>34893</v>
      </c>
      <c r="N30" s="19">
        <v>0.26873333333333349</v>
      </c>
      <c r="O30" s="19">
        <v>8.8833333333333542E-2</v>
      </c>
      <c r="P30" s="19">
        <v>8.5000000000000006E-2</v>
      </c>
      <c r="Q30" s="19">
        <v>0.17383333333333351</v>
      </c>
    </row>
    <row r="31" spans="1:17" x14ac:dyDescent="0.25">
      <c r="A31" s="1">
        <v>34179</v>
      </c>
      <c r="B31" s="16">
        <v>0.2081333333333335</v>
      </c>
      <c r="C31" s="19">
        <v>8.499999999999952E-2</v>
      </c>
      <c r="D31" s="19">
        <v>9.5000000000000195E-2</v>
      </c>
      <c r="E31" s="19">
        <v>0.18</v>
      </c>
      <c r="G31" s="1">
        <v>34536</v>
      </c>
      <c r="H31" s="19">
        <v>0.2458666666666669</v>
      </c>
      <c r="I31" s="19">
        <v>7.1833333333333194E-2</v>
      </c>
      <c r="J31" s="19">
        <v>8.0000000000000515E-2</v>
      </c>
      <c r="K31" s="19">
        <v>0.15183333333333371</v>
      </c>
      <c r="M31" s="1">
        <v>34900</v>
      </c>
      <c r="N31" s="19">
        <v>0.28106666666666658</v>
      </c>
      <c r="O31" s="19">
        <v>9.1000000000000192E-2</v>
      </c>
      <c r="P31" s="19">
        <v>8.4999999999999742E-2</v>
      </c>
      <c r="Q31" s="19">
        <v>0.17599999999999993</v>
      </c>
    </row>
    <row r="32" spans="1:17" x14ac:dyDescent="0.25">
      <c r="A32" s="1">
        <v>34186</v>
      </c>
      <c r="B32" s="16">
        <v>0.16650000000000009</v>
      </c>
      <c r="C32" s="19">
        <v>7.8749999999999876E-2</v>
      </c>
      <c r="D32" s="19">
        <v>9.2499999999999805E-2</v>
      </c>
      <c r="E32" s="19">
        <v>0.17125000000000001</v>
      </c>
      <c r="G32" s="1">
        <v>34543</v>
      </c>
      <c r="H32" s="19">
        <v>0.29200000000000004</v>
      </c>
      <c r="I32" s="19">
        <v>8.1583333333333563E-2</v>
      </c>
      <c r="J32" s="19">
        <v>8.499999999999952E-2</v>
      </c>
      <c r="K32" s="19">
        <v>0.16658333333333308</v>
      </c>
      <c r="M32" s="1">
        <v>34907</v>
      </c>
      <c r="N32" s="19">
        <v>0.32840000000000003</v>
      </c>
      <c r="O32" s="19">
        <v>9.7250000000000281E-2</v>
      </c>
      <c r="P32" s="19">
        <v>9.000000000000008E-2</v>
      </c>
      <c r="Q32" s="19">
        <v>0.18725000000000036</v>
      </c>
    </row>
    <row r="33" spans="1:17" x14ac:dyDescent="0.25">
      <c r="A33" s="1">
        <v>34193</v>
      </c>
      <c r="B33" s="16">
        <v>0.12579999999999991</v>
      </c>
      <c r="C33" s="19">
        <v>9.0166666666666284E-2</v>
      </c>
      <c r="D33" s="19">
        <v>9.5000000000000195E-2</v>
      </c>
      <c r="E33" s="19">
        <v>0.18516666666666648</v>
      </c>
      <c r="G33" s="1">
        <v>34550</v>
      </c>
      <c r="H33" s="19">
        <v>0.31560000000000032</v>
      </c>
      <c r="I33" s="19">
        <v>9.7749999999999559E-2</v>
      </c>
      <c r="J33" s="19">
        <v>9.0000000000000302E-2</v>
      </c>
      <c r="K33" s="19">
        <v>0.18774999999999986</v>
      </c>
      <c r="M33" s="1">
        <v>34914</v>
      </c>
      <c r="N33" s="19">
        <v>0.30020000000000002</v>
      </c>
      <c r="O33" s="19">
        <v>0.11066666666666625</v>
      </c>
      <c r="P33" s="19">
        <v>8.9333333333333709E-2</v>
      </c>
      <c r="Q33" s="19">
        <v>0.2</v>
      </c>
    </row>
    <row r="34" spans="1:17" x14ac:dyDescent="0.25">
      <c r="A34" s="1">
        <v>34200</v>
      </c>
      <c r="B34" s="16">
        <v>3.4499999999999975E-2</v>
      </c>
      <c r="C34" s="19">
        <v>7.9833333333333201E-2</v>
      </c>
      <c r="D34" s="19">
        <v>9.7500000000000142E-2</v>
      </c>
      <c r="E34" s="19">
        <v>0.17733333333333334</v>
      </c>
      <c r="G34" s="1">
        <v>34557</v>
      </c>
      <c r="H34" s="19">
        <v>0.3671000000000002</v>
      </c>
      <c r="I34" s="19">
        <v>0.11324999999999985</v>
      </c>
      <c r="J34" s="19">
        <v>9.0000000000000302E-2</v>
      </c>
      <c r="K34" s="19">
        <v>0.20325000000000015</v>
      </c>
      <c r="M34" s="1">
        <v>34921</v>
      </c>
      <c r="N34" s="19">
        <v>0.25910000000000011</v>
      </c>
      <c r="O34" s="19">
        <v>0.1076666666666668</v>
      </c>
      <c r="P34" s="19">
        <v>9.0833333333333099E-2</v>
      </c>
      <c r="Q34" s="19">
        <v>0.1984999999999999</v>
      </c>
    </row>
    <row r="35" spans="1:17" x14ac:dyDescent="0.25">
      <c r="A35" s="1">
        <v>34207</v>
      </c>
      <c r="B35" s="16">
        <v>4.9100000000000588E-2</v>
      </c>
      <c r="C35" s="19">
        <v>6.3166666666666593E-2</v>
      </c>
      <c r="D35" s="19">
        <v>9.2916666666666536E-2</v>
      </c>
      <c r="E35" s="19">
        <v>0.15608333333333313</v>
      </c>
      <c r="G35" s="1">
        <v>34564</v>
      </c>
      <c r="H35" s="19">
        <v>0.33039999999999958</v>
      </c>
      <c r="I35" s="19">
        <v>0.11491666666666678</v>
      </c>
      <c r="J35" s="19">
        <v>9.5000000000000639E-2</v>
      </c>
      <c r="K35" s="19">
        <v>0.20991666666666742</v>
      </c>
      <c r="M35" s="1">
        <v>34928</v>
      </c>
      <c r="N35" s="19">
        <v>0.21709999999999985</v>
      </c>
      <c r="O35" s="19">
        <v>9.8083333333333744E-2</v>
      </c>
      <c r="P35" s="19">
        <v>9.0833333333333321E-2</v>
      </c>
      <c r="Q35" s="19">
        <v>0.18891666666666707</v>
      </c>
    </row>
    <row r="36" spans="1:17" x14ac:dyDescent="0.25">
      <c r="A36" s="1">
        <v>34214</v>
      </c>
      <c r="B36" s="16">
        <v>5.3999999999999826E-2</v>
      </c>
      <c r="C36" s="19">
        <v>6.7750000000000199E-2</v>
      </c>
      <c r="D36" s="19">
        <v>0.10020833333333368</v>
      </c>
      <c r="E36" s="19">
        <v>0.16795833333333388</v>
      </c>
      <c r="G36" s="1">
        <v>34571</v>
      </c>
      <c r="H36" s="19">
        <v>0.48799999999999999</v>
      </c>
      <c r="I36" s="19">
        <v>0.15058333333333307</v>
      </c>
      <c r="J36" s="19">
        <v>0.105</v>
      </c>
      <c r="K36" s="19">
        <v>0.25558333333333305</v>
      </c>
      <c r="M36" s="1">
        <v>34935</v>
      </c>
      <c r="N36" s="19">
        <v>0.19669999999999987</v>
      </c>
      <c r="O36" s="19">
        <v>8.1666666666666554E-2</v>
      </c>
      <c r="P36" s="19">
        <v>8.0833333333333535E-2</v>
      </c>
      <c r="Q36" s="19">
        <v>0.16250000000000001</v>
      </c>
    </row>
    <row r="37" spans="1:17" x14ac:dyDescent="0.25">
      <c r="A37" s="1">
        <v>34221</v>
      </c>
      <c r="B37" s="16">
        <v>0.12180000000000035</v>
      </c>
      <c r="C37" s="19">
        <v>8.1249999999999822E-2</v>
      </c>
      <c r="D37" s="19">
        <v>0.11249999999999938</v>
      </c>
      <c r="E37" s="19">
        <v>0.1937499999999992</v>
      </c>
      <c r="G37" s="1">
        <v>34578</v>
      </c>
      <c r="H37" s="19">
        <v>0.40160000000000018</v>
      </c>
      <c r="I37" s="19">
        <v>0.14258333333333351</v>
      </c>
      <c r="J37" s="19">
        <v>0.11</v>
      </c>
      <c r="K37" s="19">
        <v>0.25258333333333338</v>
      </c>
      <c r="M37" s="1">
        <v>34942</v>
      </c>
      <c r="N37" s="19">
        <v>0.20349999999999979</v>
      </c>
      <c r="O37" s="19">
        <v>4.9666666666666748E-2</v>
      </c>
      <c r="P37" s="19">
        <v>7.5833333333332975E-2</v>
      </c>
      <c r="Q37" s="19">
        <v>0.12549999999999972</v>
      </c>
    </row>
    <row r="38" spans="1:17" x14ac:dyDescent="0.25">
      <c r="A38" s="1">
        <v>34228</v>
      </c>
      <c r="B38" s="16">
        <v>0.15880000000000027</v>
      </c>
      <c r="C38" s="19">
        <v>0.12658333333333349</v>
      </c>
      <c r="D38" s="19">
        <v>0.13</v>
      </c>
      <c r="E38" s="19">
        <v>0.25658333333333339</v>
      </c>
      <c r="G38" s="1">
        <v>34585</v>
      </c>
      <c r="H38" s="19">
        <v>0.37679999999999958</v>
      </c>
      <c r="I38" s="19">
        <v>0.13883333333333292</v>
      </c>
      <c r="J38" s="19">
        <v>0.11</v>
      </c>
      <c r="K38" s="19">
        <v>0.2488333333333328</v>
      </c>
      <c r="M38" s="1">
        <v>34949</v>
      </c>
      <c r="N38" s="19">
        <v>0.18960000000000043</v>
      </c>
      <c r="O38" s="19">
        <v>6.5166666666666373E-2</v>
      </c>
      <c r="P38" s="19">
        <v>7.4666666666666881E-2</v>
      </c>
      <c r="Q38" s="19">
        <v>0.13983333333333325</v>
      </c>
    </row>
    <row r="39" spans="1:17" x14ac:dyDescent="0.25">
      <c r="A39" s="1">
        <v>34235</v>
      </c>
      <c r="B39" s="16">
        <v>0.2572000000000001</v>
      </c>
      <c r="C39" s="19">
        <v>0.10029166666666711</v>
      </c>
      <c r="D39" s="19">
        <v>0.11083333333333378</v>
      </c>
      <c r="E39" s="19">
        <v>0.2111250000000009</v>
      </c>
      <c r="G39" s="1">
        <v>34592</v>
      </c>
      <c r="H39" s="19">
        <v>0.38880000000000003</v>
      </c>
      <c r="I39" s="19">
        <v>0.14000000250000033</v>
      </c>
      <c r="J39" s="19">
        <v>0.11</v>
      </c>
      <c r="K39" s="19">
        <v>0.25000000250000021</v>
      </c>
      <c r="M39" s="1">
        <v>34956</v>
      </c>
      <c r="N39" s="19">
        <v>0.17640000000000011</v>
      </c>
      <c r="O39" s="19">
        <v>4.6749999999999847E-2</v>
      </c>
      <c r="P39" s="19">
        <v>7.4666666666667103E-2</v>
      </c>
      <c r="Q39" s="19">
        <v>0.12141666666666695</v>
      </c>
    </row>
    <row r="40" spans="1:17" x14ac:dyDescent="0.25">
      <c r="A40" s="1">
        <v>34242</v>
      </c>
      <c r="B40" s="16">
        <v>0.26420000000000021</v>
      </c>
      <c r="C40" s="19">
        <v>9.0083333333333737E-2</v>
      </c>
      <c r="D40" s="19">
        <v>0.10833333333333339</v>
      </c>
      <c r="E40" s="19">
        <v>0.19841666666666713</v>
      </c>
      <c r="G40" s="1">
        <v>34599</v>
      </c>
      <c r="H40" s="19">
        <v>0.53380000000000005</v>
      </c>
      <c r="I40" s="19">
        <v>0.14158333333333317</v>
      </c>
      <c r="J40" s="19">
        <v>0.11</v>
      </c>
      <c r="K40" s="19">
        <v>0.25158333333333305</v>
      </c>
      <c r="M40" s="1">
        <v>34963</v>
      </c>
      <c r="N40" s="19">
        <v>0.20019999999999993</v>
      </c>
      <c r="O40" s="19">
        <v>4.7916666666666163E-2</v>
      </c>
      <c r="P40" s="19">
        <v>7.0083333333333719E-2</v>
      </c>
      <c r="Q40" s="19">
        <v>0.11799999999999988</v>
      </c>
    </row>
    <row r="41" spans="1:17" x14ac:dyDescent="0.25">
      <c r="G41" s="1">
        <v>34606</v>
      </c>
      <c r="H41" s="19">
        <v>0.53020000000000023</v>
      </c>
      <c r="I41" s="19">
        <v>0.1419999999999999</v>
      </c>
      <c r="J41" s="19">
        <v>0.11</v>
      </c>
      <c r="K41" s="19">
        <v>0.25199999999999978</v>
      </c>
      <c r="M41" s="1">
        <v>34970</v>
      </c>
      <c r="N41" s="19">
        <v>0.2018000000000002</v>
      </c>
      <c r="O41" s="19">
        <v>4.0999999999999925E-2</v>
      </c>
      <c r="P41" s="19">
        <v>7.0166666666666933E-2</v>
      </c>
      <c r="Q41" s="19">
        <v>0.11116666666666686</v>
      </c>
    </row>
    <row r="43" spans="1:17" s="34" customFormat="1" x14ac:dyDescent="0.25">
      <c r="C43" s="35">
        <v>1996</v>
      </c>
      <c r="I43" s="35">
        <v>1997</v>
      </c>
      <c r="O43" s="35">
        <v>1998</v>
      </c>
    </row>
    <row r="44" spans="1:17" ht="24.6" thickBot="1" x14ac:dyDescent="0.3">
      <c r="A44" s="37" t="s">
        <v>5</v>
      </c>
      <c r="B44" s="23" t="s">
        <v>23</v>
      </c>
      <c r="C44" s="23" t="s">
        <v>27</v>
      </c>
      <c r="D44" s="23" t="s">
        <v>28</v>
      </c>
      <c r="E44" s="23" t="s">
        <v>29</v>
      </c>
      <c r="G44" s="37" t="s">
        <v>5</v>
      </c>
      <c r="H44" s="23" t="s">
        <v>23</v>
      </c>
      <c r="I44" s="23" t="s">
        <v>27</v>
      </c>
      <c r="J44" s="23" t="s">
        <v>28</v>
      </c>
      <c r="K44" s="23" t="s">
        <v>29</v>
      </c>
      <c r="M44" s="37" t="s">
        <v>5</v>
      </c>
      <c r="N44" s="23" t="s">
        <v>23</v>
      </c>
      <c r="O44" s="23" t="s">
        <v>27</v>
      </c>
      <c r="P44" s="23" t="s">
        <v>28</v>
      </c>
      <c r="Q44" s="23" t="s">
        <v>29</v>
      </c>
    </row>
    <row r="45" spans="1:17" ht="13.8" thickTop="1" x14ac:dyDescent="0.25">
      <c r="A45" s="1">
        <v>35068</v>
      </c>
      <c r="B45" s="19">
        <v>0.13174285714285694</v>
      </c>
      <c r="C45" s="19">
        <v>2.633333333333332E-2</v>
      </c>
      <c r="D45" s="19">
        <v>4.0000000000000702E-2</v>
      </c>
      <c r="E45" s="19">
        <v>6.6333333333334021E-2</v>
      </c>
      <c r="G45" s="1">
        <v>35432</v>
      </c>
      <c r="H45" s="19">
        <v>0.1153142857142857</v>
      </c>
      <c r="I45" s="19">
        <v>2.0333333333333314E-2</v>
      </c>
      <c r="J45" s="19">
        <v>1.0000000000000231E-2</v>
      </c>
      <c r="K45" s="19">
        <v>3.0333333333333545E-2</v>
      </c>
      <c r="M45" s="1">
        <v>35803</v>
      </c>
      <c r="N45" s="19">
        <v>0.26782857142857175</v>
      </c>
      <c r="O45" s="19">
        <v>1.1083333333333112E-2</v>
      </c>
      <c r="P45" s="19">
        <v>1.2583333333333613E-2</v>
      </c>
      <c r="Q45" s="19">
        <v>2.3666666666666725E-2</v>
      </c>
    </row>
    <row r="46" spans="1:17" x14ac:dyDescent="0.25">
      <c r="A46" s="1">
        <v>35075</v>
      </c>
      <c r="B46" s="19">
        <v>0.16739999999999999</v>
      </c>
      <c r="C46" s="19">
        <v>2.6250000000000107E-2</v>
      </c>
      <c r="D46" s="19">
        <v>3.9999999999999591E-2</v>
      </c>
      <c r="E46" s="19">
        <v>6.6249999999999698E-2</v>
      </c>
      <c r="G46" s="1">
        <v>35439</v>
      </c>
      <c r="H46" s="19">
        <v>9.9571428571428644E-2</v>
      </c>
      <c r="I46" s="19">
        <v>1.8499999999999961E-2</v>
      </c>
      <c r="J46" s="19">
        <v>9.9999999999997868E-3</v>
      </c>
      <c r="K46" s="19">
        <v>2.8499999999999748E-2</v>
      </c>
      <c r="M46" s="1">
        <v>35810</v>
      </c>
      <c r="N46" s="19">
        <v>0.253857142857143</v>
      </c>
      <c r="O46" s="19">
        <v>2.4166666666666892E-2</v>
      </c>
      <c r="P46" s="19">
        <v>1.616666666666644E-2</v>
      </c>
      <c r="Q46" s="19">
        <v>4.0333333333333332E-2</v>
      </c>
    </row>
    <row r="47" spans="1:17" x14ac:dyDescent="0.25">
      <c r="A47" s="1">
        <v>35082</v>
      </c>
      <c r="B47" s="19">
        <v>0.15008571428571416</v>
      </c>
      <c r="C47" s="19">
        <v>2.6250000000000107E-2</v>
      </c>
      <c r="D47" s="19">
        <v>3.9999999999999813E-2</v>
      </c>
      <c r="E47" s="19">
        <v>6.624999999999992E-2</v>
      </c>
      <c r="G47" s="1">
        <v>35446</v>
      </c>
      <c r="H47" s="19">
        <v>0.1032857142857142</v>
      </c>
      <c r="I47" s="19">
        <v>-1.725000000000021E-2</v>
      </c>
      <c r="J47" s="19">
        <v>0</v>
      </c>
      <c r="K47" s="19">
        <v>-1.725000000000021E-2</v>
      </c>
      <c r="M47" s="1">
        <v>35817</v>
      </c>
      <c r="N47" s="19">
        <v>0.2386571428571429</v>
      </c>
      <c r="O47" s="19">
        <v>2.8333333333333766E-2</v>
      </c>
      <c r="P47" s="19">
        <v>2.1833333333332927E-2</v>
      </c>
      <c r="Q47" s="19">
        <v>5.0166666666666693E-2</v>
      </c>
    </row>
    <row r="48" spans="1:17" x14ac:dyDescent="0.25">
      <c r="A48" s="1">
        <v>35089</v>
      </c>
      <c r="B48" s="19">
        <v>0.15088571428571451</v>
      </c>
      <c r="C48" s="19">
        <v>2.2083333333333011E-2</v>
      </c>
      <c r="D48" s="19">
        <v>3.5000000000000142E-2</v>
      </c>
      <c r="E48" s="19">
        <v>5.7083333333333153E-2</v>
      </c>
      <c r="G48" s="1">
        <v>35453</v>
      </c>
      <c r="H48" s="19">
        <v>0.14397142857142864</v>
      </c>
      <c r="I48" s="19">
        <v>-4.1249999999999787E-2</v>
      </c>
      <c r="J48" s="19">
        <v>-4.9999999999998934E-3</v>
      </c>
      <c r="K48" s="19">
        <v>-4.624999999999968E-2</v>
      </c>
      <c r="M48" s="1">
        <v>35824</v>
      </c>
      <c r="N48" s="19">
        <v>0.23925714285714283</v>
      </c>
      <c r="O48" s="19">
        <v>3.5250000000000004E-2</v>
      </c>
      <c r="P48" s="19">
        <v>2.608333333333368E-2</v>
      </c>
      <c r="Q48" s="19">
        <v>6.1333333333333684E-2</v>
      </c>
    </row>
    <row r="49" spans="1:17" x14ac:dyDescent="0.25">
      <c r="A49" s="1">
        <v>35096</v>
      </c>
      <c r="B49" s="19">
        <v>6.008571428571452E-2</v>
      </c>
      <c r="C49" s="19">
        <v>2.5000000000000133E-2</v>
      </c>
      <c r="D49" s="19">
        <v>3.5000000000000364E-2</v>
      </c>
      <c r="E49" s="19">
        <v>6.0000000000000497E-2</v>
      </c>
      <c r="G49" s="1">
        <v>35460</v>
      </c>
      <c r="H49" s="19">
        <v>0.17122857142857129</v>
      </c>
      <c r="I49" s="19">
        <v>-1.9583333333333286E-2</v>
      </c>
      <c r="J49" s="19">
        <v>-4.9999999999998934E-3</v>
      </c>
      <c r="K49" s="19">
        <v>-2.4583333333333179E-2</v>
      </c>
      <c r="M49" s="1">
        <v>35831</v>
      </c>
      <c r="N49" s="19">
        <v>0.16565714285714295</v>
      </c>
      <c r="O49" s="19">
        <v>2.2416666666666529E-2</v>
      </c>
      <c r="P49" s="19">
        <v>3.0750000000000277E-2</v>
      </c>
      <c r="Q49" s="19">
        <v>5.3166666666666806E-2</v>
      </c>
    </row>
    <row r="50" spans="1:17" x14ac:dyDescent="0.25">
      <c r="A50" s="1">
        <v>35103</v>
      </c>
      <c r="B50" s="19">
        <v>3.4742857142856964E-2</v>
      </c>
      <c r="C50" s="19">
        <v>2.6166666666666449E-2</v>
      </c>
      <c r="D50" s="19">
        <v>3.0249999999999888E-2</v>
      </c>
      <c r="E50" s="19">
        <v>5.6416666666666337E-2</v>
      </c>
      <c r="G50" s="1">
        <v>35467</v>
      </c>
      <c r="H50" s="19">
        <v>0.17879999999999985</v>
      </c>
      <c r="I50" s="19">
        <v>-6.333333333333524E-3</v>
      </c>
      <c r="J50" s="19">
        <v>0</v>
      </c>
      <c r="K50" s="19">
        <v>-6.333333333333524E-3</v>
      </c>
      <c r="M50" s="1">
        <v>35838</v>
      </c>
      <c r="N50" s="19">
        <v>0.20499999999999999</v>
      </c>
      <c r="O50" s="19">
        <v>-8.0833333333329982E-3</v>
      </c>
      <c r="P50" s="19">
        <v>1.8749999999999822E-2</v>
      </c>
      <c r="Q50" s="19">
        <v>1.0666666666666824E-2</v>
      </c>
    </row>
    <row r="51" spans="1:17" x14ac:dyDescent="0.25">
      <c r="A51" s="1">
        <v>35110</v>
      </c>
      <c r="B51" s="19">
        <v>3.7171428571427967E-2</v>
      </c>
      <c r="C51" s="19">
        <v>2.6166666666666671E-2</v>
      </c>
      <c r="D51" s="19">
        <v>3.4999999999999698E-2</v>
      </c>
      <c r="E51" s="19">
        <v>6.1166666666666369E-2</v>
      </c>
      <c r="G51" s="1">
        <v>35474</v>
      </c>
      <c r="H51" s="19">
        <v>0.18722857142857174</v>
      </c>
      <c r="I51" s="19">
        <v>2.0750000000001378E-2</v>
      </c>
      <c r="J51" s="19">
        <v>0</v>
      </c>
      <c r="K51" s="19">
        <v>2.0750000000001378E-2</v>
      </c>
      <c r="M51" s="1">
        <v>35845</v>
      </c>
      <c r="N51" s="19">
        <v>0.22542857142857153</v>
      </c>
      <c r="O51" s="19">
        <v>-1.0666666666666824E-2</v>
      </c>
      <c r="P51" s="19">
        <v>1.8833333333333258E-2</v>
      </c>
      <c r="Q51" s="19">
        <v>8.1666666666664334E-3</v>
      </c>
    </row>
    <row r="52" spans="1:17" x14ac:dyDescent="0.25">
      <c r="A52" s="1">
        <v>35117</v>
      </c>
      <c r="B52" s="19">
        <v>5.0571428571428267E-2</v>
      </c>
      <c r="C52" s="19">
        <v>2.6166666666666227E-2</v>
      </c>
      <c r="D52" s="19">
        <v>3.5000000000000142E-2</v>
      </c>
      <c r="E52" s="19">
        <v>6.1166666666666369E-2</v>
      </c>
      <c r="G52" s="1">
        <v>35481</v>
      </c>
      <c r="H52" s="19">
        <v>0.24905714285714287</v>
      </c>
      <c r="I52" s="19">
        <v>-1.0000000000000231E-2</v>
      </c>
      <c r="J52" s="19">
        <v>0</v>
      </c>
      <c r="K52" s="19">
        <v>-1.0000000000000231E-2</v>
      </c>
      <c r="M52" s="1">
        <v>35852</v>
      </c>
      <c r="N52" s="19">
        <v>0.20314285714285729</v>
      </c>
      <c r="O52" s="19">
        <v>-4.9166666666664582E-3</v>
      </c>
      <c r="P52" s="19">
        <v>1.5500000000000291E-2</v>
      </c>
      <c r="Q52" s="19">
        <v>1.0583333333333833E-2</v>
      </c>
    </row>
    <row r="53" spans="1:17" x14ac:dyDescent="0.25">
      <c r="A53" s="1">
        <v>35124</v>
      </c>
      <c r="B53" s="19">
        <v>5.9657142857143075E-2</v>
      </c>
      <c r="C53" s="19">
        <v>2.4250000000000327E-2</v>
      </c>
      <c r="D53" s="19">
        <v>3.5000000000000142E-2</v>
      </c>
      <c r="E53" s="19">
        <v>5.9250000000000469E-2</v>
      </c>
      <c r="G53" s="1">
        <v>35488</v>
      </c>
      <c r="H53" s="19">
        <v>0.26962857142857111</v>
      </c>
      <c r="I53" s="19">
        <v>-3.5833333333328277E-3</v>
      </c>
      <c r="J53" s="19">
        <v>9.9999999999993427E-3</v>
      </c>
      <c r="K53" s="19">
        <v>6.4166666666665151E-3</v>
      </c>
      <c r="M53" s="1">
        <v>35859</v>
      </c>
      <c r="N53" s="19">
        <v>0.25479999999999992</v>
      </c>
      <c r="O53" s="19">
        <v>9.1666666666689878E-4</v>
      </c>
      <c r="P53" s="19">
        <v>1.5499999999999847E-2</v>
      </c>
      <c r="Q53" s="19">
        <v>1.6416666666666746E-2</v>
      </c>
    </row>
    <row r="54" spans="1:17" x14ac:dyDescent="0.25">
      <c r="A54" s="1">
        <v>35131</v>
      </c>
      <c r="B54" s="19">
        <v>7.1599999999999886E-2</v>
      </c>
      <c r="C54" s="19">
        <v>2.5041666666666629E-2</v>
      </c>
      <c r="D54" s="19">
        <v>2.9999999999999805E-2</v>
      </c>
      <c r="E54" s="19">
        <v>5.5041666666666433E-2</v>
      </c>
      <c r="G54" s="1">
        <v>35495</v>
      </c>
      <c r="H54" s="19">
        <v>0.25511428571428563</v>
      </c>
      <c r="I54" s="19">
        <v>7.1583333333332888E-2</v>
      </c>
      <c r="J54" s="19">
        <v>1.5000000000000124E-2</v>
      </c>
      <c r="K54" s="19">
        <v>8.6583333333333012E-2</v>
      </c>
      <c r="M54" s="1">
        <v>35866</v>
      </c>
      <c r="N54" s="19">
        <v>0.25942857142857134</v>
      </c>
      <c r="O54" s="19">
        <v>-1.1500000000000288E-2</v>
      </c>
      <c r="P54" s="19">
        <v>1.0833333333332806E-2</v>
      </c>
      <c r="Q54" s="19">
        <v>-6.6666666666748142E-4</v>
      </c>
    </row>
    <row r="55" spans="1:17" x14ac:dyDescent="0.25">
      <c r="A55" s="1">
        <v>35138</v>
      </c>
      <c r="B55" s="19">
        <v>2.0257142857142973E-2</v>
      </c>
      <c r="C55" s="19">
        <v>2.7041666666666631E-2</v>
      </c>
      <c r="D55" s="19">
        <v>3.0000000000000471E-2</v>
      </c>
      <c r="E55" s="19">
        <v>5.7041666666667101E-2</v>
      </c>
      <c r="G55" s="1">
        <v>35502</v>
      </c>
      <c r="H55" s="19">
        <v>0.20257142857142885</v>
      </c>
      <c r="I55" s="19">
        <v>3.9666666666667183E-2</v>
      </c>
      <c r="J55" s="19">
        <v>2.9999999999999805E-2</v>
      </c>
      <c r="K55" s="19">
        <v>6.9666666666666988E-2</v>
      </c>
      <c r="M55" s="1">
        <v>35873</v>
      </c>
      <c r="N55" s="19">
        <v>0.19171428571428528</v>
      </c>
      <c r="O55" s="19">
        <v>-3.0583333333332963E-2</v>
      </c>
      <c r="P55" s="19">
        <v>1.0666666666666824E-2</v>
      </c>
      <c r="Q55" s="19">
        <v>-1.9916666666666138E-2</v>
      </c>
    </row>
    <row r="56" spans="1:17" x14ac:dyDescent="0.25">
      <c r="A56" s="1">
        <v>35145</v>
      </c>
      <c r="B56" s="19">
        <v>-8.9800000000000324E-2</v>
      </c>
      <c r="C56" s="19">
        <v>1.8583333333333396E-2</v>
      </c>
      <c r="D56" s="19">
        <v>3.0000000000000249E-2</v>
      </c>
      <c r="E56" s="19">
        <v>4.8583333333333645E-2</v>
      </c>
      <c r="G56" s="1">
        <v>35509</v>
      </c>
      <c r="H56" s="19">
        <v>0.24400000000000022</v>
      </c>
      <c r="I56" s="19">
        <v>4.7083333333333144E-2</v>
      </c>
      <c r="J56" s="19">
        <v>0.04</v>
      </c>
      <c r="K56" s="19">
        <v>8.7083333333333179E-2</v>
      </c>
      <c r="M56" s="1">
        <v>35880</v>
      </c>
      <c r="N56" s="19">
        <v>0.19099999999999984</v>
      </c>
      <c r="O56" s="19">
        <v>-4.4833333333333503E-2</v>
      </c>
      <c r="P56" s="19">
        <v>8.1666666666673216E-3</v>
      </c>
      <c r="Q56" s="19">
        <v>-3.6666666666666181E-2</v>
      </c>
    </row>
    <row r="57" spans="1:17" x14ac:dyDescent="0.25">
      <c r="A57" s="1">
        <v>35152</v>
      </c>
      <c r="B57" s="19">
        <v>-3.8942857142856724E-2</v>
      </c>
      <c r="C57" s="19">
        <v>5.4166666666661811E-3</v>
      </c>
      <c r="D57" s="19">
        <v>2.9999999999999805E-2</v>
      </c>
      <c r="E57" s="19">
        <v>3.5416666666665986E-2</v>
      </c>
      <c r="G57" s="1">
        <v>35516</v>
      </c>
      <c r="H57" s="19">
        <v>0.29245714285714297</v>
      </c>
      <c r="I57" s="19">
        <v>4.7416666666666885E-2</v>
      </c>
      <c r="J57" s="19">
        <v>5.600000000000005E-2</v>
      </c>
      <c r="K57" s="19">
        <v>0.10341666666666693</v>
      </c>
      <c r="M57" s="1">
        <v>35887</v>
      </c>
      <c r="N57" s="19">
        <v>0.1175000000000006</v>
      </c>
      <c r="O57" s="19">
        <v>-6.3583333333333325E-2</v>
      </c>
      <c r="P57" s="19">
        <v>4.1666666666668739E-3</v>
      </c>
      <c r="Q57" s="19">
        <v>-5.9416666666666451E-2</v>
      </c>
    </row>
    <row r="58" spans="1:17" x14ac:dyDescent="0.25">
      <c r="A58" s="1">
        <v>35159</v>
      </c>
      <c r="B58" s="19">
        <v>1.8533333333333069E-2</v>
      </c>
      <c r="C58" s="19">
        <v>-4.9166666666664582E-3</v>
      </c>
      <c r="D58" s="19">
        <v>2.9999999999999805E-2</v>
      </c>
      <c r="E58" s="19">
        <v>2.5083333333333346E-2</v>
      </c>
      <c r="G58" s="1">
        <v>35523</v>
      </c>
      <c r="H58" s="19">
        <v>0.28366666666666673</v>
      </c>
      <c r="I58" s="19">
        <v>4.4250000000000345E-2</v>
      </c>
      <c r="J58" s="19">
        <v>7.083333333333286E-2</v>
      </c>
      <c r="K58" s="19">
        <v>0.1150833333333332</v>
      </c>
      <c r="M58" s="1">
        <v>35894</v>
      </c>
      <c r="N58" s="19">
        <v>9.3333333333333268E-2</v>
      </c>
      <c r="O58" s="19">
        <v>-5.1416666666666888E-2</v>
      </c>
      <c r="P58" s="19">
        <v>4.0833333333334387E-3</v>
      </c>
      <c r="Q58" s="19">
        <v>-4.7333333333333449E-2</v>
      </c>
    </row>
    <row r="59" spans="1:17" x14ac:dyDescent="0.25">
      <c r="A59" s="1">
        <v>35166</v>
      </c>
      <c r="B59" s="19">
        <v>1.089999999999991E-2</v>
      </c>
      <c r="C59" s="19">
        <v>-2.2333333333333094E-2</v>
      </c>
      <c r="D59" s="19">
        <v>9.9999999999997868E-3</v>
      </c>
      <c r="E59" s="19">
        <v>-1.2333333333333307E-2</v>
      </c>
      <c r="G59" s="1">
        <v>35530</v>
      </c>
      <c r="H59" s="19">
        <v>0.27193333333333358</v>
      </c>
      <c r="I59" s="19">
        <v>4.8333333333330231E-3</v>
      </c>
      <c r="J59" s="19">
        <v>5.1666666666667194E-2</v>
      </c>
      <c r="K59" s="19">
        <v>5.6500000000000217E-2</v>
      </c>
      <c r="M59" s="1">
        <v>35901</v>
      </c>
      <c r="N59" s="19">
        <v>0.12656666666666672</v>
      </c>
      <c r="O59" s="19">
        <v>-4.9416666666666664E-2</v>
      </c>
      <c r="P59" s="19">
        <v>6.0000000000002274E-3</v>
      </c>
      <c r="Q59" s="19">
        <v>-4.3416666666666437E-2</v>
      </c>
    </row>
    <row r="60" spans="1:17" x14ac:dyDescent="0.25">
      <c r="A60" s="1">
        <v>35173</v>
      </c>
      <c r="B60" s="19">
        <v>-2.8100000000000236E-2</v>
      </c>
      <c r="C60" s="19">
        <v>-4.524999999999979E-2</v>
      </c>
      <c r="D60" s="19">
        <v>0</v>
      </c>
      <c r="E60" s="19">
        <v>-4.524999999999979E-2</v>
      </c>
      <c r="G60" s="1">
        <v>35537</v>
      </c>
      <c r="H60" s="19">
        <v>0.23469999999999969</v>
      </c>
      <c r="I60" s="19">
        <v>-4.741666666666644E-2</v>
      </c>
      <c r="J60" s="19">
        <v>1.4416666666666078E-2</v>
      </c>
      <c r="K60" s="19">
        <v>-3.3000000000000362E-2</v>
      </c>
      <c r="M60" s="1">
        <v>35908</v>
      </c>
      <c r="N60" s="19">
        <v>0.19449999999999967</v>
      </c>
      <c r="O60" s="19">
        <v>-5.5666666666666753E-2</v>
      </c>
      <c r="P60" s="19">
        <v>3.666666666667151E-3</v>
      </c>
      <c r="Q60" s="19">
        <v>-5.1999999999999602E-2</v>
      </c>
    </row>
    <row r="61" spans="1:17" x14ac:dyDescent="0.25">
      <c r="A61" s="1">
        <v>35180</v>
      </c>
      <c r="B61" s="19">
        <v>8.4666666666666224E-3</v>
      </c>
      <c r="C61" s="19">
        <v>-7.6083333333333059E-2</v>
      </c>
      <c r="D61" s="19">
        <v>-0.04</v>
      </c>
      <c r="E61" s="19">
        <v>-0.11608333333333309</v>
      </c>
      <c r="G61" s="1">
        <v>35544</v>
      </c>
      <c r="H61" s="19">
        <v>0.182466666666667</v>
      </c>
      <c r="I61" s="19">
        <v>1.1583333333333279E-2</v>
      </c>
      <c r="J61" s="19">
        <v>1.9499999999999851E-2</v>
      </c>
      <c r="K61" s="19">
        <v>3.108333333333313E-2</v>
      </c>
      <c r="M61" s="1">
        <v>35915</v>
      </c>
      <c r="N61" s="19">
        <v>0.24623333333333353</v>
      </c>
      <c r="O61" s="19">
        <v>-4.1166666666666352E-2</v>
      </c>
      <c r="P61" s="19">
        <v>-5.0000000000016698E-4</v>
      </c>
      <c r="Q61" s="19">
        <v>-4.1666666666666519E-2</v>
      </c>
    </row>
    <row r="62" spans="1:17" x14ac:dyDescent="0.25">
      <c r="A62" s="1">
        <v>35187</v>
      </c>
      <c r="B62" s="19">
        <v>5.0399999999999778E-2</v>
      </c>
      <c r="C62" s="19">
        <v>-8.0416666666667025E-2</v>
      </c>
      <c r="D62" s="19">
        <v>-4.9999999999999822E-2</v>
      </c>
      <c r="E62" s="19">
        <v>-0.13041666666666685</v>
      </c>
      <c r="G62" s="1">
        <v>35551</v>
      </c>
      <c r="H62" s="19">
        <v>0.15840000000000032</v>
      </c>
      <c r="I62" s="19">
        <v>-6.5416666666666679E-2</v>
      </c>
      <c r="J62" s="19">
        <v>4.0000000000000036E-3</v>
      </c>
      <c r="K62" s="19">
        <v>-6.1416666666666675E-2</v>
      </c>
      <c r="M62" s="1">
        <v>35922</v>
      </c>
      <c r="N62" s="19">
        <v>0.27400000000000002</v>
      </c>
      <c r="O62" s="19">
        <v>-3.208333333333302E-2</v>
      </c>
      <c r="P62" s="19">
        <v>1.7499999999999183E-3</v>
      </c>
      <c r="Q62" s="19">
        <v>-3.0333333333333101E-2</v>
      </c>
    </row>
    <row r="63" spans="1:17" x14ac:dyDescent="0.25">
      <c r="A63" s="1">
        <v>35194</v>
      </c>
      <c r="B63" s="19">
        <v>6.8000000000001393E-3</v>
      </c>
      <c r="C63" s="19">
        <v>-6.5583333333333105E-2</v>
      </c>
      <c r="D63" s="19">
        <v>0</v>
      </c>
      <c r="E63" s="19">
        <v>-6.5583333333333105E-2</v>
      </c>
      <c r="G63" s="1">
        <v>35558</v>
      </c>
      <c r="H63" s="19">
        <v>0.16020000000000012</v>
      </c>
      <c r="I63" s="19">
        <v>-3.774999999999995E-2</v>
      </c>
      <c r="J63" s="19">
        <v>-2.9166666666666341E-2</v>
      </c>
      <c r="K63" s="19">
        <v>-6.6916666666666291E-2</v>
      </c>
      <c r="M63" s="1">
        <v>35929</v>
      </c>
      <c r="N63" s="19">
        <v>0.27659999999999973</v>
      </c>
      <c r="O63" s="19">
        <v>-4.3250000000000011E-2</v>
      </c>
      <c r="P63" s="19">
        <v>-9.3333333333336377E-3</v>
      </c>
      <c r="Q63" s="19">
        <v>-5.2583333333333648E-2</v>
      </c>
    </row>
    <row r="64" spans="1:17" x14ac:dyDescent="0.25">
      <c r="A64" s="1">
        <v>35201</v>
      </c>
      <c r="B64" s="19">
        <v>-1.440000000000019E-2</v>
      </c>
      <c r="C64" s="19">
        <v>-5.3583333333333538E-2</v>
      </c>
      <c r="D64" s="19">
        <v>0</v>
      </c>
      <c r="E64" s="19">
        <v>-5.3583333333333538E-2</v>
      </c>
      <c r="G64" s="1">
        <v>35565</v>
      </c>
      <c r="H64" s="19">
        <v>0.15560000000000018</v>
      </c>
      <c r="I64" s="19">
        <v>-1.4583333333333837E-2</v>
      </c>
      <c r="J64" s="19">
        <v>-3.0666666666666398E-2</v>
      </c>
      <c r="K64" s="19">
        <v>-4.5250000000000234E-2</v>
      </c>
      <c r="M64" s="1">
        <v>35936</v>
      </c>
      <c r="N64" s="19">
        <v>0.34459999999999935</v>
      </c>
      <c r="O64" s="19">
        <v>-3.9000000000000146E-2</v>
      </c>
      <c r="P64" s="19">
        <v>-6.4166666666669592E-3</v>
      </c>
      <c r="Q64" s="19">
        <v>-4.5416666666667105E-2</v>
      </c>
    </row>
    <row r="65" spans="1:17" x14ac:dyDescent="0.25">
      <c r="A65" s="1">
        <v>35208</v>
      </c>
      <c r="B65" s="19">
        <v>-2.9399999999999871E-2</v>
      </c>
      <c r="C65" s="19">
        <v>-5.5833333333334068E-2</v>
      </c>
      <c r="D65" s="19">
        <v>0</v>
      </c>
      <c r="E65" s="19">
        <v>-5.5833333333334068E-2</v>
      </c>
      <c r="G65" s="1">
        <v>35572</v>
      </c>
      <c r="H65" s="19">
        <v>0.1577999999999995</v>
      </c>
      <c r="I65" s="19">
        <v>-1.6916666666666469E-2</v>
      </c>
      <c r="J65" s="19">
        <v>8.3333333333435178E-5</v>
      </c>
      <c r="K65" s="19">
        <v>-1.6833333333333034E-2</v>
      </c>
      <c r="M65" s="1">
        <v>35943</v>
      </c>
      <c r="N65" s="19">
        <v>0.37179999999999991</v>
      </c>
      <c r="O65" s="19">
        <v>-2.6583333333333403E-2</v>
      </c>
      <c r="P65" s="19">
        <v>1.083333333332881E-3</v>
      </c>
      <c r="Q65" s="19">
        <v>-2.5500000000000522E-2</v>
      </c>
    </row>
    <row r="66" spans="1:17" x14ac:dyDescent="0.25">
      <c r="A66" s="1">
        <v>35215</v>
      </c>
      <c r="B66" s="19">
        <v>2.0000000000002238E-3</v>
      </c>
      <c r="C66" s="19">
        <v>-8.9333333333332821E-2</v>
      </c>
      <c r="D66" s="19">
        <v>-8.9166666666664618E-3</v>
      </c>
      <c r="E66" s="19">
        <v>-9.8249999999999282E-2</v>
      </c>
      <c r="G66" s="1">
        <v>35579</v>
      </c>
      <c r="H66" s="19">
        <v>0.11919999999999975</v>
      </c>
      <c r="I66" s="19">
        <v>-4.9416666666666664E-2</v>
      </c>
      <c r="J66" s="19">
        <v>-5.7499999999999218E-3</v>
      </c>
      <c r="K66" s="19">
        <v>-5.5166666666666586E-2</v>
      </c>
      <c r="M66" s="1">
        <v>35950</v>
      </c>
      <c r="N66" s="19">
        <v>0.39305000000000012</v>
      </c>
      <c r="O66" s="19">
        <v>-4.6083333333333254E-2</v>
      </c>
      <c r="P66" s="19">
        <v>-2.4999999999999467E-3</v>
      </c>
      <c r="Q66" s="19">
        <v>-4.8583333333333201E-2</v>
      </c>
    </row>
    <row r="67" spans="1:17" x14ac:dyDescent="0.25">
      <c r="A67" s="1">
        <v>35222</v>
      </c>
      <c r="B67" s="19">
        <v>-1.3649999999999718E-2</v>
      </c>
      <c r="C67" s="19">
        <v>-9.6333333333333382E-2</v>
      </c>
      <c r="D67" s="19">
        <v>-2.7249999999999774E-2</v>
      </c>
      <c r="E67" s="19">
        <v>-0.12358333333333316</v>
      </c>
      <c r="G67" s="1">
        <v>35586</v>
      </c>
      <c r="H67" s="19">
        <v>0.20579999999999998</v>
      </c>
      <c r="I67" s="19">
        <v>-6.0000000000000053E-2</v>
      </c>
      <c r="J67" s="19">
        <v>-3.4166666666668455E-3</v>
      </c>
      <c r="K67" s="19">
        <v>-6.3416666666666899E-2</v>
      </c>
      <c r="M67" s="1">
        <v>35957</v>
      </c>
      <c r="N67" s="19">
        <v>0.44710000000000027</v>
      </c>
      <c r="O67" s="19">
        <v>-4.4416666666665883E-2</v>
      </c>
      <c r="P67" s="19">
        <v>-3.9166666666670125E-3</v>
      </c>
      <c r="Q67" s="19">
        <v>-4.8333333333332895E-2</v>
      </c>
    </row>
    <row r="68" spans="1:17" x14ac:dyDescent="0.25">
      <c r="A68" s="1">
        <v>35229</v>
      </c>
      <c r="B68" s="19">
        <v>-2.6599999999999735E-2</v>
      </c>
      <c r="C68" s="19">
        <v>-0.14674999999999994</v>
      </c>
      <c r="D68" s="19">
        <v>-3.3583333333333076E-2</v>
      </c>
      <c r="E68" s="19">
        <v>-0.18033333333333301</v>
      </c>
      <c r="G68" s="1">
        <v>35593</v>
      </c>
      <c r="H68" s="19">
        <v>0.2392000000000003</v>
      </c>
      <c r="I68" s="19">
        <v>-2.9583333333333073E-2</v>
      </c>
      <c r="J68" s="19">
        <v>-1.000000000000334E-3</v>
      </c>
      <c r="K68" s="19">
        <v>-3.0583333333333407E-2</v>
      </c>
      <c r="M68" s="1">
        <v>35964</v>
      </c>
      <c r="N68" s="19">
        <v>0.38065000000000015</v>
      </c>
      <c r="O68" s="19">
        <v>-7.3250000000000259E-2</v>
      </c>
      <c r="P68" s="19">
        <v>-4.750000000000032E-3</v>
      </c>
      <c r="Q68" s="19">
        <v>-7.8000000000000291E-2</v>
      </c>
    </row>
    <row r="69" spans="1:17" x14ac:dyDescent="0.25">
      <c r="A69" s="1">
        <v>35236</v>
      </c>
      <c r="B69" s="19">
        <v>-3.9899999999999824E-2</v>
      </c>
      <c r="C69" s="19">
        <v>-0.20333333333333359</v>
      </c>
      <c r="D69" s="19">
        <v>-3.8166666666666682E-2</v>
      </c>
      <c r="E69" s="19">
        <v>-0.24150000000000027</v>
      </c>
      <c r="G69" s="1">
        <v>35600</v>
      </c>
      <c r="H69" s="19">
        <v>0.19025000000000025</v>
      </c>
      <c r="I69" s="19">
        <v>-3.6166666666667346E-2</v>
      </c>
      <c r="J69" s="19">
        <v>9.9166666666667957E-3</v>
      </c>
      <c r="K69" s="19">
        <v>-2.6250000000000551E-2</v>
      </c>
      <c r="M69" s="1">
        <v>35971</v>
      </c>
      <c r="N69" s="19">
        <v>0.26975000000000016</v>
      </c>
      <c r="O69" s="19">
        <v>-8.4833333333333094E-2</v>
      </c>
      <c r="P69" s="19">
        <v>-7.2499999999999787E-3</v>
      </c>
      <c r="Q69" s="19">
        <v>-9.2083333333333073E-2</v>
      </c>
    </row>
    <row r="70" spans="1:17" x14ac:dyDescent="0.25">
      <c r="A70" s="1">
        <v>35243</v>
      </c>
      <c r="B70" s="19">
        <v>-3.9899999999999824E-2</v>
      </c>
      <c r="C70" s="19">
        <v>-0.24025000000000052</v>
      </c>
      <c r="D70" s="19">
        <v>-5.749999999999944E-2</v>
      </c>
      <c r="E70" s="19">
        <v>-0.29774999999999996</v>
      </c>
      <c r="G70" s="1">
        <v>35607</v>
      </c>
      <c r="H70" s="19">
        <v>0.21344999999999992</v>
      </c>
      <c r="I70" s="19">
        <v>-4.3250000000000011E-2</v>
      </c>
      <c r="J70" s="19">
        <v>1.5583333333333282E-2</v>
      </c>
      <c r="K70" s="19">
        <v>-2.7666666666666728E-2</v>
      </c>
      <c r="M70" s="1">
        <v>35978</v>
      </c>
      <c r="N70" s="19">
        <v>0.20493333333333341</v>
      </c>
      <c r="O70" s="19">
        <v>-6.866666666666621E-2</v>
      </c>
      <c r="P70" s="19">
        <v>-5.0833333333333286E-3</v>
      </c>
      <c r="Q70" s="19">
        <v>-7.3749999999999538E-2</v>
      </c>
    </row>
    <row r="71" spans="1:17" x14ac:dyDescent="0.25">
      <c r="A71" s="1">
        <v>35257</v>
      </c>
      <c r="B71" s="19">
        <v>-0.12193333333333367</v>
      </c>
      <c r="C71" s="19">
        <v>-0.19775000000000098</v>
      </c>
      <c r="D71" s="19">
        <v>-5.3749999999999742E-2</v>
      </c>
      <c r="E71" s="19">
        <v>-0.25150000000000072</v>
      </c>
      <c r="G71" s="1">
        <v>35614</v>
      </c>
      <c r="H71" s="19">
        <v>0.22366666666666646</v>
      </c>
      <c r="I71" s="19">
        <v>-2.2083333333333677E-2</v>
      </c>
      <c r="J71" s="19">
        <v>9.6666666666669343E-3</v>
      </c>
      <c r="K71" s="19">
        <v>-1.2416666666666742E-2</v>
      </c>
      <c r="M71" s="1">
        <v>35985</v>
      </c>
      <c r="N71" s="19">
        <v>0.25060000000000038</v>
      </c>
      <c r="O71" s="19">
        <v>-5.6249999999999911E-2</v>
      </c>
      <c r="P71" s="19">
        <v>-3.5833333333332718E-3</v>
      </c>
      <c r="Q71" s="19">
        <v>-5.9833333333333183E-2</v>
      </c>
    </row>
    <row r="72" spans="1:17" x14ac:dyDescent="0.25">
      <c r="A72" s="1">
        <v>35264</v>
      </c>
      <c r="B72" s="19">
        <v>-7.8200000000000269E-2</v>
      </c>
      <c r="C72" s="19">
        <v>-8.0500000000000238E-2</v>
      </c>
      <c r="D72" s="19">
        <v>-5.2000000000000046E-2</v>
      </c>
      <c r="E72" s="19">
        <v>-0.13250000000000001</v>
      </c>
      <c r="G72" s="1">
        <v>35621</v>
      </c>
      <c r="H72" s="19">
        <v>0.2170666666666663</v>
      </c>
      <c r="I72" s="19">
        <v>-3.6000000000000032E-2</v>
      </c>
      <c r="J72" s="19">
        <v>3.8333333333331332E-3</v>
      </c>
      <c r="K72" s="19">
        <v>-3.2166666666666899E-2</v>
      </c>
      <c r="M72" s="1">
        <v>35992</v>
      </c>
      <c r="N72" s="19">
        <v>0.36039999999999939</v>
      </c>
      <c r="O72" s="19">
        <v>-1.8249999999999655E-2</v>
      </c>
      <c r="P72" s="19">
        <v>-6.7500000000002558E-3</v>
      </c>
      <c r="Q72" s="19">
        <v>-2.4999999999999911E-2</v>
      </c>
    </row>
    <row r="73" spans="1:17" x14ac:dyDescent="0.25">
      <c r="A73" s="1">
        <v>35271</v>
      </c>
      <c r="B73" s="19">
        <v>2.0000000000002238E-3</v>
      </c>
      <c r="C73" s="19">
        <v>-7.8749999999999432E-2</v>
      </c>
      <c r="D73" s="19">
        <v>-5.0833333333333508E-2</v>
      </c>
      <c r="E73" s="19">
        <v>-0.12958333333333294</v>
      </c>
      <c r="G73" s="1">
        <v>35628</v>
      </c>
      <c r="H73" s="19">
        <v>0.19946666666666646</v>
      </c>
      <c r="I73" s="19">
        <v>-3.7499999999999201E-2</v>
      </c>
      <c r="J73" s="19">
        <v>-5.7500000000003659E-3</v>
      </c>
      <c r="K73" s="19">
        <v>-4.3249999999999567E-2</v>
      </c>
      <c r="M73" s="1">
        <v>35999</v>
      </c>
      <c r="N73" s="19">
        <v>0.49193333333333356</v>
      </c>
      <c r="O73" s="19">
        <v>-2.5833333333333819E-3</v>
      </c>
      <c r="P73" s="19">
        <v>-5.5000000000000604E-3</v>
      </c>
      <c r="Q73" s="19">
        <v>-8.0833333333334423E-3</v>
      </c>
    </row>
    <row r="74" spans="1:17" x14ac:dyDescent="0.25">
      <c r="A74" s="1">
        <v>35278</v>
      </c>
      <c r="B74" s="19">
        <v>5.6700000000000195E-2</v>
      </c>
      <c r="C74" s="19">
        <v>-9.7166666666666401E-2</v>
      </c>
      <c r="D74" s="19">
        <v>-5.1166666666666805E-2</v>
      </c>
      <c r="E74" s="19">
        <v>-0.14833333333333321</v>
      </c>
      <c r="G74" s="1">
        <v>35635</v>
      </c>
      <c r="H74" s="19">
        <v>0.2132000000000005</v>
      </c>
      <c r="I74" s="19">
        <v>-3.458333333333341E-2</v>
      </c>
      <c r="J74" s="19">
        <v>3.8333333333335773E-3</v>
      </c>
      <c r="K74" s="19">
        <v>-3.0749999999999833E-2</v>
      </c>
      <c r="M74" s="1">
        <v>36006</v>
      </c>
      <c r="N74" s="19">
        <v>0.50333333333333319</v>
      </c>
      <c r="O74" s="19">
        <v>2.9166666666666785E-3</v>
      </c>
      <c r="P74" s="19">
        <v>-3.2500000000004192E-3</v>
      </c>
      <c r="Q74" s="19">
        <v>-3.3333333333374071E-4</v>
      </c>
    </row>
    <row r="75" spans="1:17" x14ac:dyDescent="0.25">
      <c r="A75" s="1">
        <v>35285</v>
      </c>
      <c r="B75" s="19">
        <v>0.11490000000000045</v>
      </c>
      <c r="C75" s="19">
        <v>-7.6666666666666217E-2</v>
      </c>
      <c r="D75" s="19">
        <v>-4.750000000000032E-2</v>
      </c>
      <c r="E75" s="19">
        <v>-0.12416666666666654</v>
      </c>
      <c r="G75" s="1">
        <v>35642</v>
      </c>
      <c r="H75" s="19">
        <v>0.19886666666666608</v>
      </c>
      <c r="I75" s="19">
        <v>-5.2249999999999908E-2</v>
      </c>
      <c r="J75" s="19">
        <v>-2.7666666666666728E-2</v>
      </c>
      <c r="K75" s="19">
        <v>-7.9916666666666636E-2</v>
      </c>
      <c r="M75" s="1">
        <v>36013</v>
      </c>
      <c r="N75" s="19">
        <v>0.55000000000000004</v>
      </c>
      <c r="O75" s="19">
        <v>-3.7500000000005862E-3</v>
      </c>
      <c r="P75" s="19">
        <v>-1.9999999999993356E-3</v>
      </c>
      <c r="Q75" s="19">
        <v>-5.7499999999999218E-3</v>
      </c>
    </row>
    <row r="76" spans="1:17" x14ac:dyDescent="0.25">
      <c r="A76" s="1">
        <v>35292</v>
      </c>
      <c r="B76" s="19">
        <v>0.14799999999999969</v>
      </c>
      <c r="C76" s="19">
        <v>-7.5166666666666604E-2</v>
      </c>
      <c r="D76" s="19">
        <v>-3.9416666666666655E-2</v>
      </c>
      <c r="E76" s="19">
        <v>-0.11458333333333326</v>
      </c>
      <c r="G76" s="1">
        <v>35649</v>
      </c>
      <c r="H76" s="19">
        <v>9.1599999999999682E-2</v>
      </c>
      <c r="I76" s="19">
        <v>-9.1416666666666924E-2</v>
      </c>
      <c r="J76" s="19">
        <v>-1.2083333333333002E-2</v>
      </c>
      <c r="K76" s="19">
        <v>-0.10349999999999993</v>
      </c>
      <c r="M76" s="1">
        <v>36020</v>
      </c>
      <c r="N76" s="19">
        <v>0.53089999999999993</v>
      </c>
      <c r="O76" s="19">
        <v>-3.7500000000001421E-3</v>
      </c>
      <c r="P76" s="19">
        <v>2.2500000000000853E-3</v>
      </c>
      <c r="Q76" s="19">
        <v>-1.5000000000000568E-3</v>
      </c>
    </row>
    <row r="77" spans="1:17" x14ac:dyDescent="0.25">
      <c r="A77" s="1">
        <v>35299</v>
      </c>
      <c r="B77" s="19">
        <v>0.21799999999999997</v>
      </c>
      <c r="C77" s="19">
        <v>-7.6833333333333309E-2</v>
      </c>
      <c r="D77" s="19">
        <v>-3.9416666666666211E-2</v>
      </c>
      <c r="E77" s="19">
        <v>-0.11625000000000001</v>
      </c>
      <c r="G77" s="1">
        <v>35656</v>
      </c>
      <c r="H77" s="19">
        <v>0.11050000000000004</v>
      </c>
      <c r="I77" s="19">
        <v>-6.7833333333333634E-2</v>
      </c>
      <c r="J77" s="19">
        <v>1.3583333333333947E-2</v>
      </c>
      <c r="K77" s="19">
        <v>-5.4249999999999687E-2</v>
      </c>
      <c r="M77" s="1">
        <v>36027</v>
      </c>
      <c r="N77" s="19">
        <v>0.43650000000000011</v>
      </c>
      <c r="O77" s="19">
        <v>-8.4166666666662948E-3</v>
      </c>
      <c r="P77" s="19">
        <v>4.2499999999994209E-3</v>
      </c>
      <c r="Q77" s="19">
        <v>-4.1666666666668739E-3</v>
      </c>
    </row>
    <row r="78" spans="1:17" x14ac:dyDescent="0.25">
      <c r="A78" s="1">
        <v>35306</v>
      </c>
      <c r="B78" s="19">
        <v>0.26219999999999999</v>
      </c>
      <c r="C78" s="19">
        <v>-4.8499999999999766E-2</v>
      </c>
      <c r="D78" s="19">
        <v>-4.3250000000000011E-2</v>
      </c>
      <c r="E78" s="19">
        <v>-9.1749999999999776E-2</v>
      </c>
      <c r="G78" s="1">
        <v>35663</v>
      </c>
      <c r="H78" s="19">
        <v>0.1538999999999997</v>
      </c>
      <c r="I78" s="19">
        <v>-3.7750000000000394E-2</v>
      </c>
      <c r="J78" s="19">
        <v>9.9999999999997868E-3</v>
      </c>
      <c r="K78" s="19">
        <v>-2.7750000000000608E-2</v>
      </c>
      <c r="M78" s="1">
        <v>36034</v>
      </c>
      <c r="N78" s="19">
        <v>0.55059999999999976</v>
      </c>
      <c r="O78" s="19">
        <v>2.3333333333333872E-2</v>
      </c>
      <c r="P78" s="19">
        <v>4.5833333333331616E-3</v>
      </c>
      <c r="Q78" s="19">
        <v>2.7916666666667034E-2</v>
      </c>
    </row>
    <row r="79" spans="1:17" x14ac:dyDescent="0.25">
      <c r="A79" s="1">
        <v>35313</v>
      </c>
      <c r="B79" s="19">
        <v>0.28679999999999972</v>
      </c>
      <c r="C79" s="19">
        <v>-1.499999999999968E-2</v>
      </c>
      <c r="D79" s="19">
        <v>-2.2333333333333982E-2</v>
      </c>
      <c r="E79" s="19">
        <v>-3.7333333333333663E-2</v>
      </c>
      <c r="G79" s="1">
        <v>35670</v>
      </c>
      <c r="H79" s="19">
        <v>0.1234999999999995</v>
      </c>
      <c r="I79" s="19">
        <v>-7.0249999999999702E-2</v>
      </c>
      <c r="J79" s="19">
        <v>1.4166666666666661E-2</v>
      </c>
      <c r="K79" s="19">
        <v>-5.6083333333333041E-2</v>
      </c>
      <c r="M79" s="1">
        <v>36041</v>
      </c>
      <c r="N79" s="19">
        <v>0.48860000000000015</v>
      </c>
      <c r="O79" s="19">
        <v>3.5333333333332551E-2</v>
      </c>
      <c r="P79" s="19">
        <v>2.5833333333333819E-3</v>
      </c>
      <c r="Q79" s="19">
        <v>3.7916666666665932E-2</v>
      </c>
    </row>
    <row r="80" spans="1:17" x14ac:dyDescent="0.25">
      <c r="A80" s="1">
        <v>35320</v>
      </c>
      <c r="B80" s="19">
        <v>0.32879999999999998</v>
      </c>
      <c r="C80" s="19">
        <v>-1.5749999999999709E-2</v>
      </c>
      <c r="D80" s="19">
        <v>-1.3749999999999929E-2</v>
      </c>
      <c r="E80" s="19">
        <v>-2.9499999999999638E-2</v>
      </c>
      <c r="G80" s="1">
        <v>35677</v>
      </c>
      <c r="H80" s="19">
        <v>5.8999999999999719E-2</v>
      </c>
      <c r="I80" s="19">
        <v>-7.5000000000000178E-2</v>
      </c>
      <c r="J80" s="19">
        <v>1.3499999999999623E-2</v>
      </c>
      <c r="K80" s="19">
        <v>-6.1500000000000554E-2</v>
      </c>
      <c r="M80" s="1">
        <v>36048</v>
      </c>
      <c r="N80" s="19">
        <v>0.41440000000000032</v>
      </c>
      <c r="O80" s="19">
        <v>-3.166666666666984E-3</v>
      </c>
      <c r="P80" s="19">
        <v>-1.0833333333333695E-2</v>
      </c>
      <c r="Q80" s="19">
        <v>-1.4000000000000679E-2</v>
      </c>
    </row>
    <row r="81" spans="1:17" x14ac:dyDescent="0.25">
      <c r="A81" s="1">
        <v>35327</v>
      </c>
      <c r="B81" s="19">
        <v>0.29259999999999975</v>
      </c>
      <c r="C81" s="19">
        <v>-0.11116666666666619</v>
      </c>
      <c r="D81" s="19">
        <v>-1.1250000000000204E-2</v>
      </c>
      <c r="E81" s="19">
        <v>-0.1224166666666664</v>
      </c>
      <c r="G81" s="1">
        <v>35684</v>
      </c>
      <c r="H81" s="19">
        <v>3.620000000000001E-2</v>
      </c>
      <c r="I81" s="19">
        <v>-8.408333333333351E-2</v>
      </c>
      <c r="J81" s="19">
        <v>8.8333333333330266E-3</v>
      </c>
      <c r="K81" s="19">
        <v>-7.5250000000000483E-2</v>
      </c>
      <c r="M81" s="1">
        <v>36055</v>
      </c>
      <c r="N81" s="19">
        <v>0.35359999999999969</v>
      </c>
      <c r="O81" s="19">
        <v>-3.441666666666654E-2</v>
      </c>
      <c r="P81" s="19">
        <v>-1.583333333333492E-3</v>
      </c>
      <c r="Q81" s="19">
        <v>-3.6000000000000032E-2</v>
      </c>
    </row>
    <row r="82" spans="1:17" x14ac:dyDescent="0.25">
      <c r="A82" s="1">
        <v>35334</v>
      </c>
      <c r="B82" s="19">
        <v>0.42959999999999998</v>
      </c>
      <c r="C82" s="19">
        <v>-8.883333333333332E-2</v>
      </c>
      <c r="D82" s="19">
        <v>-8.7500000000004796E-3</v>
      </c>
      <c r="E82" s="19">
        <v>-9.7583333333333799E-2</v>
      </c>
      <c r="G82" s="1">
        <v>35691</v>
      </c>
      <c r="H82" s="19">
        <v>-2.220000000000022E-2</v>
      </c>
      <c r="I82" s="19">
        <v>-0.11116666666666708</v>
      </c>
      <c r="J82" s="19">
        <v>1.2166666666666881E-2</v>
      </c>
      <c r="K82" s="19">
        <v>-9.9000000000000199E-2</v>
      </c>
      <c r="M82" s="1">
        <v>36062</v>
      </c>
      <c r="N82" s="19">
        <v>0.33079999999999954</v>
      </c>
      <c r="O82" s="19">
        <v>-2.4583333333332735E-2</v>
      </c>
      <c r="P82" s="19">
        <v>-6.6666666666659324E-4</v>
      </c>
      <c r="Q82" s="19">
        <v>-2.5249999999999329E-2</v>
      </c>
    </row>
    <row r="83" spans="1:17" x14ac:dyDescent="0.25">
      <c r="G83" s="1">
        <v>35698</v>
      </c>
      <c r="H83" s="19">
        <v>-0.20940000000000003</v>
      </c>
      <c r="I83" s="19">
        <v>-0.17650000000000032</v>
      </c>
      <c r="J83" s="19">
        <v>-3.5749999999999726E-2</v>
      </c>
      <c r="K83" s="19">
        <v>-0.21225000000000005</v>
      </c>
    </row>
    <row r="86" spans="1:17" s="34" customFormat="1" x14ac:dyDescent="0.25">
      <c r="C86" s="34">
        <v>1999</v>
      </c>
      <c r="I86" s="35">
        <v>2000</v>
      </c>
      <c r="O86" s="34">
        <v>2001</v>
      </c>
    </row>
    <row r="87" spans="1:17" ht="24.6" thickBot="1" x14ac:dyDescent="0.3">
      <c r="A87" s="37" t="s">
        <v>5</v>
      </c>
      <c r="B87" s="23" t="s">
        <v>23</v>
      </c>
      <c r="C87" s="23" t="s">
        <v>27</v>
      </c>
      <c r="D87" s="23" t="s">
        <v>28</v>
      </c>
      <c r="E87" s="23" t="s">
        <v>29</v>
      </c>
      <c r="G87" s="37" t="s">
        <v>5</v>
      </c>
      <c r="H87" s="23" t="s">
        <v>23</v>
      </c>
      <c r="I87" s="23" t="s">
        <v>27</v>
      </c>
      <c r="J87" s="23" t="s">
        <v>28</v>
      </c>
      <c r="K87" s="23" t="s">
        <v>29</v>
      </c>
      <c r="M87" s="37" t="s">
        <v>5</v>
      </c>
      <c r="N87" s="23" t="s">
        <v>23</v>
      </c>
      <c r="O87" s="23" t="s">
        <v>27</v>
      </c>
      <c r="P87" s="23" t="s">
        <v>28</v>
      </c>
      <c r="Q87" s="23" t="s">
        <v>29</v>
      </c>
    </row>
    <row r="88" spans="1:17" ht="13.8" thickTop="1" x14ac:dyDescent="0.25">
      <c r="A88" s="1">
        <v>36167</v>
      </c>
      <c r="B88" s="19">
        <v>0.33320000000000038</v>
      </c>
      <c r="C88" s="19">
        <v>2.1749999999999936E-2</v>
      </c>
      <c r="D88" s="19">
        <v>2.5416666666666643E-2</v>
      </c>
      <c r="E88" s="19">
        <v>4.7166666666666579E-2</v>
      </c>
      <c r="G88" s="1">
        <v>36531</v>
      </c>
      <c r="H88" s="19">
        <v>0.26634285714285744</v>
      </c>
      <c r="I88" s="19">
        <v>1.858333333333384E-2</v>
      </c>
      <c r="J88" s="19">
        <v>3.5958333333333314E-2</v>
      </c>
      <c r="K88" s="19">
        <v>5.4541666666667155E-2</v>
      </c>
      <c r="M88" s="1">
        <v>36895</v>
      </c>
      <c r="N88" s="19">
        <v>-0.14071428571428513</v>
      </c>
      <c r="O88" s="19">
        <v>-0.5844999999999998</v>
      </c>
      <c r="P88" s="19">
        <v>-0.11916666666666753</v>
      </c>
      <c r="Q88" s="19">
        <v>-0.70366666666666733</v>
      </c>
    </row>
    <row r="89" spans="1:17" x14ac:dyDescent="0.25">
      <c r="A89" s="1">
        <v>36174</v>
      </c>
      <c r="B89" s="19">
        <v>0.32965714285714309</v>
      </c>
      <c r="C89" s="19">
        <v>4.6916666666666273E-2</v>
      </c>
      <c r="D89" s="19">
        <v>3.1666666666666732E-2</v>
      </c>
      <c r="E89" s="19">
        <v>7.8583333333333005E-2</v>
      </c>
      <c r="G89" s="1">
        <v>36538</v>
      </c>
      <c r="H89" s="19">
        <v>0.23928571428571388</v>
      </c>
      <c r="I89" s="19">
        <v>2.9416666666666202E-2</v>
      </c>
      <c r="J89" s="19">
        <v>4.2916666666667158E-2</v>
      </c>
      <c r="K89" s="19">
        <v>7.2333333333333361E-2</v>
      </c>
      <c r="M89" s="1">
        <v>36902</v>
      </c>
      <c r="N89" s="19">
        <v>-4.1571428571427482E-2</v>
      </c>
      <c r="O89" s="19">
        <v>-0.70516666666666517</v>
      </c>
      <c r="P89" s="19">
        <v>-0.13658333333333328</v>
      </c>
      <c r="Q89" s="19">
        <v>-0.84174999999999844</v>
      </c>
    </row>
    <row r="90" spans="1:17" x14ac:dyDescent="0.25">
      <c r="A90" s="1">
        <v>36181</v>
      </c>
      <c r="B90" s="19">
        <v>0.31362857142857115</v>
      </c>
      <c r="C90" s="19">
        <v>6.8416666666666348E-2</v>
      </c>
      <c r="D90" s="19">
        <v>4.6416666666666551E-2</v>
      </c>
      <c r="E90" s="19">
        <v>0.1148333333333329</v>
      </c>
      <c r="G90" s="1">
        <v>36545</v>
      </c>
      <c r="H90" s="19">
        <v>0.1609428571428575</v>
      </c>
      <c r="I90" s="19">
        <v>-5.5833333333334956E-3</v>
      </c>
      <c r="J90" s="19">
        <v>3.7666666666666515E-2</v>
      </c>
      <c r="K90" s="19">
        <v>3.208333333333302E-2</v>
      </c>
      <c r="M90" s="1">
        <v>36909</v>
      </c>
      <c r="N90" s="19">
        <v>4.1428571428570038E-3</v>
      </c>
      <c r="O90" s="19">
        <v>-0.61975000000000069</v>
      </c>
      <c r="P90" s="19">
        <v>-0.13658333333333328</v>
      </c>
      <c r="Q90" s="19">
        <v>-0.75633333333333397</v>
      </c>
    </row>
    <row r="91" spans="1:17" x14ac:dyDescent="0.25">
      <c r="A91" s="1">
        <v>36188</v>
      </c>
      <c r="B91" s="19">
        <v>0.35648571428571407</v>
      </c>
      <c r="C91" s="19">
        <v>8.4833333333333094E-2</v>
      </c>
      <c r="D91" s="19">
        <v>5.1999999999999602E-2</v>
      </c>
      <c r="E91" s="19">
        <v>0.1368333333333327</v>
      </c>
      <c r="G91" s="1">
        <v>36552</v>
      </c>
      <c r="H91" s="19">
        <v>0.17328571428571404</v>
      </c>
      <c r="I91" s="19">
        <v>5.6666666666669308E-3</v>
      </c>
      <c r="J91" s="19">
        <v>3.8166666666666682E-2</v>
      </c>
      <c r="K91" s="19">
        <v>4.3833333333333613E-2</v>
      </c>
      <c r="M91" s="1">
        <v>36916</v>
      </c>
      <c r="N91" s="19">
        <v>-3.9857142857142591E-2</v>
      </c>
      <c r="O91" s="19">
        <v>-0.52825000000000166</v>
      </c>
      <c r="P91" s="19">
        <v>-5.0416666666665222E-2</v>
      </c>
      <c r="Q91" s="19">
        <v>-0.57866666666666688</v>
      </c>
    </row>
    <row r="92" spans="1:17" x14ac:dyDescent="0.25">
      <c r="A92" s="1">
        <v>36195</v>
      </c>
      <c r="B92" s="19">
        <v>0.37334285714285764</v>
      </c>
      <c r="C92" s="19">
        <v>9.3249999999999833E-2</v>
      </c>
      <c r="D92" s="19">
        <v>6.4083333333333492E-2</v>
      </c>
      <c r="E92" s="19">
        <v>0.15733333333333333</v>
      </c>
      <c r="G92" s="1">
        <v>36559</v>
      </c>
      <c r="H92" s="19">
        <v>0.16559999999999953</v>
      </c>
      <c r="I92" s="19">
        <v>-1.9999999999997797E-3</v>
      </c>
      <c r="J92" s="19">
        <v>3.641666666666632E-2</v>
      </c>
      <c r="K92" s="19">
        <v>3.441666666666654E-2</v>
      </c>
      <c r="M92" s="1">
        <v>36923</v>
      </c>
      <c r="N92" s="19">
        <v>-1.5428571428572901E-2</v>
      </c>
      <c r="O92" s="19">
        <v>-0.47191666666666698</v>
      </c>
      <c r="P92" s="19">
        <v>-2.8583333333333627E-2</v>
      </c>
      <c r="Q92" s="19">
        <v>-0.50050000000000061</v>
      </c>
    </row>
    <row r="93" spans="1:17" x14ac:dyDescent="0.25">
      <c r="A93" s="1">
        <v>36202</v>
      </c>
      <c r="B93" s="19">
        <v>0.37277142857142831</v>
      </c>
      <c r="C93" s="19">
        <v>7.4083333333333279E-2</v>
      </c>
      <c r="D93" s="19">
        <v>6.1833333333333851E-2</v>
      </c>
      <c r="E93" s="19">
        <v>0.13591666666666713</v>
      </c>
      <c r="G93" s="1">
        <v>36566</v>
      </c>
      <c r="H93" s="19">
        <v>0.20902857142857112</v>
      </c>
      <c r="I93" s="19">
        <v>-2.2500000000000409E-2</v>
      </c>
      <c r="J93" s="19">
        <v>3.3666666666666956E-2</v>
      </c>
      <c r="K93" s="19">
        <v>1.1166666666666547E-2</v>
      </c>
      <c r="M93" s="1">
        <v>36930</v>
      </c>
      <c r="N93" s="19">
        <v>-6.8000000000000504E-2</v>
      </c>
      <c r="O93" s="19">
        <v>-0.36758333333333404</v>
      </c>
      <c r="P93" s="19">
        <v>1.083333333333325E-2</v>
      </c>
      <c r="Q93" s="19">
        <v>-0.35675000000000079</v>
      </c>
    </row>
    <row r="94" spans="1:17" x14ac:dyDescent="0.25">
      <c r="A94" s="1">
        <v>36209</v>
      </c>
      <c r="B94" s="19">
        <v>0.41508571428571406</v>
      </c>
      <c r="C94" s="19">
        <v>6.8333333333333357E-2</v>
      </c>
      <c r="D94" s="19">
        <v>6.1999999999999833E-2</v>
      </c>
      <c r="E94" s="19">
        <v>0.13033333333333319</v>
      </c>
      <c r="G94" s="1">
        <v>36573</v>
      </c>
      <c r="H94" s="19">
        <v>0.18714285714285683</v>
      </c>
      <c r="I94" s="19">
        <v>-3.5666666666666735E-2</v>
      </c>
      <c r="J94" s="19">
        <v>2.4833333333333929E-2</v>
      </c>
      <c r="K94" s="19">
        <v>-1.0833333333332806E-2</v>
      </c>
      <c r="M94" s="1">
        <v>36937</v>
      </c>
      <c r="N94" s="19">
        <v>-2.3314285714285177E-2</v>
      </c>
      <c r="O94" s="19">
        <v>-0.390083333333334</v>
      </c>
      <c r="P94" s="19">
        <v>2.6666666666666394E-2</v>
      </c>
      <c r="Q94" s="19">
        <v>-0.36341666666666761</v>
      </c>
    </row>
    <row r="95" spans="1:17" x14ac:dyDescent="0.25">
      <c r="A95" s="1">
        <v>36216</v>
      </c>
      <c r="B95" s="19">
        <v>0.46291428571428606</v>
      </c>
      <c r="C95" s="19">
        <v>8.5249999999999826E-2</v>
      </c>
      <c r="D95" s="19">
        <v>6.6666666666666874E-2</v>
      </c>
      <c r="E95" s="19">
        <v>0.1519166666666667</v>
      </c>
      <c r="G95" s="1">
        <v>36580</v>
      </c>
      <c r="H95" s="19">
        <v>0.21922857142857088</v>
      </c>
      <c r="I95" s="19">
        <v>-2.0916666666667361E-2</v>
      </c>
      <c r="J95" s="19">
        <v>2.5500000000000522E-2</v>
      </c>
      <c r="K95" s="19">
        <v>4.5833333333331616E-3</v>
      </c>
      <c r="M95" s="1">
        <v>36944</v>
      </c>
      <c r="N95" s="19">
        <v>5.0428571428572155E-2</v>
      </c>
      <c r="O95" s="19">
        <v>-0.31416666666666782</v>
      </c>
      <c r="P95" s="19">
        <v>4.5416666666667105E-2</v>
      </c>
      <c r="Q95" s="19">
        <v>-0.26875000000000071</v>
      </c>
    </row>
    <row r="96" spans="1:17" x14ac:dyDescent="0.25">
      <c r="A96" s="1">
        <v>36223</v>
      </c>
      <c r="B96" s="19">
        <v>0.43274285714285687</v>
      </c>
      <c r="C96" s="19">
        <v>7.5166666666667048E-2</v>
      </c>
      <c r="D96" s="19">
        <v>6.0249999999999471E-2</v>
      </c>
      <c r="E96" s="19">
        <v>0.13541666666666652</v>
      </c>
      <c r="G96" s="1">
        <v>36587</v>
      </c>
      <c r="H96" s="19">
        <v>0.16825714285714222</v>
      </c>
      <c r="I96" s="19">
        <v>-4.4416666666666771E-2</v>
      </c>
      <c r="J96" s="19">
        <v>1.8458333333333243E-2</v>
      </c>
      <c r="K96" s="19">
        <v>-2.5958333333333528E-2</v>
      </c>
      <c r="M96" s="1">
        <v>36951</v>
      </c>
      <c r="N96" s="19">
        <v>6.6999999999998394E-2</v>
      </c>
      <c r="O96" s="19">
        <v>-0.27083333333333393</v>
      </c>
      <c r="P96" s="19">
        <v>5.1499999999999879E-2</v>
      </c>
      <c r="Q96" s="19">
        <v>-0.21933333333333405</v>
      </c>
    </row>
    <row r="97" spans="1:17" x14ac:dyDescent="0.25">
      <c r="A97" s="1">
        <v>36230</v>
      </c>
      <c r="B97" s="19">
        <v>0.40948571428571379</v>
      </c>
      <c r="C97" s="19">
        <v>9.8583333333333467E-2</v>
      </c>
      <c r="D97" s="19">
        <v>6.3166666666666593E-2</v>
      </c>
      <c r="E97" s="19">
        <v>0.16175000000000006</v>
      </c>
      <c r="G97" s="1">
        <v>36594</v>
      </c>
      <c r="H97" s="19">
        <v>0.17754285714285656</v>
      </c>
      <c r="I97" s="19">
        <v>-7.9333333333333478E-2</v>
      </c>
      <c r="J97" s="19">
        <v>2.0375000000000476E-2</v>
      </c>
      <c r="K97" s="19">
        <v>-5.8958333333333002E-2</v>
      </c>
      <c r="M97" s="1">
        <v>36958</v>
      </c>
      <c r="N97" s="19">
        <v>7.6571428571429401E-2</v>
      </c>
      <c r="O97" s="19">
        <v>-0.27416666666666778</v>
      </c>
      <c r="P97" s="19">
        <v>4.6000000000001151E-2</v>
      </c>
      <c r="Q97" s="19">
        <v>-0.22816666666666663</v>
      </c>
    </row>
    <row r="98" spans="1:17" x14ac:dyDescent="0.25">
      <c r="A98" s="1">
        <v>36237</v>
      </c>
      <c r="B98" s="19">
        <v>0.46082857142857159</v>
      </c>
      <c r="C98" s="19">
        <v>8.7083333333333623E-2</v>
      </c>
      <c r="D98" s="19">
        <v>6.3000000000000167E-2</v>
      </c>
      <c r="E98" s="19">
        <v>0.15008333333333379</v>
      </c>
      <c r="G98" s="1">
        <v>36601</v>
      </c>
      <c r="H98" s="19">
        <v>0.15768571428571443</v>
      </c>
      <c r="I98" s="19">
        <v>-9.4583333333333908E-2</v>
      </c>
      <c r="J98" s="19">
        <v>2.2541666666667126E-2</v>
      </c>
      <c r="K98" s="19">
        <v>-7.2041666666666782E-2</v>
      </c>
      <c r="M98" s="1">
        <v>36965</v>
      </c>
      <c r="N98" s="19">
        <v>0.15054285714285687</v>
      </c>
      <c r="O98" s="19">
        <v>-0.27258333333333251</v>
      </c>
      <c r="P98" s="19">
        <v>3.5749999999998394E-2</v>
      </c>
      <c r="Q98" s="19">
        <v>-0.23683333333333412</v>
      </c>
    </row>
    <row r="99" spans="1:17" x14ac:dyDescent="0.25">
      <c r="A99" s="1">
        <v>36244</v>
      </c>
      <c r="B99" s="19">
        <v>0.42065714285714306</v>
      </c>
      <c r="C99" s="19">
        <v>6.5000000000000391E-2</v>
      </c>
      <c r="D99" s="19">
        <v>6.0666666666666647E-2</v>
      </c>
      <c r="E99" s="19">
        <v>0.12566666666666704</v>
      </c>
      <c r="G99" s="1">
        <v>36608</v>
      </c>
      <c r="H99" s="19">
        <v>0.15142857142857169</v>
      </c>
      <c r="I99" s="19">
        <v>-9.3999999999999861E-2</v>
      </c>
      <c r="J99" s="19">
        <v>2.3541666666666572E-2</v>
      </c>
      <c r="K99" s="19">
        <v>-7.045833333333329E-2</v>
      </c>
      <c r="M99" s="1">
        <v>36972</v>
      </c>
      <c r="N99" s="19">
        <v>8.9599999999999902E-2</v>
      </c>
      <c r="O99" s="19">
        <v>-0.46583333333333421</v>
      </c>
      <c r="P99" s="19">
        <v>-3.7083333333333357E-2</v>
      </c>
      <c r="Q99" s="19">
        <v>-0.50291666666666757</v>
      </c>
    </row>
    <row r="100" spans="1:17" x14ac:dyDescent="0.25">
      <c r="A100" s="1">
        <v>36251</v>
      </c>
      <c r="B100" s="19">
        <v>0.32396666666666674</v>
      </c>
      <c r="C100" s="19">
        <v>3.4916666666667151E-2</v>
      </c>
      <c r="D100" s="19">
        <v>4.5749999999999513E-2</v>
      </c>
      <c r="E100" s="19">
        <v>8.0666666666666664E-2</v>
      </c>
      <c r="G100" s="1">
        <v>36615</v>
      </c>
      <c r="H100" s="19">
        <v>0.1214000000000004</v>
      </c>
      <c r="I100" s="19">
        <v>-9.2999999999999972E-2</v>
      </c>
      <c r="J100" s="19">
        <v>1.6833333333333478E-2</v>
      </c>
      <c r="K100" s="19">
        <v>-7.6166666666666494E-2</v>
      </c>
      <c r="M100" s="1">
        <v>36979</v>
      </c>
      <c r="N100" s="19">
        <v>8.9714285714285857E-2</v>
      </c>
      <c r="O100" s="19">
        <v>-0.48816666666666553</v>
      </c>
      <c r="P100" s="19">
        <v>-6.9583333333333997E-2</v>
      </c>
      <c r="Q100" s="19">
        <v>-0.55774999999999952</v>
      </c>
    </row>
    <row r="101" spans="1:17" x14ac:dyDescent="0.25">
      <c r="A101" s="1">
        <v>36258</v>
      </c>
      <c r="B101" s="19">
        <v>0.29826666666666668</v>
      </c>
      <c r="C101" s="19">
        <v>3.4083333333333243E-2</v>
      </c>
      <c r="D101" s="19">
        <v>4.8333333333333339E-2</v>
      </c>
      <c r="E101" s="19">
        <v>8.2416666666666583E-2</v>
      </c>
      <c r="G101" s="1">
        <v>36622</v>
      </c>
      <c r="H101" s="19">
        <v>9.6999999999999975E-2</v>
      </c>
      <c r="I101" s="19">
        <v>-9.9750000000000227E-2</v>
      </c>
      <c r="J101" s="19">
        <v>1.8499999999999961E-2</v>
      </c>
      <c r="K101" s="19">
        <v>-8.1250000000000266E-2</v>
      </c>
      <c r="M101" s="1">
        <v>36986</v>
      </c>
      <c r="N101" s="19">
        <v>0.11019999999999985</v>
      </c>
      <c r="O101" s="19">
        <v>-0.57666666666666622</v>
      </c>
      <c r="P101" s="19">
        <v>-9.1166666666666174E-2</v>
      </c>
      <c r="Q101" s="19">
        <v>-0.66783333333333239</v>
      </c>
    </row>
    <row r="102" spans="1:17" x14ac:dyDescent="0.25">
      <c r="A102" s="1">
        <v>36265</v>
      </c>
      <c r="B102" s="19">
        <v>0.28983333333333361</v>
      </c>
      <c r="C102" s="19">
        <v>3.8916666666666266E-2</v>
      </c>
      <c r="D102" s="19">
        <v>4.1250000000000675E-2</v>
      </c>
      <c r="E102" s="19">
        <v>8.0166666666666941E-2</v>
      </c>
      <c r="G102" s="1">
        <v>36629</v>
      </c>
      <c r="H102" s="19">
        <v>7.9599999999999671E-2</v>
      </c>
      <c r="I102" s="19">
        <v>-0.13441666666666663</v>
      </c>
      <c r="J102" s="19">
        <v>7.6666666666667105E-3</v>
      </c>
      <c r="K102" s="19">
        <v>-0.12674999999999992</v>
      </c>
      <c r="M102" s="1">
        <v>36993</v>
      </c>
      <c r="N102" s="19">
        <v>0.16033333333333388</v>
      </c>
      <c r="O102" s="19">
        <v>-0.58533333333333371</v>
      </c>
      <c r="P102" s="19">
        <v>-0.10166666666666657</v>
      </c>
      <c r="Q102" s="19">
        <v>-0.68700000000000028</v>
      </c>
    </row>
    <row r="103" spans="1:17" x14ac:dyDescent="0.25">
      <c r="A103" s="1">
        <v>36272</v>
      </c>
      <c r="B103" s="19">
        <v>0.25880000000000036</v>
      </c>
      <c r="C103" s="19">
        <v>4.4083333333333474E-2</v>
      </c>
      <c r="D103" s="19">
        <v>4.0583333333333638E-2</v>
      </c>
      <c r="E103" s="19">
        <v>8.4666666666667112E-2</v>
      </c>
      <c r="G103" s="1">
        <v>36636</v>
      </c>
      <c r="H103" s="19">
        <v>9.3266666666667053E-2</v>
      </c>
      <c r="I103" s="19">
        <v>-0.13875000000000001</v>
      </c>
      <c r="J103" s="19">
        <v>1.083333333332881E-3</v>
      </c>
      <c r="K103" s="19">
        <v>-0.13766666666666749</v>
      </c>
      <c r="M103" s="1">
        <v>37000</v>
      </c>
      <c r="N103" s="19">
        <v>0.22249999999999925</v>
      </c>
      <c r="O103" s="19">
        <v>-0.51308333333333334</v>
      </c>
      <c r="P103" s="19">
        <v>-7.4416666666666131E-2</v>
      </c>
      <c r="Q103" s="19">
        <v>-0.58749999999999947</v>
      </c>
    </row>
    <row r="104" spans="1:17" x14ac:dyDescent="0.25">
      <c r="A104" s="1">
        <v>36279</v>
      </c>
      <c r="B104" s="19">
        <v>0.22650000000000015</v>
      </c>
      <c r="C104" s="19">
        <v>2.2333333333333094E-2</v>
      </c>
      <c r="D104" s="19">
        <v>3.6333333333333329E-2</v>
      </c>
      <c r="E104" s="19">
        <v>5.8666666666666423E-2</v>
      </c>
      <c r="G104" s="1">
        <v>36643</v>
      </c>
      <c r="H104" s="19">
        <v>0.10013333333333296</v>
      </c>
      <c r="I104" s="19">
        <v>-0.14716666666666711</v>
      </c>
      <c r="J104" s="19">
        <v>-1.1333333333332973E-2</v>
      </c>
      <c r="K104" s="19">
        <v>-0.15850000000000009</v>
      </c>
      <c r="M104" s="1">
        <v>37007</v>
      </c>
      <c r="N104" s="19">
        <v>0.29380000000000006</v>
      </c>
      <c r="O104" s="19">
        <v>-0.4222500000000009</v>
      </c>
      <c r="P104" s="19">
        <v>-8.6916666666667197E-2</v>
      </c>
      <c r="Q104" s="19">
        <v>-0.5091666666666681</v>
      </c>
    </row>
    <row r="105" spans="1:17" x14ac:dyDescent="0.25">
      <c r="A105" s="1">
        <v>36286</v>
      </c>
      <c r="B105" s="19">
        <v>0.25680000000000058</v>
      </c>
      <c r="C105" s="19">
        <v>4.2333333333333112E-2</v>
      </c>
      <c r="D105" s="19">
        <v>3.5666666666667179E-2</v>
      </c>
      <c r="E105" s="19">
        <v>7.8000000000000291E-2</v>
      </c>
      <c r="G105" s="1">
        <v>36650</v>
      </c>
      <c r="H105" s="19">
        <v>0.1142000000000003</v>
      </c>
      <c r="I105" s="19">
        <v>-0.17449999999999921</v>
      </c>
      <c r="J105" s="19">
        <v>-1.5208333333333268E-2</v>
      </c>
      <c r="K105" s="19">
        <v>-0.18970833333333248</v>
      </c>
      <c r="M105" s="1">
        <v>37014</v>
      </c>
      <c r="N105" s="19">
        <v>0.35719999999999974</v>
      </c>
      <c r="O105" s="19">
        <v>-0.28533333333333211</v>
      </c>
      <c r="P105" s="19">
        <v>-4.3583333333334195E-2</v>
      </c>
      <c r="Q105" s="19">
        <v>-0.3289166666666663</v>
      </c>
    </row>
    <row r="106" spans="1:17" x14ac:dyDescent="0.25">
      <c r="A106" s="1">
        <v>36293</v>
      </c>
      <c r="B106" s="19">
        <v>0.28560000000000008</v>
      </c>
      <c r="C106" s="19">
        <v>3.7833333333333385E-2</v>
      </c>
      <c r="D106" s="19">
        <v>3.6249999999999449E-2</v>
      </c>
      <c r="E106" s="19">
        <v>7.4083333333332835E-2</v>
      </c>
      <c r="G106" s="1">
        <v>36657</v>
      </c>
      <c r="H106" s="19">
        <v>8.1199999999999495E-2</v>
      </c>
      <c r="I106" s="19">
        <v>-0.25858333333333317</v>
      </c>
      <c r="J106" s="19">
        <v>-2.925000000000022E-2</v>
      </c>
      <c r="K106" s="19">
        <v>-0.28783333333333339</v>
      </c>
      <c r="M106" s="1">
        <v>37021</v>
      </c>
      <c r="N106" s="19">
        <v>0.28759999999999852</v>
      </c>
      <c r="O106" s="19">
        <v>-0.22891666666666577</v>
      </c>
      <c r="P106" s="19">
        <v>1.5999999999999126E-2</v>
      </c>
      <c r="Q106" s="19">
        <v>-0.21291666666666664</v>
      </c>
    </row>
    <row r="107" spans="1:17" x14ac:dyDescent="0.25">
      <c r="A107" s="1">
        <v>36300</v>
      </c>
      <c r="B107" s="19">
        <v>0.3096000000000001</v>
      </c>
      <c r="C107" s="19">
        <v>4.6416666666667439E-2</v>
      </c>
      <c r="D107" s="19">
        <v>3.8999999999999702E-2</v>
      </c>
      <c r="E107" s="19">
        <v>8.541666666666714E-2</v>
      </c>
      <c r="G107" s="1">
        <v>36664</v>
      </c>
      <c r="H107" s="19">
        <v>9.0199999999999392E-2</v>
      </c>
      <c r="I107" s="19">
        <v>-0.32558333333333378</v>
      </c>
      <c r="J107" s="19">
        <v>-9.2166666666666064E-2</v>
      </c>
      <c r="K107" s="19">
        <v>-0.41774999999999984</v>
      </c>
      <c r="M107" s="1">
        <v>37028</v>
      </c>
      <c r="N107" s="19">
        <v>0.36960000000000104</v>
      </c>
      <c r="O107" s="19">
        <v>-0.2333333333333325</v>
      </c>
      <c r="P107" s="19">
        <v>-1.3750000000000817E-2</v>
      </c>
      <c r="Q107" s="19">
        <v>-0.24708333333333332</v>
      </c>
    </row>
    <row r="108" spans="1:17" x14ac:dyDescent="0.25">
      <c r="A108" s="1">
        <v>36307</v>
      </c>
      <c r="B108" s="19">
        <v>0.30379999999999985</v>
      </c>
      <c r="C108" s="19">
        <v>4.4583333333332753E-2</v>
      </c>
      <c r="D108" s="19">
        <v>3.8166666666667126E-2</v>
      </c>
      <c r="E108" s="19">
        <v>8.2749999999999879E-2</v>
      </c>
      <c r="G108" s="1">
        <v>36671</v>
      </c>
      <c r="H108" s="19">
        <v>3.9400000000000546E-2</v>
      </c>
      <c r="I108" s="19">
        <v>-0.37983333333333347</v>
      </c>
      <c r="J108" s="19">
        <v>-0.18399999999999972</v>
      </c>
      <c r="K108" s="19">
        <v>-0.56383333333333319</v>
      </c>
      <c r="M108" s="1">
        <v>37035</v>
      </c>
      <c r="N108" s="19">
        <v>0.38379999999999992</v>
      </c>
      <c r="O108" s="19">
        <v>-0.1197499999999998</v>
      </c>
      <c r="P108" s="19">
        <v>1.4249999999998764E-2</v>
      </c>
      <c r="Q108" s="19">
        <v>-0.10550000000000104</v>
      </c>
    </row>
    <row r="109" spans="1:17" x14ac:dyDescent="0.25">
      <c r="A109" s="1">
        <v>36314</v>
      </c>
      <c r="B109" s="19">
        <v>0.24504999999999955</v>
      </c>
      <c r="C109" s="19">
        <v>3.5833333333337158E-3</v>
      </c>
      <c r="D109" s="19">
        <v>3.0833333333332824E-2</v>
      </c>
      <c r="E109" s="19">
        <v>3.441666666666654E-2</v>
      </c>
      <c r="G109" s="1">
        <v>36678</v>
      </c>
      <c r="H109" s="19">
        <v>6.449999999999978E-2</v>
      </c>
      <c r="I109" s="19">
        <v>-0.37816666666666698</v>
      </c>
      <c r="J109" s="19">
        <v>-0.24224999999999897</v>
      </c>
      <c r="K109" s="19">
        <v>-0.62041666666666595</v>
      </c>
      <c r="M109" s="1">
        <v>37042</v>
      </c>
      <c r="N109" s="19">
        <v>0.35820000000000007</v>
      </c>
      <c r="O109" s="19">
        <v>-0.13466666666666605</v>
      </c>
      <c r="P109" s="19">
        <v>1.4333333333332199E-2</v>
      </c>
      <c r="Q109" s="19">
        <v>-0.12033333333333385</v>
      </c>
    </row>
    <row r="110" spans="1:17" x14ac:dyDescent="0.25">
      <c r="A110" s="1">
        <v>36321</v>
      </c>
      <c r="B110" s="19">
        <v>0.26140000000000008</v>
      </c>
      <c r="C110" s="19">
        <v>6.4166666666674033E-3</v>
      </c>
      <c r="D110" s="19">
        <v>2.9333333333333211E-2</v>
      </c>
      <c r="E110" s="19">
        <v>3.5750000000000615E-2</v>
      </c>
      <c r="G110" s="1">
        <v>36685</v>
      </c>
      <c r="H110" s="19">
        <v>-3.4899999999999487E-2</v>
      </c>
      <c r="I110" s="19">
        <v>-0.38850000000000007</v>
      </c>
      <c r="J110" s="19">
        <v>-0.23041666666666671</v>
      </c>
      <c r="K110" s="19">
        <v>-0.61891666666666678</v>
      </c>
      <c r="M110" s="1">
        <v>37049</v>
      </c>
      <c r="N110" s="19">
        <v>0.37464999999999904</v>
      </c>
      <c r="O110" s="19">
        <v>-0.1033333333333335</v>
      </c>
      <c r="P110" s="19">
        <v>2.4833333333334373E-2</v>
      </c>
      <c r="Q110" s="19">
        <v>-7.8499999999999126E-2</v>
      </c>
    </row>
    <row r="111" spans="1:17" x14ac:dyDescent="0.25">
      <c r="A111" s="1">
        <v>36328</v>
      </c>
      <c r="B111" s="19">
        <v>0.28029999999999999</v>
      </c>
      <c r="C111" s="19">
        <v>1.483333333333281E-2</v>
      </c>
      <c r="D111" s="19">
        <v>3.0333333333333545E-2</v>
      </c>
      <c r="E111" s="19">
        <v>4.5166666666666355E-2</v>
      </c>
      <c r="G111" s="1">
        <v>36692</v>
      </c>
      <c r="H111" s="19">
        <v>-0.1012499999999994</v>
      </c>
      <c r="I111" s="19">
        <v>-0.45708333333333284</v>
      </c>
      <c r="J111" s="19">
        <v>-0.22449999999999992</v>
      </c>
      <c r="K111" s="19">
        <v>-0.68158333333333276</v>
      </c>
      <c r="M111" s="1">
        <v>37056</v>
      </c>
      <c r="N111" s="19">
        <v>0.38089999999999957</v>
      </c>
      <c r="O111" s="19">
        <v>-0.17149999999999999</v>
      </c>
      <c r="P111" s="19">
        <v>-1.2666666666665716E-2</v>
      </c>
      <c r="Q111" s="19">
        <v>-0.1841666666666657</v>
      </c>
    </row>
    <row r="112" spans="1:17" x14ac:dyDescent="0.25">
      <c r="A112" s="1">
        <v>36335</v>
      </c>
      <c r="B112" s="19">
        <v>0.26045000000000051</v>
      </c>
      <c r="C112" s="19">
        <v>1.683333333333259E-2</v>
      </c>
      <c r="D112" s="19">
        <v>3.5000000000000142E-2</v>
      </c>
      <c r="E112" s="19">
        <v>5.1833333333332732E-2</v>
      </c>
      <c r="G112" s="1">
        <v>36699</v>
      </c>
      <c r="H112" s="19">
        <v>-7.0899999999999963E-2</v>
      </c>
      <c r="I112" s="19">
        <v>-0.57724999999999937</v>
      </c>
      <c r="J112" s="19">
        <v>-0.2404166666666665</v>
      </c>
      <c r="K112" s="19">
        <v>-0.81766666666666588</v>
      </c>
      <c r="M112" s="1">
        <v>37063</v>
      </c>
      <c r="N112" s="19">
        <v>0.39084999999999992</v>
      </c>
      <c r="O112" s="19">
        <v>-0.16725000000000056</v>
      </c>
      <c r="P112" s="19">
        <v>-1.6166666666666885E-2</v>
      </c>
      <c r="Q112" s="19">
        <v>-0.18341666666666745</v>
      </c>
    </row>
    <row r="113" spans="1:17" x14ac:dyDescent="0.25">
      <c r="A113" s="1">
        <v>36342</v>
      </c>
      <c r="B113" s="19">
        <v>0.2535999999999996</v>
      </c>
      <c r="C113" s="19">
        <v>2.0666666666666611E-2</v>
      </c>
      <c r="D113" s="19">
        <v>3.4949999999999815E-2</v>
      </c>
      <c r="E113" s="19">
        <v>5.5616666666666426E-2</v>
      </c>
      <c r="G113" s="1">
        <v>36706</v>
      </c>
      <c r="H113" s="19">
        <v>-8.4099999999999397E-2</v>
      </c>
      <c r="I113" s="19">
        <v>-0.5825833333333339</v>
      </c>
      <c r="J113" s="19">
        <v>-0.25741666666666596</v>
      </c>
      <c r="K113" s="19">
        <v>-0.84</v>
      </c>
      <c r="M113" s="1">
        <v>37070</v>
      </c>
      <c r="N113" s="19">
        <v>0.57644999999999991</v>
      </c>
      <c r="O113" s="19">
        <v>-7.3666666666666103E-2</v>
      </c>
      <c r="P113" s="19">
        <v>-1.6166666666665996E-2</v>
      </c>
      <c r="Q113" s="19">
        <v>-8.9833333333332099E-2</v>
      </c>
    </row>
    <row r="114" spans="1:17" x14ac:dyDescent="0.25">
      <c r="A114" s="1">
        <v>36349</v>
      </c>
      <c r="B114" s="19">
        <v>0.3255333333333339</v>
      </c>
      <c r="C114" s="19">
        <v>3.3666666666666512E-2</v>
      </c>
      <c r="D114" s="19">
        <v>3.3416666666667094E-2</v>
      </c>
      <c r="E114" s="19">
        <v>6.7083333333333606E-2</v>
      </c>
      <c r="G114" s="1">
        <v>36713</v>
      </c>
      <c r="H114" s="19">
        <v>-2.4000000000000021E-2</v>
      </c>
      <c r="I114" s="19">
        <v>-0.51441666666666652</v>
      </c>
      <c r="J114" s="19">
        <v>-0.2407499999999998</v>
      </c>
      <c r="K114" s="19">
        <v>-0.75516666666666632</v>
      </c>
      <c r="M114" s="1">
        <v>37077</v>
      </c>
      <c r="N114" s="19">
        <v>0.64793333333333392</v>
      </c>
      <c r="O114" s="19">
        <v>2.3333333333333872E-2</v>
      </c>
      <c r="P114" s="19">
        <v>-2.5000000000003908E-3</v>
      </c>
      <c r="Q114" s="19">
        <v>2.0833333333333481E-2</v>
      </c>
    </row>
    <row r="115" spans="1:17" x14ac:dyDescent="0.25">
      <c r="A115" s="1">
        <v>36356</v>
      </c>
      <c r="B115" s="19">
        <v>0.36319999999999997</v>
      </c>
      <c r="C115" s="19">
        <v>2.5166666666666337E-2</v>
      </c>
      <c r="D115" s="19">
        <v>3.2774999999999999E-2</v>
      </c>
      <c r="E115" s="19">
        <v>5.7941666666666336E-2</v>
      </c>
      <c r="G115" s="1">
        <v>36720</v>
      </c>
      <c r="H115" s="19">
        <v>2.2666666666673052E-3</v>
      </c>
      <c r="I115" s="19">
        <v>-0.44208333333333316</v>
      </c>
      <c r="J115" s="19">
        <v>-0.23499999999999999</v>
      </c>
      <c r="K115" s="19">
        <v>-0.67708333333333304</v>
      </c>
      <c r="M115" s="1">
        <v>37084</v>
      </c>
      <c r="N115" s="19">
        <v>0.49573333333333292</v>
      </c>
      <c r="O115" s="19">
        <v>2.3166666666666114E-2</v>
      </c>
      <c r="P115" s="19">
        <v>1.2500000000001954E-3</v>
      </c>
      <c r="Q115" s="19">
        <v>2.4416666666666309E-2</v>
      </c>
    </row>
    <row r="116" spans="1:17" x14ac:dyDescent="0.25">
      <c r="A116" s="1">
        <v>36363</v>
      </c>
      <c r="B116" s="19">
        <v>0.28840000000000066</v>
      </c>
      <c r="C116" s="19">
        <v>3.4166666666664014E-3</v>
      </c>
      <c r="D116" s="19">
        <v>3.3516666666666417E-2</v>
      </c>
      <c r="E116" s="19">
        <v>3.6933333333332818E-2</v>
      </c>
      <c r="G116" s="1">
        <v>36727</v>
      </c>
      <c r="H116" s="19">
        <v>3.4199999999999786E-2</v>
      </c>
      <c r="I116" s="19">
        <v>-0.28316666666666634</v>
      </c>
      <c r="J116" s="19">
        <v>-0.18066666666666631</v>
      </c>
      <c r="K116" s="19">
        <v>-0.46383333333333265</v>
      </c>
      <c r="M116" s="1">
        <v>37091</v>
      </c>
      <c r="N116" s="19">
        <v>0.53486666666666682</v>
      </c>
      <c r="O116" s="19">
        <v>7.3500000000000565E-2</v>
      </c>
      <c r="P116" s="19">
        <v>2.3666666666666725E-2</v>
      </c>
      <c r="Q116" s="19">
        <v>9.716666666666729E-2</v>
      </c>
    </row>
    <row r="117" spans="1:17" x14ac:dyDescent="0.25">
      <c r="A117" s="1">
        <v>36370</v>
      </c>
      <c r="B117" s="19">
        <v>0.16486666666666716</v>
      </c>
      <c r="C117" s="19">
        <v>-2.7666666666666284E-2</v>
      </c>
      <c r="D117" s="19">
        <v>3.08499999999996E-2</v>
      </c>
      <c r="E117" s="19">
        <v>3.1833333333333158E-3</v>
      </c>
      <c r="G117" s="1">
        <v>36734</v>
      </c>
      <c r="H117" s="19">
        <v>9.3666666666666565E-2</v>
      </c>
      <c r="I117" s="19">
        <v>-0.22024999999999917</v>
      </c>
      <c r="J117" s="19">
        <v>-0.1379999999999999</v>
      </c>
      <c r="K117" s="19">
        <v>-0.35824999999999907</v>
      </c>
      <c r="M117" s="1">
        <v>37098</v>
      </c>
      <c r="N117" s="19">
        <v>0.52266666666666683</v>
      </c>
      <c r="O117" s="19">
        <v>9.8250000000001059E-2</v>
      </c>
      <c r="P117" s="19">
        <v>2.8999999999999915E-2</v>
      </c>
      <c r="Q117" s="19">
        <v>0.12725000000000097</v>
      </c>
    </row>
    <row r="118" spans="1:17" x14ac:dyDescent="0.25">
      <c r="A118" s="1">
        <v>36377</v>
      </c>
      <c r="B118" s="19">
        <v>0.15810000000000013</v>
      </c>
      <c r="C118" s="19">
        <v>-3.7666666666666515E-2</v>
      </c>
      <c r="D118" s="19">
        <v>2.6775000000000215E-2</v>
      </c>
      <c r="E118" s="19">
        <v>-1.08916666666663E-2</v>
      </c>
      <c r="G118" s="1">
        <v>36741</v>
      </c>
      <c r="H118" s="19">
        <v>4.1999999999999815E-2</v>
      </c>
      <c r="I118" s="19">
        <v>-0.35841666666666594</v>
      </c>
      <c r="J118" s="19">
        <v>-0.19808333333333428</v>
      </c>
      <c r="K118" s="19">
        <v>-0.55650000000000022</v>
      </c>
      <c r="M118" s="1">
        <v>37105</v>
      </c>
      <c r="N118" s="19">
        <v>0.47299999999999986</v>
      </c>
      <c r="O118" s="19">
        <v>6.4000000000000945E-2</v>
      </c>
      <c r="P118" s="19">
        <v>2.2499999999991971E-3</v>
      </c>
      <c r="Q118" s="19">
        <v>6.6250000000000142E-2</v>
      </c>
    </row>
    <row r="119" spans="1:17" x14ac:dyDescent="0.25">
      <c r="A119" s="1">
        <v>36384</v>
      </c>
      <c r="B119" s="19">
        <v>0.13200000000000056</v>
      </c>
      <c r="C119" s="19">
        <v>-4.7583333333333755E-2</v>
      </c>
      <c r="D119" s="19">
        <v>2.4941666666666862E-2</v>
      </c>
      <c r="E119" s="19">
        <v>-2.2641666666666893E-2</v>
      </c>
      <c r="G119" s="1">
        <v>36748</v>
      </c>
      <c r="H119" s="19">
        <v>-0.10709999999999997</v>
      </c>
      <c r="I119" s="19">
        <v>-0.47858333333333336</v>
      </c>
      <c r="J119" s="19">
        <v>-0.21766666666666623</v>
      </c>
      <c r="K119" s="19">
        <v>-0.69625000000000004</v>
      </c>
      <c r="M119" s="1">
        <v>37112</v>
      </c>
      <c r="N119" s="19">
        <v>0.54089999999999971</v>
      </c>
      <c r="O119" s="19">
        <v>0.14366666666666639</v>
      </c>
      <c r="P119" s="19">
        <v>3.874999999999984E-2</v>
      </c>
      <c r="Q119" s="19">
        <v>0.18241666666666623</v>
      </c>
    </row>
    <row r="120" spans="1:17" x14ac:dyDescent="0.25">
      <c r="A120" s="1">
        <v>36391</v>
      </c>
      <c r="B120" s="19">
        <v>9.6499999999999808E-2</v>
      </c>
      <c r="C120" s="19">
        <v>-6.7333333333333911E-2</v>
      </c>
      <c r="D120" s="19">
        <v>2.2416666666666529E-2</v>
      </c>
      <c r="E120" s="19">
        <v>-4.4916666666667382E-2</v>
      </c>
      <c r="G120" s="1">
        <v>36755</v>
      </c>
      <c r="H120" s="19">
        <v>-2.8500000000000192E-2</v>
      </c>
      <c r="I120" s="19">
        <v>-0.46133333333333404</v>
      </c>
      <c r="J120" s="19">
        <v>-0.25049999999999883</v>
      </c>
      <c r="K120" s="19">
        <v>-0.71183333333333287</v>
      </c>
      <c r="M120" s="1">
        <v>37119</v>
      </c>
      <c r="N120" s="19">
        <v>0.49019999999999975</v>
      </c>
      <c r="O120" s="19">
        <v>7.7083333333333837E-2</v>
      </c>
      <c r="P120" s="19">
        <v>3.9416666666666433E-2</v>
      </c>
      <c r="Q120" s="19">
        <v>0.11650000000000027</v>
      </c>
    </row>
    <row r="121" spans="1:17" x14ac:dyDescent="0.25">
      <c r="A121" s="1">
        <v>36398</v>
      </c>
      <c r="B121" s="19">
        <v>9.0999999999999748E-2</v>
      </c>
      <c r="C121" s="19">
        <v>-9.5416666666666483E-2</v>
      </c>
      <c r="D121" s="19">
        <v>1.0166666666667101E-2</v>
      </c>
      <c r="E121" s="19">
        <v>-8.5249999999999382E-2</v>
      </c>
      <c r="G121" s="1">
        <v>36762</v>
      </c>
      <c r="H121" s="19">
        <v>-7.9900000000000304E-2</v>
      </c>
      <c r="I121" s="19">
        <v>-0.49433333333333396</v>
      </c>
      <c r="J121" s="19">
        <v>-0.31383333333333319</v>
      </c>
      <c r="K121" s="19">
        <v>-0.80816666666666714</v>
      </c>
      <c r="M121" s="1">
        <v>37126</v>
      </c>
      <c r="N121" s="19">
        <v>0.5651000000000006</v>
      </c>
      <c r="O121" s="19">
        <v>0.15216666666666656</v>
      </c>
      <c r="P121" s="19">
        <v>4.7666666666666302E-2</v>
      </c>
      <c r="Q121" s="19">
        <v>0.19983333333333286</v>
      </c>
    </row>
    <row r="122" spans="1:17" x14ac:dyDescent="0.25">
      <c r="A122" s="1">
        <v>36405</v>
      </c>
      <c r="B122" s="19">
        <v>0.25819999999999999</v>
      </c>
      <c r="C122" s="19">
        <v>1.000000000000334E-3</v>
      </c>
      <c r="D122" s="19">
        <v>1.3750000000000373E-2</v>
      </c>
      <c r="E122" s="19">
        <v>1.4750000000000707E-2</v>
      </c>
      <c r="G122" s="1">
        <v>36769</v>
      </c>
      <c r="H122" s="19">
        <v>-1.000000000000334E-3</v>
      </c>
      <c r="I122" s="19">
        <v>-0.54208333333333281</v>
      </c>
      <c r="J122" s="19">
        <v>-0.33433333333333382</v>
      </c>
      <c r="K122" s="19">
        <v>-0.87641666666666662</v>
      </c>
      <c r="M122" s="1">
        <v>37133</v>
      </c>
      <c r="N122" s="19">
        <v>0.6998000000000002</v>
      </c>
      <c r="O122" s="19">
        <v>0.17175000000000029</v>
      </c>
      <c r="P122" s="19">
        <v>5.3499999999999659E-2</v>
      </c>
      <c r="Q122" s="19">
        <v>0.22524999999999995</v>
      </c>
    </row>
    <row r="123" spans="1:17" x14ac:dyDescent="0.25">
      <c r="A123" s="1">
        <v>36412</v>
      </c>
      <c r="B123" s="19">
        <v>0.11799999999999988</v>
      </c>
      <c r="C123" s="19">
        <v>-7.6499999999999346E-2</v>
      </c>
      <c r="D123" s="19">
        <v>-2.3333333333335204E-3</v>
      </c>
      <c r="E123" s="19">
        <v>-7.8833333333332867E-2</v>
      </c>
      <c r="G123" s="1">
        <v>36776</v>
      </c>
      <c r="H123" s="19">
        <v>-2.3600000000000065E-2</v>
      </c>
      <c r="I123" s="19">
        <v>-0.65949999999999953</v>
      </c>
      <c r="J123" s="19">
        <v>-0.35775000000000068</v>
      </c>
      <c r="K123" s="19">
        <v>-1.0172500000000002</v>
      </c>
      <c r="M123" s="1">
        <v>37140</v>
      </c>
      <c r="N123" s="19">
        <v>0.61740000000000039</v>
      </c>
      <c r="O123" s="19">
        <v>0.12958333333333361</v>
      </c>
      <c r="P123" s="19">
        <v>2.3833333333332707E-2</v>
      </c>
      <c r="Q123" s="19">
        <v>0.15341666666666631</v>
      </c>
    </row>
    <row r="124" spans="1:17" x14ac:dyDescent="0.25">
      <c r="A124" s="1">
        <v>36419</v>
      </c>
      <c r="B124" s="19">
        <v>0.25160000000000027</v>
      </c>
      <c r="C124" s="19">
        <v>-3.641666666666632E-2</v>
      </c>
      <c r="D124" s="19">
        <v>1.1750000000000149E-2</v>
      </c>
      <c r="E124" s="19">
        <v>-2.466666666666617E-2</v>
      </c>
      <c r="G124" s="1">
        <v>36783</v>
      </c>
      <c r="H124" s="19">
        <v>6.0000000000037801E-4</v>
      </c>
      <c r="I124" s="19">
        <v>-0.71258333333333335</v>
      </c>
      <c r="J124" s="19">
        <v>-0.44525000000000059</v>
      </c>
      <c r="K124" s="19">
        <v>-1.1578333333333339</v>
      </c>
      <c r="M124" s="1">
        <v>37147</v>
      </c>
      <c r="N124" s="19">
        <v>0.65680000000000005</v>
      </c>
      <c r="O124" s="19">
        <v>0.12883333333333269</v>
      </c>
      <c r="P124" s="19">
        <v>4.741666666666644E-2</v>
      </c>
      <c r="Q124" s="19">
        <v>0.17624999999999913</v>
      </c>
    </row>
    <row r="125" spans="1:17" x14ac:dyDescent="0.25">
      <c r="A125" s="1">
        <v>36426</v>
      </c>
      <c r="B125" s="19">
        <v>0.2298</v>
      </c>
      <c r="C125" s="19">
        <v>-6.7249999999999588E-2</v>
      </c>
      <c r="D125" s="19">
        <v>1.7333333333334089E-2</v>
      </c>
      <c r="E125" s="19">
        <v>-4.9916666666665499E-2</v>
      </c>
      <c r="G125" s="1">
        <v>36790</v>
      </c>
      <c r="H125" s="19">
        <v>1.6000000000000014E-2</v>
      </c>
      <c r="I125" s="19">
        <v>-0.69225000000000048</v>
      </c>
      <c r="J125" s="19">
        <v>-0.47891666666666666</v>
      </c>
      <c r="K125" s="19">
        <v>-1.1711666666666671</v>
      </c>
      <c r="M125" s="1">
        <v>37154</v>
      </c>
      <c r="N125" s="19">
        <v>0.70020000000000016</v>
      </c>
      <c r="O125" s="19">
        <v>0.20575000000000054</v>
      </c>
      <c r="P125" s="19">
        <v>8.4166666666666501E-2</v>
      </c>
      <c r="Q125" s="19">
        <v>0.28991666666666704</v>
      </c>
    </row>
    <row r="126" spans="1:17" x14ac:dyDescent="0.25">
      <c r="A126" s="1">
        <v>36433</v>
      </c>
      <c r="B126" s="19">
        <v>0.26679999999999993</v>
      </c>
      <c r="C126" s="19">
        <v>-4.3499999999999872E-2</v>
      </c>
      <c r="D126" s="19">
        <v>1.8333333333333535E-2</v>
      </c>
      <c r="E126" s="19">
        <v>-2.5166666666666337E-2</v>
      </c>
      <c r="G126" s="1">
        <v>36797</v>
      </c>
      <c r="H126" s="19">
        <v>-0.25699999999999967</v>
      </c>
      <c r="I126" s="19">
        <v>-0.50300000000000011</v>
      </c>
      <c r="J126" s="19">
        <v>-0.42958333333333254</v>
      </c>
      <c r="K126" s="19">
        <v>-0.93258333333333265</v>
      </c>
      <c r="M126" s="1">
        <v>37161</v>
      </c>
      <c r="N126" s="19">
        <v>0.83460000000000045</v>
      </c>
      <c r="O126" s="19">
        <v>0.26366666666666694</v>
      </c>
      <c r="P126" s="19">
        <v>8.8999999999999524E-2</v>
      </c>
      <c r="Q126" s="19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Havlíček Jan</cp:lastModifiedBy>
  <cp:lastPrinted>2002-02-01T20:39:02Z</cp:lastPrinted>
  <dcterms:created xsi:type="dcterms:W3CDTF">2002-01-28T20:49:07Z</dcterms:created>
  <dcterms:modified xsi:type="dcterms:W3CDTF">2023-09-10T15:28:47Z</dcterms:modified>
</cp:coreProperties>
</file>