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12300" windowHeight="7560"/>
  </bookViews>
  <sheets>
    <sheet name="Sheet1" sheetId="1" r:id="rId1"/>
    <sheet name="Sheet2" sheetId="2" r:id="rId2"/>
    <sheet name="Sheet3" sheetId="3" r:id="rId3"/>
  </sheets>
  <calcPr calcId="92512" calcMode="manual"/>
</workbook>
</file>

<file path=xl/calcChain.xml><?xml version="1.0" encoding="utf-8"?>
<calcChain xmlns="http://schemas.openxmlformats.org/spreadsheetml/2006/main">
  <c r="I7" i="1" l="1"/>
  <c r="D8" i="1"/>
  <c r="F8" i="1"/>
  <c r="F9" i="1"/>
  <c r="E12" i="1"/>
  <c r="I12" i="1"/>
  <c r="D14" i="1"/>
  <c r="I14" i="1"/>
</calcChain>
</file>

<file path=xl/sharedStrings.xml><?xml version="1.0" encoding="utf-8"?>
<sst xmlns="http://schemas.openxmlformats.org/spreadsheetml/2006/main" count="20" uniqueCount="18">
  <si>
    <t>annual hours</t>
  </si>
  <si>
    <t>hourly rate</t>
  </si>
  <si>
    <t>base</t>
  </si>
  <si>
    <t>sign</t>
  </si>
  <si>
    <t>Points:</t>
  </si>
  <si>
    <t>CURRENT</t>
  </si>
  <si>
    <t>PROPOSED</t>
  </si>
  <si>
    <t>Proposed as percentage of current</t>
  </si>
  <si>
    <t>current</t>
  </si>
  <si>
    <t>proposed</t>
  </si>
  <si>
    <t>cost of living higher in Tampa?</t>
  </si>
  <si>
    <t>giving up year end bonus/retention at Enron this year.</t>
  </si>
  <si>
    <t>no  provision for sale of house in the event it does not sale</t>
  </si>
  <si>
    <t>what exactly is the lump sum for relo, based upon my family size?</t>
  </si>
  <si>
    <t>giving up annual bonus of 100% of salary, based upon ranking/profitability</t>
  </si>
  <si>
    <t>22% bonus potential</t>
  </si>
  <si>
    <t>100% bonus</t>
  </si>
  <si>
    <t>other opportunities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</si>
</sst>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3"/>
  <sheetViews>
    <sheetView tabSelected="1" workbookViewId="0">
      <selection activeCell="C13" sqref="C13"/>
    </sheetView>
  </sheetViews>
  <sheetFormatPr defaultRowHeight="13.2" x14ac:dyDescent="0.25"/>
  <cols>
    <col min="5" max="5" width="14.44140625" customWidth="1"/>
  </cols>
  <sheetData>
    <row r="5" spans="3:9" x14ac:dyDescent="0.25">
      <c r="D5" s="3" t="s">
        <v>5</v>
      </c>
      <c r="F5" s="3" t="s">
        <v>6</v>
      </c>
    </row>
    <row r="6" spans="3:9" x14ac:dyDescent="0.25">
      <c r="D6" s="1">
        <v>110000</v>
      </c>
      <c r="F6">
        <v>115000</v>
      </c>
      <c r="G6" t="s">
        <v>2</v>
      </c>
      <c r="I6" s="3" t="s">
        <v>7</v>
      </c>
    </row>
    <row r="7" spans="3:9" x14ac:dyDescent="0.25">
      <c r="C7" s="2"/>
      <c r="D7" s="2">
        <v>110000</v>
      </c>
      <c r="E7" t="s">
        <v>16</v>
      </c>
      <c r="F7">
        <v>25000</v>
      </c>
      <c r="G7" t="s">
        <v>3</v>
      </c>
      <c r="I7">
        <f>F9/D8</f>
        <v>0.75136363636363634</v>
      </c>
    </row>
    <row r="8" spans="3:9" x14ac:dyDescent="0.25">
      <c r="D8" s="1">
        <f>SUM(D6:D7)</f>
        <v>220000</v>
      </c>
      <c r="F8" s="2">
        <f>0.22*F6</f>
        <v>25300</v>
      </c>
      <c r="G8" t="s">
        <v>15</v>
      </c>
    </row>
    <row r="9" spans="3:9" x14ac:dyDescent="0.25">
      <c r="F9">
        <f>SUM(F6:F8)</f>
        <v>165300</v>
      </c>
    </row>
    <row r="11" spans="3:9" x14ac:dyDescent="0.25">
      <c r="D11" s="4" t="s">
        <v>8</v>
      </c>
      <c r="E11" s="3" t="s">
        <v>0</v>
      </c>
      <c r="H11" s="4" t="s">
        <v>9</v>
      </c>
      <c r="I11" s="3" t="s">
        <v>0</v>
      </c>
    </row>
    <row r="12" spans="3:9" x14ac:dyDescent="0.25">
      <c r="E12">
        <f>60*52</f>
        <v>3120</v>
      </c>
      <c r="I12">
        <f>45*52</f>
        <v>2340</v>
      </c>
    </row>
    <row r="13" spans="3:9" x14ac:dyDescent="0.25">
      <c r="D13" t="s">
        <v>1</v>
      </c>
      <c r="I13" t="s">
        <v>1</v>
      </c>
    </row>
    <row r="14" spans="3:9" x14ac:dyDescent="0.25">
      <c r="D14">
        <f>D8/E12</f>
        <v>70.512820512820511</v>
      </c>
      <c r="I14">
        <f>F9/I12</f>
        <v>70.641025641025635</v>
      </c>
    </row>
    <row r="18" spans="1:2" x14ac:dyDescent="0.25">
      <c r="A18" t="s">
        <v>4</v>
      </c>
      <c r="B18" t="s">
        <v>11</v>
      </c>
    </row>
    <row r="19" spans="1:2" x14ac:dyDescent="0.25">
      <c r="B19" t="s">
        <v>14</v>
      </c>
    </row>
    <row r="20" spans="1:2" x14ac:dyDescent="0.25">
      <c r="B20" t="s">
        <v>12</v>
      </c>
    </row>
    <row r="21" spans="1:2" x14ac:dyDescent="0.25">
      <c r="B21" t="s">
        <v>10</v>
      </c>
    </row>
    <row r="22" spans="1:2" x14ac:dyDescent="0.25">
      <c r="B22" t="s">
        <v>13</v>
      </c>
    </row>
    <row r="23" spans="1:2" x14ac:dyDescent="0.25">
      <c r="B23" t="s">
        <v>17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dcterms:created xsi:type="dcterms:W3CDTF">2001-12-17T15:05:22Z</dcterms:created>
  <dcterms:modified xsi:type="dcterms:W3CDTF">2023-09-10T15:29:35Z</dcterms:modified>
</cp:coreProperties>
</file>