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 activeTab="1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<sst xmlns="http://schemas.openxmlformats.org/spreadsheetml/2006/main" count="257" uniqueCount="93">
  <si>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</si>
  <si>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</si>
  <si>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</si>
  <si>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</si>
  <si>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</si>
  <si>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</si>
  <si>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</si>
  <si>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</si>
  <si>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</si>
  <si>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</si>
  <si>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</si>
  <si>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</si>
  <si>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</si>
  <si>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</si>
  <si>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</si>
  <si>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</si>
  <si>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</si>
  <si>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</si>
  <si>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</si>
  <si>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</si>
  <si>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</si>
  <si>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</si>
  <si>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</si>
  <si>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</si>
  <si>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</si>
  <si>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</si>
  <si>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</si>
  <si>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</si>
  <si>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</si>
  <si>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</si>
  <si>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</si>
  <si>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</si>
  <si>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</si>
  <si>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</si>
  <si>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</si>
  <si>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</si>
  <si>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</si>
  <si>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</si>
  <si>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</si>
  <si>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</si>
  <si>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</si>
  <si>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</si>
  <si>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</si>
  <si>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</si>
  <si>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</si>
  <si>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</si>
  <si>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</si>
  <si>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</si>
  <si>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</si>
  <si>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</si>
  <si>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</si>
  <si>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</si>
  <si>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</si>
  <si>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</si>
  <si>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</si>
  <si>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</si>
  <si>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</si>
  <si>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</si>
  <si>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</si>
  <si>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</si>
  <si>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</si>
  <si>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</si>
  <si>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</si>
  <si>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</si>
  <si>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</si>
  <si>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</si>
  <si>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</si>
  <si>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</si>
  <si>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</si>
  <si>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</si>
  <si>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</si>
  <si>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</si>
  <si>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</si>
  <si>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</si>
  <si>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</si>
  <si>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</si>
  <si>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</si>
  <si>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</si>
  <si>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</si>
  <si>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</si>
  <si>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</si>
  <si>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</si>
  <si>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</si>
  <si>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</si>
  <si>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</si>
  <si>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</si>
  <si>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 xml:space="preserve">Enron </t>
  </si>
  <si>
    <t>Westport</t>
  </si>
  <si>
    <t>PR-G-005</t>
  </si>
  <si>
    <t>52700000 - WPT</t>
  </si>
  <si>
    <t>Ft. Union Fuel 0.1%</t>
  </si>
  <si>
    <t>PR-G-003</t>
  </si>
  <si>
    <t>52700000 -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</si>
</sst>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166" fontId="6" fillId="2" borderId="4" xfId="1" applyNumberFormat="1" applyFont="1" applyFill="1" applyBorder="1" applyAlignment="1">
      <alignment horizontal="center"/>
    </xf>
    <xf numFmtId="0" fontId="6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0</xdr:row>
          <xdr:rowOff>60960</xdr:rowOff>
        </xdr:from>
        <xdr:to>
          <xdr:col>2</xdr:col>
          <xdr:colOff>45720</xdr:colOff>
          <xdr:row>2</xdr:row>
          <xdr:rowOff>45720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  <cell r="T10">
            <v>32918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  <cell r="T11">
            <v>4900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  <cell r="T20">
            <v>6250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  <cell r="T28">
            <v>2200</v>
          </cell>
        </row>
        <row r="33">
          <cell r="E33">
            <v>9500</v>
          </cell>
          <cell r="F33">
            <v>7000</v>
          </cell>
          <cell r="G33">
            <v>3000</v>
          </cell>
          <cell r="H33">
            <v>7500</v>
          </cell>
          <cell r="I33">
            <v>8194</v>
          </cell>
          <cell r="J33">
            <v>11000</v>
          </cell>
          <cell r="K33">
            <v>11000</v>
          </cell>
          <cell r="L33">
            <v>11000</v>
          </cell>
          <cell r="M33">
            <v>18000</v>
          </cell>
          <cell r="N33">
            <v>12000</v>
          </cell>
          <cell r="O33">
            <v>11500</v>
          </cell>
          <cell r="P33">
            <v>9500</v>
          </cell>
          <cell r="Q33">
            <v>8750</v>
          </cell>
          <cell r="R33">
            <v>8750</v>
          </cell>
          <cell r="S33">
            <v>8750</v>
          </cell>
          <cell r="T33">
            <v>11000</v>
          </cell>
        </row>
        <row r="34">
          <cell r="E34">
            <v>6000</v>
          </cell>
          <cell r="F34">
            <v>9000</v>
          </cell>
          <cell r="N34">
            <v>3344</v>
          </cell>
        </row>
        <row r="38">
          <cell r="E38">
            <v>3000</v>
          </cell>
          <cell r="F38">
            <v>1500</v>
          </cell>
          <cell r="G38">
            <v>3600</v>
          </cell>
          <cell r="H38">
            <v>4000</v>
          </cell>
          <cell r="I38">
            <v>8000</v>
          </cell>
          <cell r="J38">
            <v>0</v>
          </cell>
          <cell r="K38">
            <v>0</v>
          </cell>
          <cell r="L38">
            <v>0</v>
          </cell>
          <cell r="O38">
            <v>3000</v>
          </cell>
          <cell r="P38">
            <v>2000</v>
          </cell>
          <cell r="Q38">
            <v>2000</v>
          </cell>
          <cell r="R38">
            <v>2000</v>
          </cell>
          <cell r="S38">
            <v>2000</v>
          </cell>
          <cell r="T38">
            <v>0</v>
          </cell>
        </row>
        <row r="40">
          <cell r="G40">
            <v>7388</v>
          </cell>
          <cell r="H40">
            <v>5000</v>
          </cell>
          <cell r="I40">
            <v>0</v>
          </cell>
          <cell r="J40">
            <v>5000</v>
          </cell>
          <cell r="K40">
            <v>5000</v>
          </cell>
          <cell r="L40">
            <v>5000</v>
          </cell>
          <cell r="M40">
            <v>0</v>
          </cell>
          <cell r="N40">
            <v>0</v>
          </cell>
        </row>
        <row r="42">
          <cell r="O42">
            <v>2500</v>
          </cell>
          <cell r="P42">
            <v>5000</v>
          </cell>
          <cell r="Q42">
            <v>5000</v>
          </cell>
          <cell r="R42">
            <v>5000</v>
          </cell>
          <cell r="S42">
            <v>5000</v>
          </cell>
          <cell r="T42">
            <v>5000</v>
          </cell>
        </row>
        <row r="45">
          <cell r="G45">
            <v>2000</v>
          </cell>
          <cell r="M45">
            <v>2000</v>
          </cell>
          <cell r="N45">
            <v>2000</v>
          </cell>
          <cell r="O45">
            <v>2000</v>
          </cell>
          <cell r="P45">
            <v>2000</v>
          </cell>
          <cell r="Q45">
            <v>2000</v>
          </cell>
          <cell r="R45">
            <v>2000</v>
          </cell>
          <cell r="S45">
            <v>2000</v>
          </cell>
          <cell r="T45">
            <v>2000</v>
          </cell>
        </row>
        <row r="52">
          <cell r="E52">
            <v>600</v>
          </cell>
          <cell r="F52">
            <v>600</v>
          </cell>
          <cell r="G52">
            <v>600</v>
          </cell>
          <cell r="H52">
            <v>600</v>
          </cell>
          <cell r="I52">
            <v>650</v>
          </cell>
          <cell r="J52">
            <v>650</v>
          </cell>
          <cell r="K52">
            <v>650</v>
          </cell>
          <cell r="L52">
            <v>650</v>
          </cell>
          <cell r="M52">
            <v>650</v>
          </cell>
          <cell r="N52">
            <v>650</v>
          </cell>
          <cell r="O52">
            <v>650</v>
          </cell>
          <cell r="P52">
            <v>650</v>
          </cell>
          <cell r="Q52">
            <v>650</v>
          </cell>
          <cell r="R52">
            <v>650</v>
          </cell>
          <cell r="S52">
            <v>650</v>
          </cell>
          <cell r="T52">
            <v>650</v>
          </cell>
        </row>
        <row r="53">
          <cell r="M53">
            <v>300</v>
          </cell>
          <cell r="N53">
            <v>300</v>
          </cell>
          <cell r="O53">
            <v>300</v>
          </cell>
          <cell r="P53">
            <v>300</v>
          </cell>
          <cell r="Q53">
            <v>300</v>
          </cell>
          <cell r="R53">
            <v>300</v>
          </cell>
          <cell r="S53">
            <v>300</v>
          </cell>
          <cell r="T53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workbookViewId="0">
      <pane xSplit="4" ySplit="9" topLeftCell="I10" activePane="bottomRight" state="frozenSplit"/>
      <selection pane="topRight" activeCell="D1" sqref="D1"/>
      <selection pane="bottomLeft" activeCell="A9" sqref="A9"/>
      <selection pane="bottomRight" activeCell="D48" sqref="D48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32918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540296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4900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94400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5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37818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639196</v>
      </c>
    </row>
    <row r="15" spans="1:36" x14ac:dyDescent="0.25">
      <c r="D15" s="88" t="s">
        <v>90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37855.817999999999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639835.196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6250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6" si="3">SUM(E18:AI18)</f>
        <v>57929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23200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18634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5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5">
      <c r="A24" t="s">
        <v>7</v>
      </c>
      <c r="B24" t="s">
        <v>91</v>
      </c>
      <c r="C24" s="88" t="s">
        <v>61</v>
      </c>
      <c r="D24" s="96" t="s">
        <v>92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2200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15200</v>
      </c>
    </row>
    <row r="25" spans="1:36" ht="13.5" customHeight="1" x14ac:dyDescent="0.25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8450</v>
      </c>
      <c r="U25" s="97">
        <f t="shared" si="4"/>
        <v>0</v>
      </c>
      <c r="V25" s="97">
        <f t="shared" si="4"/>
        <v>0</v>
      </c>
      <c r="W25" s="97">
        <f t="shared" si="4"/>
        <v>0</v>
      </c>
      <c r="X25" s="97">
        <f t="shared" si="4"/>
        <v>0</v>
      </c>
      <c r="Y25" s="97">
        <f t="shared" si="4"/>
        <v>0</v>
      </c>
      <c r="Z25" s="97">
        <f t="shared" si="4"/>
        <v>0</v>
      </c>
      <c r="AA25" s="97">
        <f t="shared" si="4"/>
        <v>0</v>
      </c>
      <c r="AB25" s="97">
        <f t="shared" si="4"/>
        <v>0</v>
      </c>
      <c r="AC25" s="97">
        <f t="shared" si="4"/>
        <v>0</v>
      </c>
      <c r="AD25" s="97">
        <f t="shared" si="4"/>
        <v>0</v>
      </c>
      <c r="AE25" s="97">
        <f t="shared" si="4"/>
        <v>0</v>
      </c>
      <c r="AF25" s="97">
        <f t="shared" si="4"/>
        <v>0</v>
      </c>
      <c r="AG25" s="97">
        <f t="shared" si="4"/>
        <v>0</v>
      </c>
      <c r="AH25" s="97">
        <f t="shared" si="4"/>
        <v>0</v>
      </c>
      <c r="AI25" s="97">
        <f t="shared" si="4"/>
        <v>0</v>
      </c>
      <c r="AJ25" s="98">
        <f t="shared" si="3"/>
        <v>132939</v>
      </c>
    </row>
    <row r="26" spans="1:36" x14ac:dyDescent="0.25">
      <c r="D26" s="88" t="s">
        <v>90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8458.4499999999989</v>
      </c>
      <c r="U26" s="75">
        <f t="shared" si="5"/>
        <v>0</v>
      </c>
      <c r="V26" s="75">
        <f t="shared" si="5"/>
        <v>0</v>
      </c>
      <c r="W26" s="75">
        <f t="shared" si="5"/>
        <v>0</v>
      </c>
      <c r="X26" s="75">
        <f t="shared" si="5"/>
        <v>0</v>
      </c>
      <c r="Y26" s="75">
        <f t="shared" si="5"/>
        <v>0</v>
      </c>
      <c r="Z26" s="75">
        <f t="shared" si="5"/>
        <v>0</v>
      </c>
      <c r="AA26" s="75">
        <f t="shared" si="5"/>
        <v>0</v>
      </c>
      <c r="AB26" s="75">
        <f t="shared" si="5"/>
        <v>0</v>
      </c>
      <c r="AC26" s="75">
        <f t="shared" si="5"/>
        <v>0</v>
      </c>
      <c r="AD26" s="75">
        <f t="shared" si="5"/>
        <v>0</v>
      </c>
      <c r="AE26" s="75">
        <f t="shared" si="5"/>
        <v>0</v>
      </c>
      <c r="AF26" s="75">
        <f t="shared" si="5"/>
        <v>0</v>
      </c>
      <c r="AG26" s="75">
        <f t="shared" si="5"/>
        <v>0</v>
      </c>
      <c r="AH26" s="75">
        <f t="shared" si="5"/>
        <v>0</v>
      </c>
      <c r="AI26" s="75">
        <f t="shared" si="5"/>
        <v>0</v>
      </c>
      <c r="AJ26" s="32">
        <f t="shared" si="3"/>
        <v>133071.93899999998</v>
      </c>
    </row>
    <row r="27" spans="1:36" x14ac:dyDescent="0.25">
      <c r="E27" s="75"/>
    </row>
    <row r="28" spans="1:36" ht="13.8" thickBot="1" x14ac:dyDescent="0.3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5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[1]Nominations!E$33</f>
        <v>9500</v>
      </c>
      <c r="F29" s="95">
        <f>[1]Nominations!F$33</f>
        <v>7000</v>
      </c>
      <c r="G29" s="95">
        <f>[1]Nominations!G$33</f>
        <v>3000</v>
      </c>
      <c r="H29" s="95">
        <f>[1]Nominations!H$33</f>
        <v>7500</v>
      </c>
      <c r="I29" s="95">
        <f>[1]Nominations!I$33</f>
        <v>8194</v>
      </c>
      <c r="J29" s="95">
        <f>[1]Nominations!J$33</f>
        <v>11000</v>
      </c>
      <c r="K29" s="95">
        <f>[1]Nominations!K$33</f>
        <v>11000</v>
      </c>
      <c r="L29" s="95">
        <f>[1]Nominations!L$33</f>
        <v>11000</v>
      </c>
      <c r="M29" s="95">
        <f>[1]Nominations!M$33</f>
        <v>18000</v>
      </c>
      <c r="N29" s="95">
        <f>[1]Nominations!N$33</f>
        <v>12000</v>
      </c>
      <c r="O29" s="95">
        <f>[1]Nominations!O$33</f>
        <v>11500</v>
      </c>
      <c r="P29" s="95">
        <f>[1]Nominations!P$33</f>
        <v>9500</v>
      </c>
      <c r="Q29" s="95">
        <f>[1]Nominations!Q$33</f>
        <v>8750</v>
      </c>
      <c r="R29" s="95">
        <f>[1]Nominations!R$33</f>
        <v>8750</v>
      </c>
      <c r="S29" s="95">
        <f>[1]Nominations!S$33</f>
        <v>8750</v>
      </c>
      <c r="T29" s="95">
        <f>[1]Nominations!T$33</f>
        <v>11000</v>
      </c>
      <c r="U29" s="95">
        <f>[1]Nominations!U$33</f>
        <v>0</v>
      </c>
      <c r="V29" s="95">
        <f>[1]Nominations!V$33</f>
        <v>0</v>
      </c>
      <c r="W29" s="95">
        <f>[1]Nominations!W$33</f>
        <v>0</v>
      </c>
      <c r="X29" s="95">
        <f>[1]Nominations!X$33</f>
        <v>0</v>
      </c>
      <c r="Y29" s="95">
        <f>[1]Nominations!Y$33</f>
        <v>0</v>
      </c>
      <c r="Z29" s="95">
        <f>[1]Nominations!Z$33</f>
        <v>0</v>
      </c>
      <c r="AA29" s="95">
        <f>[1]Nominations!AA$33</f>
        <v>0</v>
      </c>
      <c r="AB29" s="95">
        <f>[1]Nominations!AB$33</f>
        <v>0</v>
      </c>
      <c r="AC29" s="95">
        <f>[1]Nominations!AC$33</f>
        <v>0</v>
      </c>
      <c r="AD29" s="95">
        <f>[1]Nominations!AD$33</f>
        <v>0</v>
      </c>
      <c r="AE29" s="95">
        <f>[1]Nominations!AE$33</f>
        <v>0</v>
      </c>
      <c r="AF29" s="95">
        <f>[1]Nominations!AF$33</f>
        <v>0</v>
      </c>
      <c r="AG29" s="95">
        <f>[1]Nominations!AG$33</f>
        <v>0</v>
      </c>
      <c r="AH29" s="95">
        <f>[1]Nominations!AH$33</f>
        <v>0</v>
      </c>
      <c r="AI29" s="95">
        <f>[1]Nominations!AI$33</f>
        <v>0</v>
      </c>
      <c r="AJ29" s="32">
        <f t="shared" ref="AJ29:AJ39" si="6">SUM(E29:AI29)</f>
        <v>156444</v>
      </c>
    </row>
    <row r="30" spans="1:36" x14ac:dyDescent="0.25">
      <c r="A30" t="s">
        <v>29</v>
      </c>
      <c r="B30" t="s">
        <v>60</v>
      </c>
      <c r="C30" s="88" t="s">
        <v>65</v>
      </c>
      <c r="D30" s="96">
        <v>2979</v>
      </c>
      <c r="E30" s="95">
        <f>[1]Nominations!E$34</f>
        <v>6000</v>
      </c>
      <c r="F30" s="95">
        <f>[1]Nominations!F$34</f>
        <v>9000</v>
      </c>
      <c r="G30" s="95">
        <f>[1]Nominations!G$34</f>
        <v>0</v>
      </c>
      <c r="H30" s="95">
        <f>[1]Nominations!H$34</f>
        <v>0</v>
      </c>
      <c r="I30" s="95">
        <f>[1]Nominations!I$34</f>
        <v>0</v>
      </c>
      <c r="J30" s="95">
        <f>[1]Nominations!J$34</f>
        <v>0</v>
      </c>
      <c r="K30" s="95">
        <f>[1]Nominations!K$34</f>
        <v>0</v>
      </c>
      <c r="L30" s="95">
        <f>[1]Nominations!L$34</f>
        <v>0</v>
      </c>
      <c r="M30" s="95">
        <f>[1]Nominations!M$34</f>
        <v>0</v>
      </c>
      <c r="N30" s="95">
        <f>[1]Nominations!N$34</f>
        <v>3344</v>
      </c>
      <c r="O30" s="95">
        <f>[1]Nominations!O$34</f>
        <v>0</v>
      </c>
      <c r="P30" s="95">
        <f>[1]Nominations!P$34</f>
        <v>0</v>
      </c>
      <c r="Q30" s="95">
        <f>[1]Nominations!Q$34</f>
        <v>0</v>
      </c>
      <c r="R30" s="95">
        <f>[1]Nominations!R$34</f>
        <v>0</v>
      </c>
      <c r="S30" s="95">
        <f>[1]Nominations!S$34</f>
        <v>0</v>
      </c>
      <c r="T30" s="95">
        <f>[1]Nominations!T$34</f>
        <v>0</v>
      </c>
      <c r="U30" s="95">
        <f>[1]Nominations!U$34</f>
        <v>0</v>
      </c>
      <c r="V30" s="95">
        <f>[1]Nominations!V$34</f>
        <v>0</v>
      </c>
      <c r="W30" s="95">
        <f>[1]Nominations!W$34</f>
        <v>0</v>
      </c>
      <c r="X30" s="95">
        <f>[1]Nominations!X$34</f>
        <v>0</v>
      </c>
      <c r="Y30" s="95">
        <f>[1]Nominations!Y$34</f>
        <v>0</v>
      </c>
      <c r="Z30" s="95">
        <f>[1]Nominations!Z$34</f>
        <v>0</v>
      </c>
      <c r="AA30" s="95">
        <f>[1]Nominations!AA$34</f>
        <v>0</v>
      </c>
      <c r="AB30" s="95">
        <f>[1]Nominations!AB$34</f>
        <v>0</v>
      </c>
      <c r="AC30" s="95">
        <f>[1]Nominations!AC$34</f>
        <v>0</v>
      </c>
      <c r="AD30" s="95">
        <f>[1]Nominations!AD$34</f>
        <v>0</v>
      </c>
      <c r="AE30" s="95">
        <f>[1]Nominations!AE$34</f>
        <v>0</v>
      </c>
      <c r="AF30" s="95">
        <f>[1]Nominations!AF$34</f>
        <v>0</v>
      </c>
      <c r="AG30" s="95">
        <f>[1]Nominations!AG$34</f>
        <v>0</v>
      </c>
      <c r="AH30" s="95">
        <f>[1]Nominations!AH$34</f>
        <v>0</v>
      </c>
      <c r="AI30" s="95">
        <f>[1]Nominations!AI$34</f>
        <v>0</v>
      </c>
      <c r="AJ30" s="32">
        <f t="shared" si="6"/>
        <v>18344</v>
      </c>
    </row>
    <row r="31" spans="1:36" x14ac:dyDescent="0.25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[1]Nominations!E$35</f>
        <v>0</v>
      </c>
      <c r="F31" s="95">
        <f>[1]Nominations!F$35</f>
        <v>0</v>
      </c>
      <c r="G31" s="95">
        <f>[1]Nominations!G$35</f>
        <v>0</v>
      </c>
      <c r="H31" s="95">
        <f>[1]Nominations!H$35</f>
        <v>0</v>
      </c>
      <c r="I31" s="95">
        <f>[1]Nominations!I$35</f>
        <v>0</v>
      </c>
      <c r="J31" s="95">
        <f>[1]Nominations!J$35</f>
        <v>0</v>
      </c>
      <c r="K31" s="95">
        <f>[1]Nominations!K$35</f>
        <v>0</v>
      </c>
      <c r="L31" s="95">
        <f>[1]Nominations!L$35</f>
        <v>0</v>
      </c>
      <c r="M31" s="95">
        <f>[1]Nominations!M$35</f>
        <v>0</v>
      </c>
      <c r="N31" s="95">
        <f>[1]Nominations!N$35</f>
        <v>0</v>
      </c>
      <c r="O31" s="95">
        <f>[1]Nominations!O$35</f>
        <v>0</v>
      </c>
      <c r="P31" s="95">
        <f>[1]Nominations!P$35</f>
        <v>0</v>
      </c>
      <c r="Q31" s="95">
        <f>[1]Nominations!Q$35</f>
        <v>0</v>
      </c>
      <c r="R31" s="95">
        <f>[1]Nominations!R$35</f>
        <v>0</v>
      </c>
      <c r="S31" s="95">
        <f>[1]Nominations!S$35</f>
        <v>0</v>
      </c>
      <c r="T31" s="95">
        <f>[1]Nominations!T$35</f>
        <v>0</v>
      </c>
      <c r="U31" s="95">
        <f>[1]Nominations!U$35</f>
        <v>0</v>
      </c>
      <c r="V31" s="95">
        <f>[1]Nominations!V$35</f>
        <v>0</v>
      </c>
      <c r="W31" s="95">
        <f>[1]Nominations!W$35</f>
        <v>0</v>
      </c>
      <c r="X31" s="95">
        <f>[1]Nominations!X$35</f>
        <v>0</v>
      </c>
      <c r="Y31" s="95">
        <f>[1]Nominations!Y$35</f>
        <v>0</v>
      </c>
      <c r="Z31" s="95">
        <f>[1]Nominations!Z$35</f>
        <v>0</v>
      </c>
      <c r="AA31" s="95">
        <f>[1]Nominations!AA$35</f>
        <v>0</v>
      </c>
      <c r="AB31" s="95">
        <f>[1]Nominations!AB$35</f>
        <v>0</v>
      </c>
      <c r="AC31" s="95">
        <f>[1]Nominations!AC$35</f>
        <v>0</v>
      </c>
      <c r="AD31" s="95">
        <f>[1]Nominations!AD$35</f>
        <v>0</v>
      </c>
      <c r="AE31" s="95">
        <f>[1]Nominations!AE$35</f>
        <v>0</v>
      </c>
      <c r="AF31" s="95">
        <f>[1]Nominations!AF$35</f>
        <v>0</v>
      </c>
      <c r="AG31" s="95">
        <f>[1]Nominations!AG$35</f>
        <v>0</v>
      </c>
      <c r="AH31" s="95">
        <f>[1]Nominations!AH$35</f>
        <v>0</v>
      </c>
      <c r="AI31" s="95">
        <f>[1]Nominations!AI$35</f>
        <v>0</v>
      </c>
      <c r="AJ31" s="32">
        <f t="shared" si="6"/>
        <v>0</v>
      </c>
    </row>
    <row r="32" spans="1:36" x14ac:dyDescent="0.25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[1]Nominations!E$36</f>
        <v>0</v>
      </c>
      <c r="F32" s="95">
        <f>[1]Nominations!F$36</f>
        <v>0</v>
      </c>
      <c r="G32" s="95">
        <f>[1]Nominations!G$36</f>
        <v>0</v>
      </c>
      <c r="H32" s="95">
        <f>[1]Nominations!H$36</f>
        <v>0</v>
      </c>
      <c r="I32" s="95">
        <f>[1]Nominations!I$36</f>
        <v>0</v>
      </c>
      <c r="J32" s="95">
        <f>[1]Nominations!J$36</f>
        <v>0</v>
      </c>
      <c r="K32" s="95">
        <f>[1]Nominations!K$36</f>
        <v>0</v>
      </c>
      <c r="L32" s="95">
        <f>[1]Nominations!L$36</f>
        <v>0</v>
      </c>
      <c r="M32" s="95">
        <f>[1]Nominations!M$36</f>
        <v>0</v>
      </c>
      <c r="N32" s="95">
        <f>[1]Nominations!N$36</f>
        <v>0</v>
      </c>
      <c r="O32" s="95">
        <f>[1]Nominations!O$36</f>
        <v>0</v>
      </c>
      <c r="P32" s="95">
        <f>[1]Nominations!P$36</f>
        <v>0</v>
      </c>
      <c r="Q32" s="95">
        <f>[1]Nominations!Q$36</f>
        <v>0</v>
      </c>
      <c r="R32" s="95">
        <f>[1]Nominations!R$36</f>
        <v>0</v>
      </c>
      <c r="S32" s="95">
        <f>[1]Nominations!S$36</f>
        <v>0</v>
      </c>
      <c r="T32" s="95">
        <f>[1]Nominations!T$36</f>
        <v>0</v>
      </c>
      <c r="U32" s="95">
        <f>[1]Nominations!U$36</f>
        <v>0</v>
      </c>
      <c r="V32" s="95">
        <f>[1]Nominations!V$36</f>
        <v>0</v>
      </c>
      <c r="W32" s="95">
        <f>[1]Nominations!W$36</f>
        <v>0</v>
      </c>
      <c r="X32" s="95">
        <f>[1]Nominations!X$36</f>
        <v>0</v>
      </c>
      <c r="Y32" s="95">
        <f>[1]Nominations!Y$36</f>
        <v>0</v>
      </c>
      <c r="Z32" s="95">
        <f>[1]Nominations!Z$36</f>
        <v>0</v>
      </c>
      <c r="AA32" s="95">
        <f>[1]Nominations!AA$36</f>
        <v>0</v>
      </c>
      <c r="AB32" s="95">
        <f>[1]Nominations!AB$36</f>
        <v>0</v>
      </c>
      <c r="AC32" s="95">
        <f>[1]Nominations!AC$36</f>
        <v>0</v>
      </c>
      <c r="AD32" s="95">
        <f>[1]Nominations!AD$36</f>
        <v>0</v>
      </c>
      <c r="AE32" s="95">
        <f>[1]Nominations!AE$36</f>
        <v>0</v>
      </c>
      <c r="AF32" s="95">
        <f>[1]Nominations!AF$36</f>
        <v>0</v>
      </c>
      <c r="AG32" s="95">
        <f>[1]Nominations!AG$36</f>
        <v>0</v>
      </c>
      <c r="AH32" s="95">
        <f>[1]Nominations!AH$36</f>
        <v>0</v>
      </c>
      <c r="AI32" s="95">
        <f>[1]Nominations!AI$36</f>
        <v>0</v>
      </c>
      <c r="AJ32" s="32">
        <f t="shared" si="6"/>
        <v>0</v>
      </c>
    </row>
    <row r="33" spans="1:36" x14ac:dyDescent="0.25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[1]Nominations!E$37</f>
        <v>0</v>
      </c>
      <c r="F33" s="95">
        <f>[1]Nominations!F$37</f>
        <v>0</v>
      </c>
      <c r="G33" s="95">
        <f>[1]Nominations!G$37</f>
        <v>0</v>
      </c>
      <c r="H33" s="95">
        <f>[1]Nominations!H$37</f>
        <v>0</v>
      </c>
      <c r="I33" s="95">
        <f>[1]Nominations!I$37</f>
        <v>0</v>
      </c>
      <c r="J33" s="95">
        <f>[1]Nominations!J$37</f>
        <v>0</v>
      </c>
      <c r="K33" s="95">
        <f>[1]Nominations!K$37</f>
        <v>0</v>
      </c>
      <c r="L33" s="95">
        <f>[1]Nominations!L$37</f>
        <v>0</v>
      </c>
      <c r="M33" s="95">
        <f>[1]Nominations!M$37</f>
        <v>0</v>
      </c>
      <c r="N33" s="95">
        <f>[1]Nominations!N$37</f>
        <v>0</v>
      </c>
      <c r="O33" s="95">
        <f>[1]Nominations!O$37</f>
        <v>0</v>
      </c>
      <c r="P33" s="95">
        <f>[1]Nominations!P$37</f>
        <v>0</v>
      </c>
      <c r="Q33" s="95">
        <f>[1]Nominations!Q$37</f>
        <v>0</v>
      </c>
      <c r="R33" s="95">
        <f>[1]Nominations!R$37</f>
        <v>0</v>
      </c>
      <c r="S33" s="95">
        <f>[1]Nominations!S$37</f>
        <v>0</v>
      </c>
      <c r="T33" s="95">
        <f>[1]Nominations!T$37</f>
        <v>0</v>
      </c>
      <c r="U33" s="95">
        <f>[1]Nominations!U$37</f>
        <v>0</v>
      </c>
      <c r="V33" s="95">
        <f>[1]Nominations!V$37</f>
        <v>0</v>
      </c>
      <c r="W33" s="95">
        <f>[1]Nominations!W$37</f>
        <v>0</v>
      </c>
      <c r="X33" s="95">
        <f>[1]Nominations!X$37</f>
        <v>0</v>
      </c>
      <c r="Y33" s="95">
        <f>[1]Nominations!Y$37</f>
        <v>0</v>
      </c>
      <c r="Z33" s="95">
        <f>[1]Nominations!Z$37</f>
        <v>0</v>
      </c>
      <c r="AA33" s="95">
        <f>[1]Nominations!AA$37</f>
        <v>0</v>
      </c>
      <c r="AB33" s="95">
        <f>[1]Nominations!AB$37</f>
        <v>0</v>
      </c>
      <c r="AC33" s="95">
        <f>[1]Nominations!AC$37</f>
        <v>0</v>
      </c>
      <c r="AD33" s="95">
        <f>[1]Nominations!AD$37</f>
        <v>0</v>
      </c>
      <c r="AE33" s="95">
        <f>[1]Nominations!AE$37</f>
        <v>0</v>
      </c>
      <c r="AF33" s="95">
        <f>[1]Nominations!AF$37</f>
        <v>0</v>
      </c>
      <c r="AG33" s="95">
        <f>[1]Nominations!AG$37</f>
        <v>0</v>
      </c>
      <c r="AH33" s="95">
        <f>[1]Nominations!AH$37</f>
        <v>0</v>
      </c>
      <c r="AI33" s="95">
        <f>[1]Nominations!AI$37</f>
        <v>0</v>
      </c>
      <c r="AJ33" s="32">
        <f t="shared" si="6"/>
        <v>0</v>
      </c>
    </row>
    <row r="34" spans="1:36" x14ac:dyDescent="0.25">
      <c r="A34" t="s">
        <v>29</v>
      </c>
      <c r="B34" t="s">
        <v>60</v>
      </c>
      <c r="C34" s="88" t="s">
        <v>65</v>
      </c>
      <c r="D34" s="96">
        <v>17931</v>
      </c>
      <c r="E34" s="95">
        <f>[1]Nominations!E38</f>
        <v>3000</v>
      </c>
      <c r="F34" s="95">
        <f>[1]Nominations!F38</f>
        <v>1500</v>
      </c>
      <c r="G34" s="95">
        <f>[1]Nominations!G38</f>
        <v>3600</v>
      </c>
      <c r="H34" s="95">
        <f>[1]Nominations!H38</f>
        <v>4000</v>
      </c>
      <c r="I34" s="95">
        <f>[1]Nominations!I38</f>
        <v>8000</v>
      </c>
      <c r="J34" s="95">
        <f>[1]Nominations!J38</f>
        <v>0</v>
      </c>
      <c r="K34" s="95">
        <f>[1]Nominations!K38</f>
        <v>0</v>
      </c>
      <c r="L34" s="95">
        <f>[1]Nominations!L38</f>
        <v>0</v>
      </c>
      <c r="M34" s="95">
        <f>[1]Nominations!M38</f>
        <v>0</v>
      </c>
      <c r="N34" s="95">
        <f>[1]Nominations!N38</f>
        <v>0</v>
      </c>
      <c r="O34" s="95">
        <f>[1]Nominations!O38</f>
        <v>3000</v>
      </c>
      <c r="P34" s="95">
        <f>[1]Nominations!P38</f>
        <v>2000</v>
      </c>
      <c r="Q34" s="95">
        <f>[1]Nominations!Q38</f>
        <v>2000</v>
      </c>
      <c r="R34" s="95">
        <f>[1]Nominations!R38</f>
        <v>2000</v>
      </c>
      <c r="S34" s="95">
        <f>[1]Nominations!S38</f>
        <v>2000</v>
      </c>
      <c r="T34" s="95">
        <f>[1]Nominations!T38</f>
        <v>0</v>
      </c>
      <c r="U34" s="95">
        <f>[1]Nominations!U38</f>
        <v>0</v>
      </c>
      <c r="V34" s="95">
        <f>[1]Nominations!V38</f>
        <v>0</v>
      </c>
      <c r="W34" s="95">
        <f>[1]Nominations!W38</f>
        <v>0</v>
      </c>
      <c r="X34" s="95">
        <f>[1]Nominations!X38</f>
        <v>0</v>
      </c>
      <c r="Y34" s="95">
        <f>[1]Nominations!Y38</f>
        <v>0</v>
      </c>
      <c r="Z34" s="95">
        <f>[1]Nominations!Z38</f>
        <v>0</v>
      </c>
      <c r="AA34" s="95">
        <f>[1]Nominations!AA38</f>
        <v>0</v>
      </c>
      <c r="AB34" s="95">
        <f>[1]Nominations!AB38</f>
        <v>0</v>
      </c>
      <c r="AC34" s="95">
        <f>[1]Nominations!AC38</f>
        <v>0</v>
      </c>
      <c r="AD34" s="95">
        <f>[1]Nominations!AD38</f>
        <v>0</v>
      </c>
      <c r="AE34" s="95">
        <f>[1]Nominations!AE38</f>
        <v>0</v>
      </c>
      <c r="AF34" s="95">
        <f>[1]Nominations!AF38</f>
        <v>0</v>
      </c>
      <c r="AG34" s="95">
        <f>[1]Nominations!AG38</f>
        <v>0</v>
      </c>
      <c r="AH34" s="95">
        <f>[1]Nominations!AH38</f>
        <v>0</v>
      </c>
      <c r="AI34" s="95">
        <f>[1]Nominations!AI38</f>
        <v>0</v>
      </c>
      <c r="AJ34" s="32">
        <f t="shared" si="6"/>
        <v>31100</v>
      </c>
    </row>
    <row r="35" spans="1:36" x14ac:dyDescent="0.25">
      <c r="A35" t="s">
        <v>29</v>
      </c>
      <c r="B35" t="s">
        <v>60</v>
      </c>
      <c r="C35" s="88" t="s">
        <v>65</v>
      </c>
      <c r="D35" s="96">
        <v>20095</v>
      </c>
      <c r="E35" s="95">
        <f>[1]Nominations!E$39</f>
        <v>0</v>
      </c>
      <c r="F35" s="95">
        <f>[1]Nominations!F$39</f>
        <v>0</v>
      </c>
      <c r="G35" s="95">
        <f>[1]Nominations!G$39</f>
        <v>0</v>
      </c>
      <c r="H35" s="95">
        <f>[1]Nominations!H$39</f>
        <v>0</v>
      </c>
      <c r="I35" s="95">
        <f>[1]Nominations!I$39</f>
        <v>0</v>
      </c>
      <c r="J35" s="95">
        <f>[1]Nominations!J$39</f>
        <v>0</v>
      </c>
      <c r="K35" s="95">
        <f>[1]Nominations!K$39</f>
        <v>0</v>
      </c>
      <c r="L35" s="95">
        <f>[1]Nominations!L$39</f>
        <v>0</v>
      </c>
      <c r="M35" s="95">
        <f>[1]Nominations!M$39</f>
        <v>0</v>
      </c>
      <c r="N35" s="95">
        <f>[1]Nominations!N$39</f>
        <v>0</v>
      </c>
      <c r="O35" s="95">
        <f>[1]Nominations!O$39</f>
        <v>0</v>
      </c>
      <c r="P35" s="95">
        <f>[1]Nominations!P$39</f>
        <v>0</v>
      </c>
      <c r="Q35" s="95">
        <f>[1]Nominations!Q$39</f>
        <v>0</v>
      </c>
      <c r="R35" s="95">
        <f>[1]Nominations!R$39</f>
        <v>0</v>
      </c>
      <c r="S35" s="95">
        <f>[1]Nominations!S$39</f>
        <v>0</v>
      </c>
      <c r="T35" s="95">
        <f>[1]Nominations!T$39</f>
        <v>0</v>
      </c>
      <c r="U35" s="95">
        <f>[1]Nominations!U$39</f>
        <v>0</v>
      </c>
      <c r="V35" s="95">
        <f>[1]Nominations!V$39</f>
        <v>0</v>
      </c>
      <c r="W35" s="95">
        <f>[1]Nominations!W$39</f>
        <v>0</v>
      </c>
      <c r="X35" s="95">
        <f>[1]Nominations!X$39</f>
        <v>0</v>
      </c>
      <c r="Y35" s="95">
        <f>[1]Nominations!Y$39</f>
        <v>0</v>
      </c>
      <c r="Z35" s="95">
        <f>[1]Nominations!Z$39</f>
        <v>0</v>
      </c>
      <c r="AA35" s="95">
        <f>[1]Nominations!AA$39</f>
        <v>0</v>
      </c>
      <c r="AB35" s="95">
        <f>[1]Nominations!AB$39</f>
        <v>0</v>
      </c>
      <c r="AC35" s="95">
        <f>[1]Nominations!AC$39</f>
        <v>0</v>
      </c>
      <c r="AD35" s="95">
        <f>[1]Nominations!AD$39</f>
        <v>0</v>
      </c>
      <c r="AE35" s="95">
        <f>[1]Nominations!AE$39</f>
        <v>0</v>
      </c>
      <c r="AF35" s="95">
        <f>[1]Nominations!AF$39</f>
        <v>0</v>
      </c>
      <c r="AG35" s="95">
        <f>[1]Nominations!AG$39</f>
        <v>0</v>
      </c>
      <c r="AH35" s="95">
        <f>[1]Nominations!AH$39</f>
        <v>0</v>
      </c>
      <c r="AI35" s="95">
        <f>[1]Nominations!AI$39</f>
        <v>0</v>
      </c>
      <c r="AJ35" s="32">
        <f t="shared" si="6"/>
        <v>0</v>
      </c>
    </row>
    <row r="36" spans="1:36" x14ac:dyDescent="0.25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[1]Nominations!E$40</f>
        <v>0</v>
      </c>
      <c r="F36" s="95">
        <f>[1]Nominations!F$40</f>
        <v>0</v>
      </c>
      <c r="G36" s="95">
        <f>[1]Nominations!G$40</f>
        <v>7388</v>
      </c>
      <c r="H36" s="95">
        <f>[1]Nominations!H$40</f>
        <v>5000</v>
      </c>
      <c r="I36" s="95">
        <f>[1]Nominations!I$40</f>
        <v>0</v>
      </c>
      <c r="J36" s="95">
        <f>[1]Nominations!J$40</f>
        <v>5000</v>
      </c>
      <c r="K36" s="95">
        <f>[1]Nominations!K$40</f>
        <v>5000</v>
      </c>
      <c r="L36" s="95">
        <f>[1]Nominations!L$40</f>
        <v>5000</v>
      </c>
      <c r="M36" s="95">
        <f>[1]Nominations!M$40</f>
        <v>0</v>
      </c>
      <c r="N36" s="95">
        <f>[1]Nominations!N$40</f>
        <v>0</v>
      </c>
      <c r="O36" s="95">
        <f>[1]Nominations!O$40</f>
        <v>0</v>
      </c>
      <c r="P36" s="95">
        <f>[1]Nominations!P$40</f>
        <v>0</v>
      </c>
      <c r="Q36" s="95">
        <f>[1]Nominations!Q$40</f>
        <v>0</v>
      </c>
      <c r="R36" s="95">
        <f>[1]Nominations!R$40</f>
        <v>0</v>
      </c>
      <c r="S36" s="95">
        <f>[1]Nominations!S$40</f>
        <v>0</v>
      </c>
      <c r="T36" s="95">
        <f>[1]Nominations!T$40</f>
        <v>0</v>
      </c>
      <c r="U36" s="95">
        <f>[1]Nominations!U$40</f>
        <v>0</v>
      </c>
      <c r="V36" s="95">
        <f>[1]Nominations!V$40</f>
        <v>0</v>
      </c>
      <c r="W36" s="95">
        <f>[1]Nominations!W$40</f>
        <v>0</v>
      </c>
      <c r="X36" s="95">
        <f>[1]Nominations!X$40</f>
        <v>0</v>
      </c>
      <c r="Y36" s="95">
        <f>[1]Nominations!Y$40</f>
        <v>0</v>
      </c>
      <c r="Z36" s="95">
        <f>[1]Nominations!Z$40</f>
        <v>0</v>
      </c>
      <c r="AA36" s="95">
        <f>[1]Nominations!AA$40</f>
        <v>0</v>
      </c>
      <c r="AB36" s="95">
        <f>[1]Nominations!AB$40</f>
        <v>0</v>
      </c>
      <c r="AC36" s="95">
        <f>[1]Nominations!AC$40</f>
        <v>0</v>
      </c>
      <c r="AD36" s="95">
        <f>[1]Nominations!AD$40</f>
        <v>0</v>
      </c>
      <c r="AE36" s="95">
        <f>[1]Nominations!AE$40</f>
        <v>0</v>
      </c>
      <c r="AF36" s="95">
        <f>[1]Nominations!AF$40</f>
        <v>0</v>
      </c>
      <c r="AG36" s="95">
        <f>[1]Nominations!AG$40</f>
        <v>0</v>
      </c>
      <c r="AH36" s="95">
        <f>[1]Nominations!AH$40</f>
        <v>0</v>
      </c>
      <c r="AI36" s="95">
        <f>[1]Nominations!AI$40</f>
        <v>0</v>
      </c>
      <c r="AJ36" s="32">
        <f t="shared" si="6"/>
        <v>27388</v>
      </c>
    </row>
    <row r="37" spans="1:36" x14ac:dyDescent="0.25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[1]Nominations!E$41</f>
        <v>0</v>
      </c>
      <c r="F37" s="95">
        <f>[1]Nominations!F$41</f>
        <v>0</v>
      </c>
      <c r="G37" s="95">
        <f>[1]Nominations!G$41</f>
        <v>0</v>
      </c>
      <c r="H37" s="95">
        <f>[1]Nominations!H$41</f>
        <v>0</v>
      </c>
      <c r="I37" s="95">
        <f>[1]Nominations!I$41</f>
        <v>0</v>
      </c>
      <c r="J37" s="95">
        <f>[1]Nominations!J$41</f>
        <v>0</v>
      </c>
      <c r="K37" s="95">
        <f>[1]Nominations!K$41</f>
        <v>0</v>
      </c>
      <c r="L37" s="95">
        <f>[1]Nominations!L$41</f>
        <v>0</v>
      </c>
      <c r="M37" s="95">
        <f>[1]Nominations!M$41</f>
        <v>0</v>
      </c>
      <c r="N37" s="95">
        <f>[1]Nominations!N$41</f>
        <v>0</v>
      </c>
      <c r="O37" s="95">
        <f>[1]Nominations!O$41</f>
        <v>0</v>
      </c>
      <c r="P37" s="95">
        <f>[1]Nominations!P$41</f>
        <v>0</v>
      </c>
      <c r="Q37" s="95">
        <f>[1]Nominations!Q$41</f>
        <v>0</v>
      </c>
      <c r="R37" s="95">
        <f>[1]Nominations!R$41</f>
        <v>0</v>
      </c>
      <c r="S37" s="95">
        <f>[1]Nominations!S$41</f>
        <v>0</v>
      </c>
      <c r="T37" s="95">
        <f>[1]Nominations!T$41</f>
        <v>0</v>
      </c>
      <c r="U37" s="95">
        <f>[1]Nominations!U$41</f>
        <v>0</v>
      </c>
      <c r="V37" s="95">
        <f>[1]Nominations!V$41</f>
        <v>0</v>
      </c>
      <c r="W37" s="95">
        <f>[1]Nominations!W$41</f>
        <v>0</v>
      </c>
      <c r="X37" s="95">
        <f>[1]Nominations!X$41</f>
        <v>0</v>
      </c>
      <c r="Y37" s="95">
        <f>[1]Nominations!Y$41</f>
        <v>0</v>
      </c>
      <c r="Z37" s="95">
        <f>[1]Nominations!Z$41</f>
        <v>0</v>
      </c>
      <c r="AA37" s="95">
        <f>[1]Nominations!AA$41</f>
        <v>0</v>
      </c>
      <c r="AB37" s="95">
        <f>[1]Nominations!AB$41</f>
        <v>0</v>
      </c>
      <c r="AC37" s="95">
        <f>[1]Nominations!AC$41</f>
        <v>0</v>
      </c>
      <c r="AD37" s="95">
        <f>[1]Nominations!AD$41</f>
        <v>0</v>
      </c>
      <c r="AE37" s="95">
        <f>[1]Nominations!AE$41</f>
        <v>0</v>
      </c>
      <c r="AF37" s="95">
        <f>[1]Nominations!AF$41</f>
        <v>0</v>
      </c>
      <c r="AG37" s="95">
        <f>[1]Nominations!AG$41</f>
        <v>0</v>
      </c>
      <c r="AH37" s="95">
        <f>[1]Nominations!AH$41</f>
        <v>0</v>
      </c>
      <c r="AI37" s="95">
        <f>[1]Nominations!AI$41</f>
        <v>0</v>
      </c>
      <c r="AJ37" s="32">
        <f t="shared" si="6"/>
        <v>0</v>
      </c>
    </row>
    <row r="38" spans="1:36" x14ac:dyDescent="0.25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[1]Nominations!E$42</f>
        <v>0</v>
      </c>
      <c r="F38" s="95">
        <f>[1]Nominations!F$42</f>
        <v>0</v>
      </c>
      <c r="G38" s="95">
        <f>[1]Nominations!G$42</f>
        <v>0</v>
      </c>
      <c r="H38" s="95">
        <f>[1]Nominations!H$42</f>
        <v>0</v>
      </c>
      <c r="I38" s="95">
        <f>[1]Nominations!I$42</f>
        <v>0</v>
      </c>
      <c r="J38" s="95">
        <f>[1]Nominations!J$42</f>
        <v>0</v>
      </c>
      <c r="K38" s="95">
        <f>[1]Nominations!K$42</f>
        <v>0</v>
      </c>
      <c r="L38" s="95">
        <f>[1]Nominations!L$42</f>
        <v>0</v>
      </c>
      <c r="M38" s="95">
        <f>[1]Nominations!M$42</f>
        <v>0</v>
      </c>
      <c r="N38" s="95">
        <f>[1]Nominations!N$42</f>
        <v>0</v>
      </c>
      <c r="O38" s="95">
        <f>[1]Nominations!O$42</f>
        <v>2500</v>
      </c>
      <c r="P38" s="95">
        <f>[1]Nominations!P$42</f>
        <v>5000</v>
      </c>
      <c r="Q38" s="95">
        <f>[1]Nominations!Q$42</f>
        <v>5000</v>
      </c>
      <c r="R38" s="95">
        <f>[1]Nominations!R$42</f>
        <v>5000</v>
      </c>
      <c r="S38" s="95">
        <f>[1]Nominations!S$42</f>
        <v>5000</v>
      </c>
      <c r="T38" s="95">
        <f>[1]Nominations!T$42</f>
        <v>5000</v>
      </c>
      <c r="U38" s="95">
        <f>[1]Nominations!U$42</f>
        <v>0</v>
      </c>
      <c r="V38" s="95">
        <f>[1]Nominations!V$42</f>
        <v>0</v>
      </c>
      <c r="W38" s="95">
        <f>[1]Nominations!W$42</f>
        <v>0</v>
      </c>
      <c r="X38" s="95">
        <f>[1]Nominations!X$42</f>
        <v>0</v>
      </c>
      <c r="Y38" s="95">
        <f>[1]Nominations!Y$42</f>
        <v>0</v>
      </c>
      <c r="Z38" s="95">
        <f>[1]Nominations!Z$42</f>
        <v>0</v>
      </c>
      <c r="AA38" s="95">
        <f>[1]Nominations!AA$42</f>
        <v>0</v>
      </c>
      <c r="AB38" s="95">
        <f>[1]Nominations!AB$42</f>
        <v>0</v>
      </c>
      <c r="AC38" s="95">
        <f>[1]Nominations!AC$42</f>
        <v>0</v>
      </c>
      <c r="AD38" s="95">
        <f>[1]Nominations!AD$42</f>
        <v>0</v>
      </c>
      <c r="AE38" s="95">
        <f>[1]Nominations!AE$42</f>
        <v>0</v>
      </c>
      <c r="AF38" s="95">
        <f>[1]Nominations!AF$42</f>
        <v>0</v>
      </c>
      <c r="AG38" s="95">
        <f>[1]Nominations!AG$42</f>
        <v>0</v>
      </c>
      <c r="AH38" s="95">
        <f>[1]Nominations!AH$42</f>
        <v>0</v>
      </c>
      <c r="AI38" s="95">
        <f>[1]Nominations!AI$42</f>
        <v>0</v>
      </c>
      <c r="AJ38" s="32">
        <f t="shared" si="6"/>
        <v>27500</v>
      </c>
    </row>
    <row r="39" spans="1:36" x14ac:dyDescent="0.25">
      <c r="A39" t="s">
        <v>87</v>
      </c>
      <c r="B39" t="s">
        <v>88</v>
      </c>
      <c r="C39" s="88" t="s">
        <v>61</v>
      </c>
      <c r="D39" s="96" t="s">
        <v>89</v>
      </c>
      <c r="E39" s="95">
        <f>[1]Nominations!E$45</f>
        <v>0</v>
      </c>
      <c r="F39" s="95">
        <f>[1]Nominations!F$45</f>
        <v>0</v>
      </c>
      <c r="G39" s="95">
        <f>[1]Nominations!G$45</f>
        <v>2000</v>
      </c>
      <c r="H39" s="95">
        <f>[1]Nominations!H$45</f>
        <v>0</v>
      </c>
      <c r="I39" s="95">
        <f>[1]Nominations!I$45</f>
        <v>0</v>
      </c>
      <c r="J39" s="95">
        <f>[1]Nominations!J$45</f>
        <v>0</v>
      </c>
      <c r="K39" s="95">
        <f>[1]Nominations!K$45</f>
        <v>0</v>
      </c>
      <c r="L39" s="95">
        <f>[1]Nominations!L$45</f>
        <v>0</v>
      </c>
      <c r="M39" s="95">
        <f>[1]Nominations!M$45</f>
        <v>2000</v>
      </c>
      <c r="N39" s="95">
        <f>[1]Nominations!N$45</f>
        <v>2000</v>
      </c>
      <c r="O39" s="95">
        <f>[1]Nominations!O$45</f>
        <v>2000</v>
      </c>
      <c r="P39" s="95">
        <f>[1]Nominations!P$45</f>
        <v>2000</v>
      </c>
      <c r="Q39" s="95">
        <f>[1]Nominations!Q$45</f>
        <v>2000</v>
      </c>
      <c r="R39" s="95">
        <f>[1]Nominations!R$45</f>
        <v>2000</v>
      </c>
      <c r="S39" s="95">
        <f>[1]Nominations!S$45</f>
        <v>2000</v>
      </c>
      <c r="T39" s="95">
        <f>[1]Nominations!T$45</f>
        <v>2000</v>
      </c>
      <c r="U39" s="95">
        <f>[1]Nominations!U$45</f>
        <v>0</v>
      </c>
      <c r="V39" s="95">
        <f>[1]Nominations!V$45</f>
        <v>0</v>
      </c>
      <c r="W39" s="95">
        <f>[1]Nominations!W$45</f>
        <v>0</v>
      </c>
      <c r="X39" s="95">
        <f>[1]Nominations!X$45</f>
        <v>0</v>
      </c>
      <c r="Y39" s="95">
        <f>[1]Nominations!Y$45</f>
        <v>0</v>
      </c>
      <c r="Z39" s="95">
        <f>[1]Nominations!Z$45</f>
        <v>0</v>
      </c>
      <c r="AA39" s="95">
        <f>[1]Nominations!AA$45</f>
        <v>0</v>
      </c>
      <c r="AB39" s="95">
        <f>[1]Nominations!AB$45</f>
        <v>0</v>
      </c>
      <c r="AC39" s="95">
        <f>[1]Nominations!AC$45</f>
        <v>0</v>
      </c>
      <c r="AD39" s="95">
        <f>[1]Nominations!AD$45</f>
        <v>0</v>
      </c>
      <c r="AE39" s="95">
        <f>[1]Nominations!AE$45</f>
        <v>0</v>
      </c>
      <c r="AF39" s="95">
        <f>[1]Nominations!AF$45</f>
        <v>0</v>
      </c>
      <c r="AG39" s="95">
        <f>[1]Nominations!AG$45</f>
        <v>0</v>
      </c>
      <c r="AH39" s="95">
        <f>[1]Nominations!AH$45</f>
        <v>0</v>
      </c>
      <c r="AI39" s="95">
        <f>[1]Nominations!AI$45</f>
        <v>0</v>
      </c>
      <c r="AJ39" s="32">
        <f t="shared" si="6"/>
        <v>18000</v>
      </c>
    </row>
    <row r="40" spans="1:36" x14ac:dyDescent="0.25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18000</v>
      </c>
      <c r="U40" s="97">
        <f t="shared" si="7"/>
        <v>0</v>
      </c>
      <c r="V40" s="97">
        <f t="shared" si="7"/>
        <v>0</v>
      </c>
      <c r="W40" s="97">
        <f t="shared" si="7"/>
        <v>0</v>
      </c>
      <c r="X40" s="97">
        <f t="shared" si="7"/>
        <v>0</v>
      </c>
      <c r="Y40" s="97">
        <f t="shared" si="7"/>
        <v>0</v>
      </c>
      <c r="Z40" s="97">
        <f t="shared" si="7"/>
        <v>0</v>
      </c>
      <c r="AA40" s="97">
        <f t="shared" si="7"/>
        <v>0</v>
      </c>
      <c r="AB40" s="97">
        <f t="shared" si="7"/>
        <v>0</v>
      </c>
      <c r="AC40" s="97">
        <f t="shared" si="7"/>
        <v>0</v>
      </c>
      <c r="AD40" s="97">
        <f t="shared" si="7"/>
        <v>0</v>
      </c>
      <c r="AE40" s="97">
        <f t="shared" si="7"/>
        <v>0</v>
      </c>
      <c r="AF40" s="97">
        <f t="shared" si="7"/>
        <v>0</v>
      </c>
      <c r="AG40" s="97">
        <f t="shared" si="7"/>
        <v>0</v>
      </c>
      <c r="AH40" s="97">
        <f t="shared" si="7"/>
        <v>0</v>
      </c>
      <c r="AI40" s="97">
        <f t="shared" si="7"/>
        <v>0</v>
      </c>
      <c r="AJ40" s="97">
        <f>SUM(AJ29:AJ39)</f>
        <v>278776</v>
      </c>
    </row>
    <row r="41" spans="1:36" x14ac:dyDescent="0.25">
      <c r="D41" s="88" t="s">
        <v>90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18017.999999999996</v>
      </c>
      <c r="U41" s="75">
        <f t="shared" si="8"/>
        <v>0</v>
      </c>
      <c r="V41" s="75">
        <f t="shared" si="8"/>
        <v>0</v>
      </c>
      <c r="W41" s="75">
        <f t="shared" si="8"/>
        <v>0</v>
      </c>
      <c r="X41" s="75">
        <f t="shared" si="8"/>
        <v>0</v>
      </c>
      <c r="Y41" s="75">
        <f t="shared" si="8"/>
        <v>0</v>
      </c>
      <c r="Z41" s="75">
        <f t="shared" si="8"/>
        <v>0</v>
      </c>
      <c r="AA41" s="75">
        <f t="shared" si="8"/>
        <v>0</v>
      </c>
      <c r="AB41" s="75">
        <f t="shared" si="8"/>
        <v>0</v>
      </c>
      <c r="AC41" s="75">
        <f t="shared" si="8"/>
        <v>0</v>
      </c>
      <c r="AD41" s="75">
        <f t="shared" si="8"/>
        <v>0</v>
      </c>
      <c r="AE41" s="75">
        <f t="shared" si="8"/>
        <v>0</v>
      </c>
      <c r="AF41" s="75">
        <f t="shared" si="8"/>
        <v>0</v>
      </c>
      <c r="AG41" s="75">
        <f t="shared" si="8"/>
        <v>0</v>
      </c>
      <c r="AH41" s="75">
        <f t="shared" si="8"/>
        <v>0</v>
      </c>
      <c r="AI41" s="75">
        <f t="shared" si="8"/>
        <v>0</v>
      </c>
      <c r="AJ41" s="32">
        <f>SUM(E41:AI41)</f>
        <v>279054.77599999995</v>
      </c>
    </row>
    <row r="42" spans="1:36" x14ac:dyDescent="0.25">
      <c r="E42" s="75"/>
    </row>
    <row r="43" spans="1:36" ht="13.8" thickBot="1" x14ac:dyDescent="0.3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5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[1]Nominations!E$52</f>
        <v>600</v>
      </c>
      <c r="F44" s="95">
        <f>[1]Nominations!F$52</f>
        <v>600</v>
      </c>
      <c r="G44" s="95">
        <f>[1]Nominations!G$52</f>
        <v>600</v>
      </c>
      <c r="H44" s="95">
        <f>[1]Nominations!H$52</f>
        <v>600</v>
      </c>
      <c r="I44" s="95">
        <f>[1]Nominations!I$52</f>
        <v>650</v>
      </c>
      <c r="J44" s="95">
        <f>[1]Nominations!J$52</f>
        <v>650</v>
      </c>
      <c r="K44" s="95">
        <f>[1]Nominations!K$52</f>
        <v>650</v>
      </c>
      <c r="L44" s="95">
        <f>[1]Nominations!L$52</f>
        <v>650</v>
      </c>
      <c r="M44" s="95">
        <f>[1]Nominations!M$52</f>
        <v>650</v>
      </c>
      <c r="N44" s="95">
        <f>[1]Nominations!N$52</f>
        <v>650</v>
      </c>
      <c r="O44" s="95">
        <f>[1]Nominations!O$52</f>
        <v>650</v>
      </c>
      <c r="P44" s="95">
        <f>[1]Nominations!P$52</f>
        <v>650</v>
      </c>
      <c r="Q44" s="95">
        <f>[1]Nominations!Q$52</f>
        <v>650</v>
      </c>
      <c r="R44" s="95">
        <f>[1]Nominations!R$52</f>
        <v>650</v>
      </c>
      <c r="S44" s="95">
        <f>[1]Nominations!S$52</f>
        <v>650</v>
      </c>
      <c r="T44" s="95">
        <f>[1]Nominations!T$52</f>
        <v>650</v>
      </c>
      <c r="U44" s="95">
        <f>[1]Nominations!U$52</f>
        <v>0</v>
      </c>
      <c r="V44" s="95">
        <f>[1]Nominations!V$52</f>
        <v>0</v>
      </c>
      <c r="W44" s="95">
        <f>[1]Nominations!W$52</f>
        <v>0</v>
      </c>
      <c r="X44" s="95">
        <f>[1]Nominations!X$52</f>
        <v>0</v>
      </c>
      <c r="Y44" s="95">
        <f>[1]Nominations!Y$52</f>
        <v>0</v>
      </c>
      <c r="Z44" s="95">
        <f>[1]Nominations!Z$52</f>
        <v>0</v>
      </c>
      <c r="AA44" s="95">
        <f>[1]Nominations!AA$52</f>
        <v>0</v>
      </c>
      <c r="AB44" s="95">
        <f>[1]Nominations!AB$52</f>
        <v>0</v>
      </c>
      <c r="AC44" s="95">
        <f>[1]Nominations!AC$52</f>
        <v>0</v>
      </c>
      <c r="AD44" s="95">
        <f>[1]Nominations!AD$52</f>
        <v>0</v>
      </c>
      <c r="AE44" s="95">
        <f>[1]Nominations!AE$52</f>
        <v>0</v>
      </c>
      <c r="AF44" s="95">
        <f>[1]Nominations!AF$52</f>
        <v>0</v>
      </c>
      <c r="AG44" s="95">
        <f>[1]Nominations!AG$52</f>
        <v>0</v>
      </c>
      <c r="AH44" s="95">
        <f>[1]Nominations!AH$52</f>
        <v>0</v>
      </c>
      <c r="AI44" s="95">
        <f>[1]Nominations!AI$52</f>
        <v>0</v>
      </c>
      <c r="AJ44" s="32">
        <f>SUM(E44:AI44)</f>
        <v>10200</v>
      </c>
    </row>
    <row r="45" spans="1:36" x14ac:dyDescent="0.25">
      <c r="A45" t="s">
        <v>86</v>
      </c>
      <c r="B45" t="s">
        <v>87</v>
      </c>
      <c r="C45" s="88" t="s">
        <v>61</v>
      </c>
      <c r="D45" s="88">
        <v>52700000</v>
      </c>
      <c r="E45" s="75">
        <f>[1]Nominations!E$53</f>
        <v>0</v>
      </c>
      <c r="F45" s="95">
        <f>[1]Nominations!F$53</f>
        <v>0</v>
      </c>
      <c r="G45" s="95">
        <f>[1]Nominations!G$53</f>
        <v>0</v>
      </c>
      <c r="H45" s="95">
        <f>[1]Nominations!H$53</f>
        <v>0</v>
      </c>
      <c r="I45" s="95">
        <f>[1]Nominations!I$53</f>
        <v>0</v>
      </c>
      <c r="J45" s="95">
        <f>[1]Nominations!J$53</f>
        <v>0</v>
      </c>
      <c r="K45" s="95">
        <f>[1]Nominations!K$53</f>
        <v>0</v>
      </c>
      <c r="L45" s="95">
        <f>[1]Nominations!L$53</f>
        <v>0</v>
      </c>
      <c r="M45" s="95">
        <f>[1]Nominations!M$53</f>
        <v>300</v>
      </c>
      <c r="N45" s="95">
        <f>[1]Nominations!N$53</f>
        <v>300</v>
      </c>
      <c r="O45" s="95">
        <f>[1]Nominations!O$53</f>
        <v>300</v>
      </c>
      <c r="P45" s="95">
        <f>[1]Nominations!P$53</f>
        <v>300</v>
      </c>
      <c r="Q45" s="95">
        <f>[1]Nominations!Q$53</f>
        <v>300</v>
      </c>
      <c r="R45" s="95">
        <f>[1]Nominations!R$53</f>
        <v>300</v>
      </c>
      <c r="S45" s="95">
        <f>[1]Nominations!S$53</f>
        <v>300</v>
      </c>
      <c r="T45" s="95">
        <f>[1]Nominations!T$53</f>
        <v>300</v>
      </c>
      <c r="U45" s="95">
        <f>[1]Nominations!U$53</f>
        <v>0</v>
      </c>
      <c r="V45" s="95">
        <f>[1]Nominations!V$53</f>
        <v>0</v>
      </c>
      <c r="W45" s="95">
        <f>[1]Nominations!W$53</f>
        <v>0</v>
      </c>
      <c r="X45" s="95">
        <f>[1]Nominations!X$53</f>
        <v>0</v>
      </c>
      <c r="Y45" s="95">
        <f>[1]Nominations!Y$53</f>
        <v>0</v>
      </c>
      <c r="Z45" s="95">
        <f>[1]Nominations!Z$53</f>
        <v>0</v>
      </c>
      <c r="AA45" s="95">
        <f>[1]Nominations!AA$53</f>
        <v>0</v>
      </c>
      <c r="AB45" s="95">
        <f>[1]Nominations!AB$53</f>
        <v>0</v>
      </c>
      <c r="AC45" s="95">
        <f>[1]Nominations!AC$53</f>
        <v>0</v>
      </c>
      <c r="AD45" s="95">
        <f>[1]Nominations!AD$53</f>
        <v>0</v>
      </c>
      <c r="AE45" s="95">
        <f>[1]Nominations!AE$53</f>
        <v>0</v>
      </c>
      <c r="AF45" s="95">
        <f>[1]Nominations!AF$53</f>
        <v>0</v>
      </c>
      <c r="AG45" s="95">
        <f>[1]Nominations!AG$53</f>
        <v>0</v>
      </c>
      <c r="AH45" s="95">
        <f>[1]Nominations!AH$53</f>
        <v>0</v>
      </c>
      <c r="AI45" s="95">
        <f>[1]Nominations!AI$53</f>
        <v>0</v>
      </c>
      <c r="AJ45">
        <f>SUM(E45:AI45)</f>
        <v>2400</v>
      </c>
    </row>
    <row r="46" spans="1:36" x14ac:dyDescent="0.25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950</v>
      </c>
      <c r="U46" s="97">
        <f t="shared" si="9"/>
        <v>0</v>
      </c>
      <c r="V46" s="97">
        <f t="shared" si="9"/>
        <v>0</v>
      </c>
      <c r="W46" s="97">
        <f t="shared" si="9"/>
        <v>0</v>
      </c>
      <c r="X46" s="97">
        <f t="shared" si="9"/>
        <v>0</v>
      </c>
      <c r="Y46" s="97">
        <f t="shared" si="9"/>
        <v>0</v>
      </c>
      <c r="Z46" s="97">
        <f t="shared" si="9"/>
        <v>0</v>
      </c>
      <c r="AA46" s="97">
        <f t="shared" si="9"/>
        <v>0</v>
      </c>
      <c r="AB46" s="97">
        <f t="shared" si="9"/>
        <v>0</v>
      </c>
      <c r="AC46" s="97">
        <f t="shared" si="9"/>
        <v>0</v>
      </c>
      <c r="AD46" s="97">
        <f t="shared" si="9"/>
        <v>0</v>
      </c>
      <c r="AE46" s="97">
        <f t="shared" si="9"/>
        <v>0</v>
      </c>
      <c r="AF46" s="97">
        <f t="shared" si="9"/>
        <v>0</v>
      </c>
      <c r="AG46" s="97">
        <f t="shared" si="9"/>
        <v>0</v>
      </c>
      <c r="AH46" s="97">
        <f t="shared" si="9"/>
        <v>0</v>
      </c>
      <c r="AI46" s="97">
        <f t="shared" si="9"/>
        <v>0</v>
      </c>
      <c r="AJ46" s="98">
        <f>SUM(E46:AI46)</f>
        <v>12600</v>
      </c>
    </row>
    <row r="47" spans="1:36" x14ac:dyDescent="0.25">
      <c r="D47" s="88" t="s">
        <v>90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950.94999999999993</v>
      </c>
      <c r="U47" s="75">
        <f t="shared" si="10"/>
        <v>0</v>
      </c>
      <c r="V47" s="75">
        <f t="shared" si="10"/>
        <v>0</v>
      </c>
      <c r="W47" s="75">
        <f t="shared" si="10"/>
        <v>0</v>
      </c>
      <c r="X47" s="75">
        <f t="shared" si="10"/>
        <v>0</v>
      </c>
      <c r="Y47" s="75">
        <f t="shared" si="10"/>
        <v>0</v>
      </c>
      <c r="Z47" s="75">
        <f t="shared" si="10"/>
        <v>0</v>
      </c>
      <c r="AA47" s="75">
        <f t="shared" si="10"/>
        <v>0</v>
      </c>
      <c r="AB47" s="75">
        <f t="shared" si="10"/>
        <v>0</v>
      </c>
      <c r="AC47" s="75">
        <f t="shared" si="10"/>
        <v>0</v>
      </c>
      <c r="AD47" s="75">
        <f t="shared" si="10"/>
        <v>0</v>
      </c>
      <c r="AE47" s="75">
        <f t="shared" si="10"/>
        <v>0</v>
      </c>
      <c r="AF47" s="75">
        <f t="shared" si="10"/>
        <v>0</v>
      </c>
      <c r="AG47" s="75">
        <f t="shared" si="10"/>
        <v>0</v>
      </c>
      <c r="AH47" s="75">
        <f t="shared" si="10"/>
        <v>0</v>
      </c>
      <c r="AI47" s="75">
        <f t="shared" si="10"/>
        <v>0</v>
      </c>
      <c r="AJ47" s="32">
        <f>SUM(E47:AI47)</f>
        <v>12612.600000000002</v>
      </c>
    </row>
    <row r="48" spans="1:36" x14ac:dyDescent="0.25">
      <c r="E48" s="75"/>
    </row>
    <row r="49" spans="1:37" x14ac:dyDescent="0.25">
      <c r="E49" s="75"/>
    </row>
    <row r="50" spans="1:37" ht="13.8" thickBot="1" x14ac:dyDescent="0.3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5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5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7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5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5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5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5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5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5">
      <c r="E58" s="75"/>
    </row>
    <row r="59" spans="1:37" x14ac:dyDescent="0.25">
      <c r="C59"/>
      <c r="D59"/>
    </row>
    <row r="60" spans="1:37" x14ac:dyDescent="0.25">
      <c r="C60"/>
      <c r="D60"/>
    </row>
    <row r="61" spans="1:37" x14ac:dyDescent="0.25">
      <c r="C61"/>
      <c r="D61"/>
    </row>
    <row r="62" spans="1:37" x14ac:dyDescent="0.25">
      <c r="C62"/>
      <c r="D62"/>
    </row>
    <row r="63" spans="1:37" x14ac:dyDescent="0.25">
      <c r="C63"/>
      <c r="D63"/>
    </row>
    <row r="64" spans="1:37" x14ac:dyDescent="0.25">
      <c r="C64"/>
      <c r="D64"/>
    </row>
    <row r="65" spans="1:36" x14ac:dyDescent="0.25">
      <c r="E65" s="75"/>
      <c r="M65" s="32"/>
      <c r="AJ65" s="32">
        <v>-34</v>
      </c>
    </row>
    <row r="66" spans="1:36" x14ac:dyDescent="0.25">
      <c r="A66" s="2"/>
      <c r="B66" s="2"/>
      <c r="E66" s="75"/>
    </row>
    <row r="67" spans="1:36" s="124" customFormat="1" x14ac:dyDescent="0.25">
      <c r="C67" s="125"/>
      <c r="D67" s="125"/>
      <c r="E67" s="121"/>
      <c r="F67" s="121"/>
      <c r="G67" s="121"/>
      <c r="H67" s="121"/>
      <c r="I67" s="129"/>
    </row>
    <row r="68" spans="1:36" x14ac:dyDescent="0.25">
      <c r="A68" s="2"/>
      <c r="B68" s="2"/>
      <c r="C68" s="126"/>
      <c r="D68" s="12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5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5">
      <c r="D70" s="96"/>
      <c r="E70" s="75"/>
      <c r="AI70" s="32"/>
    </row>
    <row r="71" spans="1:36" x14ac:dyDescent="0.25">
      <c r="E71" s="75"/>
      <c r="L71" s="134"/>
    </row>
    <row r="72" spans="1:36" x14ac:dyDescent="0.25">
      <c r="A72" s="2"/>
      <c r="B72" s="2"/>
      <c r="E72" s="75"/>
    </row>
    <row r="73" spans="1:36" x14ac:dyDescent="0.25">
      <c r="E73" s="100"/>
    </row>
    <row r="74" spans="1:36" x14ac:dyDescent="0.25">
      <c r="D74" s="96"/>
      <c r="E74" s="95"/>
    </row>
    <row r="75" spans="1:36" x14ac:dyDescent="0.25">
      <c r="E75" s="95"/>
    </row>
    <row r="76" spans="1:36" x14ac:dyDescent="0.25">
      <c r="E76" s="95"/>
    </row>
    <row r="77" spans="1:36" x14ac:dyDescent="0.25">
      <c r="E77" s="95"/>
    </row>
    <row r="78" spans="1:36" x14ac:dyDescent="0.25">
      <c r="E78" s="95"/>
    </row>
    <row r="79" spans="1:36" x14ac:dyDescent="0.25">
      <c r="E79" s="95"/>
    </row>
    <row r="80" spans="1:36" x14ac:dyDescent="0.25">
      <c r="E80" s="95"/>
    </row>
    <row r="81" spans="1:5" x14ac:dyDescent="0.25">
      <c r="E81" s="75"/>
    </row>
    <row r="82" spans="1:5" x14ac:dyDescent="0.25">
      <c r="E82" s="75"/>
    </row>
    <row r="83" spans="1:5" x14ac:dyDescent="0.25">
      <c r="E83" s="75"/>
    </row>
    <row r="84" spans="1:5" x14ac:dyDescent="0.25">
      <c r="A84" s="2"/>
      <c r="B84" s="2"/>
      <c r="E84" s="75"/>
    </row>
    <row r="85" spans="1:5" x14ac:dyDescent="0.25">
      <c r="E85" s="95"/>
    </row>
    <row r="86" spans="1:5" x14ac:dyDescent="0.25">
      <c r="E86" s="95"/>
    </row>
    <row r="87" spans="1:5" x14ac:dyDescent="0.25">
      <c r="E87" s="75"/>
    </row>
    <row r="88" spans="1:5" x14ac:dyDescent="0.25">
      <c r="E88" s="75"/>
    </row>
    <row r="89" spans="1:5" x14ac:dyDescent="0.25">
      <c r="E89" s="75"/>
    </row>
    <row r="90" spans="1:5" x14ac:dyDescent="0.25">
      <c r="E90" s="75"/>
    </row>
    <row r="91" spans="1:5" x14ac:dyDescent="0.25">
      <c r="E91" s="75"/>
    </row>
    <row r="92" spans="1:5" x14ac:dyDescent="0.25">
      <c r="E92" s="75"/>
    </row>
    <row r="93" spans="1:5" x14ac:dyDescent="0.25">
      <c r="E93" s="75"/>
    </row>
    <row r="94" spans="1:5" x14ac:dyDescent="0.25">
      <c r="E94" s="75"/>
    </row>
    <row r="95" spans="1:5" x14ac:dyDescent="0.25">
      <c r="E95" s="75"/>
    </row>
    <row r="96" spans="1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  <row r="116" spans="5:5" x14ac:dyDescent="0.25">
      <c r="E116" s="75"/>
    </row>
    <row r="117" spans="5:5" x14ac:dyDescent="0.25">
      <c r="E117" s="75"/>
    </row>
    <row r="118" spans="5:5" x14ac:dyDescent="0.25">
      <c r="E118" s="75"/>
    </row>
    <row r="119" spans="5:5" x14ac:dyDescent="0.25">
      <c r="E119" s="75"/>
    </row>
    <row r="120" spans="5:5" x14ac:dyDescent="0.25">
      <c r="E120" s="75"/>
    </row>
    <row r="121" spans="5:5" x14ac:dyDescent="0.25">
      <c r="E121" s="75"/>
    </row>
    <row r="122" spans="5:5" x14ac:dyDescent="0.25">
      <c r="E122" s="75"/>
    </row>
    <row r="123" spans="5:5" x14ac:dyDescent="0.25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sqref="A1:IV65536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6">
        <v>-8786</v>
      </c>
      <c r="S14" s="1"/>
    </row>
    <row r="15" spans="1:19" x14ac:dyDescent="0.25">
      <c r="A15" s="20">
        <v>37165</v>
      </c>
      <c r="B15" s="21">
        <v>38652.751246194559</v>
      </c>
      <c r="C15" s="21">
        <v>1859.9272000000001</v>
      </c>
      <c r="D15" s="21">
        <v>10419.05971073315</v>
      </c>
      <c r="E15" s="21">
        <v>0</v>
      </c>
      <c r="F15" s="21">
        <v>0</v>
      </c>
      <c r="G15" s="21">
        <v>12371.337495</v>
      </c>
      <c r="H15" s="21">
        <v>40.315124936731763</v>
      </c>
      <c r="I15" s="21">
        <v>599.55984000000001</v>
      </c>
      <c r="J15" s="21">
        <v>0</v>
      </c>
      <c r="K15" s="22">
        <v>63942.950616864437</v>
      </c>
      <c r="L15" s="23">
        <v>67844</v>
      </c>
      <c r="M15" s="24">
        <v>-1840.1277599890282</v>
      </c>
      <c r="N15" s="25">
        <v>-5741.1771431245916</v>
      </c>
      <c r="O15" s="26">
        <v>-14527.177143124591</v>
      </c>
    </row>
    <row r="16" spans="1:19" x14ac:dyDescent="0.25">
      <c r="A16" s="20">
        <v>37166</v>
      </c>
      <c r="B16" s="21">
        <v>39649.119347929045</v>
      </c>
      <c r="C16" s="21">
        <v>1996.3190400000003</v>
      </c>
      <c r="D16" s="21">
        <v>10600.738082481575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66057.783455565921</v>
      </c>
      <c r="L16" s="23">
        <v>67944</v>
      </c>
      <c r="M16" s="24">
        <v>-559.17519050065505</v>
      </c>
      <c r="N16" s="25">
        <v>-2445.3917349347339</v>
      </c>
      <c r="O16" s="26">
        <v>-16972.568878059326</v>
      </c>
      <c r="S16" s="4"/>
    </row>
    <row r="17" spans="1:15" x14ac:dyDescent="0.25">
      <c r="A17" s="20">
        <v>37167</v>
      </c>
      <c r="B17" s="21">
        <v>27095.833468149922</v>
      </c>
      <c r="C17" s="21">
        <v>1992.0410400000001</v>
      </c>
      <c r="D17" s="21">
        <v>10602.50384530265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53759.655120344512</v>
      </c>
      <c r="L17" s="23">
        <v>66144</v>
      </c>
      <c r="M17" s="24">
        <v>-428.94927288993483</v>
      </c>
      <c r="N17" s="25">
        <v>-12813.294152545423</v>
      </c>
      <c r="O17" s="26">
        <v>-29785.863030604749</v>
      </c>
    </row>
    <row r="18" spans="1:15" x14ac:dyDescent="0.25">
      <c r="A18" s="20">
        <v>37168</v>
      </c>
      <c r="B18" s="21">
        <v>36648.122232563241</v>
      </c>
      <c r="C18" s="21">
        <v>1980.0920799999999</v>
      </c>
      <c r="D18" s="21">
        <v>10578.396927034886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62990.105086470088</v>
      </c>
      <c r="L18" s="23">
        <v>66944</v>
      </c>
      <c r="M18" s="24">
        <v>-421.19607571662675</v>
      </c>
      <c r="N18" s="25">
        <v>-4375.0909892465388</v>
      </c>
      <c r="O18" s="26">
        <v>-34160.954019851284</v>
      </c>
    </row>
    <row r="19" spans="1:15" x14ac:dyDescent="0.25">
      <c r="A19" s="20">
        <v>37169</v>
      </c>
      <c r="B19" s="21">
        <v>38976.136747887715</v>
      </c>
      <c r="C19" s="21">
        <v>1915.0848800000001</v>
      </c>
      <c r="D19" s="21">
        <v>10574.489315399544</v>
      </c>
      <c r="E19" s="21">
        <v>89.993979608054673</v>
      </c>
      <c r="F19" s="21">
        <v>0</v>
      </c>
      <c r="G19" s="21">
        <v>12552.397334066369</v>
      </c>
      <c r="H19" s="21">
        <v>137.08634746487385</v>
      </c>
      <c r="I19" s="21">
        <v>649.84550400000001</v>
      </c>
      <c r="J19" s="21">
        <v>0</v>
      </c>
      <c r="K19" s="22">
        <v>64895.03410842656</v>
      </c>
      <c r="L19" s="23">
        <v>64444</v>
      </c>
      <c r="M19" s="24">
        <v>-416.96015804880312</v>
      </c>
      <c r="N19" s="25">
        <v>34.073950377757001</v>
      </c>
      <c r="O19" s="26">
        <v>-34126.880069473526</v>
      </c>
    </row>
    <row r="20" spans="1:15" x14ac:dyDescent="0.25">
      <c r="A20" s="20">
        <v>37170</v>
      </c>
      <c r="B20" s="21">
        <v>39142.000554993523</v>
      </c>
      <c r="C20" s="21">
        <v>1902.2619200000004</v>
      </c>
      <c r="D20" s="21">
        <v>10589.909531407007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66156.929155779464</v>
      </c>
      <c r="L20" s="23">
        <v>65043</v>
      </c>
      <c r="M20" s="24">
        <v>-435.24288993529444</v>
      </c>
      <c r="N20" s="25">
        <v>678.68626584416961</v>
      </c>
      <c r="O20" s="26">
        <v>-33448.193803629358</v>
      </c>
    </row>
    <row r="21" spans="1:15" x14ac:dyDescent="0.25">
      <c r="A21" s="20">
        <v>37171</v>
      </c>
      <c r="B21" s="21">
        <v>39229.319802594458</v>
      </c>
      <c r="C21" s="21">
        <v>1899.6914400000001</v>
      </c>
      <c r="D21" s="21">
        <v>10605.818166836769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66669.034029211092</v>
      </c>
      <c r="L21" s="23">
        <v>65043</v>
      </c>
      <c r="M21" s="24">
        <v>-439.77429798555971</v>
      </c>
      <c r="N21" s="25">
        <v>1186.2597312255325</v>
      </c>
      <c r="O21" s="26">
        <v>-32261.934072403827</v>
      </c>
    </row>
    <row r="22" spans="1:15" x14ac:dyDescent="0.25">
      <c r="A22" s="20">
        <v>37172</v>
      </c>
      <c r="B22" s="21">
        <v>39160.751682719434</v>
      </c>
      <c r="C22" s="21">
        <v>1937.3893600000001</v>
      </c>
      <c r="D22" s="21">
        <v>10593.85300413665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64893.815525382197</v>
      </c>
      <c r="L22" s="23">
        <v>65043</v>
      </c>
      <c r="M22" s="24">
        <v>-411.20754690948547</v>
      </c>
      <c r="N22" s="25">
        <v>-560.39202152728853</v>
      </c>
      <c r="O22" s="26">
        <v>-32822.326093931115</v>
      </c>
    </row>
    <row r="23" spans="1:15" x14ac:dyDescent="0.25">
      <c r="A23" s="20">
        <v>37173</v>
      </c>
      <c r="B23" s="21">
        <v>37171.228959069427</v>
      </c>
      <c r="C23" s="21">
        <v>1927.13688</v>
      </c>
      <c r="D23" s="21">
        <v>10590.301572476917</v>
      </c>
      <c r="E23" s="21">
        <v>0</v>
      </c>
      <c r="F23" s="21">
        <v>0</v>
      </c>
      <c r="G23" s="21">
        <v>13045.232433741085</v>
      </c>
      <c r="H23" s="21">
        <v>729.5134536531433</v>
      </c>
      <c r="I23" s="21">
        <v>649.84550400000001</v>
      </c>
      <c r="J23" s="21">
        <v>0</v>
      </c>
      <c r="K23" s="22">
        <v>64113.25880294056</v>
      </c>
      <c r="L23" s="23">
        <v>64678</v>
      </c>
      <c r="M23" s="24">
        <v>-567.5643741414234</v>
      </c>
      <c r="N23" s="25">
        <v>-1132.3055712008636</v>
      </c>
      <c r="O23" s="26">
        <v>-33954.631665131979</v>
      </c>
    </row>
    <row r="24" spans="1:15" x14ac:dyDescent="0.25">
      <c r="A24" s="20">
        <v>37174</v>
      </c>
      <c r="B24" s="21">
        <v>38832.141980305438</v>
      </c>
      <c r="C24" s="21">
        <v>1923.7071199999998</v>
      </c>
      <c r="D24" s="21">
        <v>10569.780917836433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65668.994931538997</v>
      </c>
      <c r="L24" s="23">
        <v>63650</v>
      </c>
      <c r="M24" s="24">
        <v>-451.68197832340928</v>
      </c>
      <c r="N24" s="25">
        <v>1567.3129532155874</v>
      </c>
      <c r="O24" s="26">
        <v>-32387.318711916392</v>
      </c>
    </row>
    <row r="25" spans="1:15" x14ac:dyDescent="0.25">
      <c r="A25" s="20">
        <v>37175</v>
      </c>
      <c r="B25" s="21">
        <v>38775.65352922189</v>
      </c>
      <c r="C25" s="21">
        <v>1665.8237599999998</v>
      </c>
      <c r="D25" s="21">
        <v>10578.933397529887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64920.395005699931</v>
      </c>
      <c r="L25" s="23">
        <v>64583</v>
      </c>
      <c r="M25" s="24">
        <v>-404.93595284138013</v>
      </c>
      <c r="N25" s="25">
        <v>-67.540947141449067</v>
      </c>
      <c r="O25" s="26">
        <v>-32454.859659057842</v>
      </c>
    </row>
    <row r="26" spans="1:15" x14ac:dyDescent="0.25">
      <c r="A26" s="20">
        <v>37176</v>
      </c>
      <c r="B26" s="21">
        <v>39716.756393549767</v>
      </c>
      <c r="C26" s="21">
        <v>1763.87184</v>
      </c>
      <c r="D26" s="21">
        <v>10622.750930335365</v>
      </c>
      <c r="E26" s="21">
        <v>0</v>
      </c>
      <c r="F26" s="21">
        <v>194.91514846987013</v>
      </c>
      <c r="G26" s="21">
        <v>12724.470334018799</v>
      </c>
      <c r="H26" s="21">
        <v>750.64510996874355</v>
      </c>
      <c r="I26" s="21">
        <v>649.84550400000001</v>
      </c>
      <c r="J26" s="21">
        <v>0</v>
      </c>
      <c r="K26" s="22">
        <v>66423.255260342543</v>
      </c>
      <c r="L26" s="23">
        <v>61204</v>
      </c>
      <c r="M26" s="24">
        <v>-563.42335380328825</v>
      </c>
      <c r="N26" s="25">
        <v>4655.8319065392543</v>
      </c>
      <c r="O26" s="26">
        <v>-27799.027752518588</v>
      </c>
    </row>
    <row r="27" spans="1:15" x14ac:dyDescent="0.25">
      <c r="A27" s="20">
        <v>37177</v>
      </c>
      <c r="B27" s="21">
        <v>33676.572832717255</v>
      </c>
      <c r="C27" s="21">
        <v>1191.6207999999999</v>
      </c>
      <c r="D27" s="21">
        <v>10629.190843604751</v>
      </c>
      <c r="E27" s="21">
        <v>0</v>
      </c>
      <c r="F27" s="21">
        <v>0.9262315331686124</v>
      </c>
      <c r="G27" s="21">
        <v>12849.882888726155</v>
      </c>
      <c r="H27" s="21">
        <v>714.47124315787403</v>
      </c>
      <c r="I27" s="21">
        <v>649.84550400000001</v>
      </c>
      <c r="J27" s="21">
        <v>0</v>
      </c>
      <c r="K27" s="22">
        <v>59712.510343739195</v>
      </c>
      <c r="L27" s="23">
        <v>62243</v>
      </c>
      <c r="M27" s="24">
        <v>-241.50770931896989</v>
      </c>
      <c r="N27" s="25">
        <v>-2771.9973655797744</v>
      </c>
      <c r="O27" s="26">
        <v>-30571.025118098361</v>
      </c>
    </row>
    <row r="28" spans="1:15" x14ac:dyDescent="0.25">
      <c r="A28" s="20">
        <v>37178</v>
      </c>
      <c r="B28" s="21">
        <v>38153.599901810623</v>
      </c>
      <c r="C28" s="21">
        <v>1982.0571999999997</v>
      </c>
      <c r="D28" s="21">
        <v>10616.680061293711</v>
      </c>
      <c r="E28" s="21">
        <v>0</v>
      </c>
      <c r="F28" s="21">
        <v>0.92560796107418786</v>
      </c>
      <c r="G28" s="21">
        <v>12954.369078648619</v>
      </c>
      <c r="H28" s="21">
        <v>707.87263457293</v>
      </c>
      <c r="I28" s="21">
        <v>649.84550400000001</v>
      </c>
      <c r="J28" s="21">
        <v>0</v>
      </c>
      <c r="K28" s="22">
        <v>65065.349988286958</v>
      </c>
      <c r="L28" s="23">
        <v>62243</v>
      </c>
      <c r="M28" s="24">
        <v>-322.92999148677114</v>
      </c>
      <c r="N28" s="25">
        <v>2499.4199968001872</v>
      </c>
      <c r="O28" s="26">
        <v>-28071.605121298173</v>
      </c>
    </row>
    <row r="29" spans="1:15" x14ac:dyDescent="0.25">
      <c r="A29" s="20">
        <v>37179</v>
      </c>
      <c r="B29" s="21">
        <v>0</v>
      </c>
      <c r="C29" s="21">
        <v>0</v>
      </c>
      <c r="D29" s="21">
        <v>11336</v>
      </c>
      <c r="E29" s="21">
        <v>0</v>
      </c>
      <c r="F29" s="21">
        <v>0</v>
      </c>
      <c r="G29" s="21">
        <v>0</v>
      </c>
      <c r="H29" s="21">
        <v>0</v>
      </c>
      <c r="I29" s="21">
        <v>649.84550400000001</v>
      </c>
      <c r="J29" s="21">
        <v>0</v>
      </c>
      <c r="K29" s="22">
        <v>11985.845504000001</v>
      </c>
      <c r="L29" s="23">
        <v>62243</v>
      </c>
      <c r="M29" s="24">
        <v>0</v>
      </c>
      <c r="N29" s="25">
        <v>-50257.154496000003</v>
      </c>
      <c r="O29" s="26">
        <v>-78328.759617298172</v>
      </c>
    </row>
    <row r="30" spans="1:15" x14ac:dyDescent="0.25">
      <c r="A30" s="20">
        <v>37180</v>
      </c>
      <c r="B30" s="21">
        <v>0</v>
      </c>
      <c r="C30" s="21">
        <v>0</v>
      </c>
      <c r="D30" s="21">
        <v>11336</v>
      </c>
      <c r="E30" s="21">
        <v>0</v>
      </c>
      <c r="F30" s="21">
        <v>0</v>
      </c>
      <c r="G30" s="21">
        <v>0</v>
      </c>
      <c r="H30" s="21">
        <v>0</v>
      </c>
      <c r="I30" s="21">
        <v>649.84550400000001</v>
      </c>
      <c r="J30" s="21">
        <v>0</v>
      </c>
      <c r="K30" s="22">
        <v>11985.845504000001</v>
      </c>
      <c r="L30" s="23">
        <v>61018</v>
      </c>
      <c r="M30" s="24">
        <v>0</v>
      </c>
      <c r="N30" s="25">
        <v>-49032.154496000003</v>
      </c>
      <c r="O30" s="26">
        <v>-127360.91411329817</v>
      </c>
    </row>
    <row r="31" spans="1:15" x14ac:dyDescent="0.25">
      <c r="A31" s="20">
        <v>37181</v>
      </c>
      <c r="B31" s="21">
        <v>0</v>
      </c>
      <c r="C31" s="21">
        <v>0</v>
      </c>
      <c r="D31" s="21">
        <v>11336</v>
      </c>
      <c r="E31" s="21">
        <v>0</v>
      </c>
      <c r="F31" s="21">
        <v>0</v>
      </c>
      <c r="G31" s="21">
        <v>0</v>
      </c>
      <c r="H31" s="21">
        <v>0</v>
      </c>
      <c r="I31" s="21">
        <v>649.84550400000001</v>
      </c>
      <c r="J31" s="21">
        <v>0</v>
      </c>
      <c r="K31" s="22">
        <v>11985.845504000001</v>
      </c>
      <c r="L31" s="23">
        <v>0</v>
      </c>
      <c r="M31" s="24">
        <v>0</v>
      </c>
      <c r="N31" s="25">
        <v>11985.845504000001</v>
      </c>
      <c r="O31" s="26">
        <v>-115375.06860929818</v>
      </c>
    </row>
    <row r="32" spans="1:15" x14ac:dyDescent="0.25">
      <c r="A32" s="20">
        <v>37182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3">
        <v>0</v>
      </c>
      <c r="M32" s="24">
        <v>0</v>
      </c>
      <c r="N32" s="25">
        <v>0</v>
      </c>
      <c r="O32" s="26">
        <v>-115375.06860929818</v>
      </c>
    </row>
    <row r="33" spans="1:15" x14ac:dyDescent="0.25">
      <c r="A33" s="20">
        <v>37183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3">
        <v>0</v>
      </c>
      <c r="M33" s="24">
        <v>0</v>
      </c>
      <c r="N33" s="25">
        <v>0</v>
      </c>
      <c r="O33" s="26">
        <v>-115375.06860929818</v>
      </c>
    </row>
    <row r="34" spans="1:15" x14ac:dyDescent="0.25">
      <c r="A34" s="20">
        <v>37184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3">
        <v>0</v>
      </c>
      <c r="M34" s="24">
        <v>0</v>
      </c>
      <c r="N34" s="25">
        <v>0</v>
      </c>
      <c r="O34" s="26">
        <v>-115375.06860929818</v>
      </c>
    </row>
    <row r="35" spans="1:15" x14ac:dyDescent="0.25">
      <c r="A35" s="20">
        <v>37185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3">
        <v>0</v>
      </c>
      <c r="M35" s="24">
        <v>0</v>
      </c>
      <c r="N35" s="25">
        <v>0</v>
      </c>
      <c r="O35" s="26">
        <v>-115375.06860929818</v>
      </c>
    </row>
    <row r="36" spans="1:15" x14ac:dyDescent="0.25">
      <c r="A36" s="20">
        <v>37186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3">
        <v>0</v>
      </c>
      <c r="M36" s="24">
        <v>0</v>
      </c>
      <c r="N36" s="25">
        <v>0</v>
      </c>
      <c r="O36" s="26">
        <v>-115375.06860929818</v>
      </c>
    </row>
    <row r="37" spans="1:15" x14ac:dyDescent="0.25">
      <c r="A37" s="20">
        <v>37187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3">
        <v>0</v>
      </c>
      <c r="M37" s="24">
        <v>0</v>
      </c>
      <c r="N37" s="25">
        <v>0</v>
      </c>
      <c r="O37" s="26">
        <v>-115375.06860929818</v>
      </c>
    </row>
    <row r="38" spans="1:15" x14ac:dyDescent="0.25">
      <c r="A38" s="20">
        <v>37188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3">
        <v>0</v>
      </c>
      <c r="M38" s="24">
        <v>0</v>
      </c>
      <c r="N38" s="25">
        <v>0</v>
      </c>
      <c r="O38" s="26">
        <v>-115375.06860929818</v>
      </c>
    </row>
    <row r="39" spans="1:15" x14ac:dyDescent="0.25">
      <c r="A39" s="20">
        <v>37189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3">
        <v>0</v>
      </c>
      <c r="M39" s="24">
        <v>0</v>
      </c>
      <c r="N39" s="25">
        <v>0</v>
      </c>
      <c r="O39" s="26">
        <v>-115375.06860929818</v>
      </c>
    </row>
    <row r="40" spans="1:15" x14ac:dyDescent="0.25">
      <c r="A40" s="20">
        <v>37190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3">
        <v>0</v>
      </c>
      <c r="M40" s="24">
        <v>0</v>
      </c>
      <c r="N40" s="25">
        <v>0</v>
      </c>
      <c r="O40" s="26">
        <v>-115375.06860929818</v>
      </c>
    </row>
    <row r="41" spans="1:15" x14ac:dyDescent="0.25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-115375.06860929818</v>
      </c>
    </row>
    <row r="42" spans="1:15" x14ac:dyDescent="0.25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-115375.06860929818</v>
      </c>
    </row>
    <row r="43" spans="1:15" x14ac:dyDescent="0.25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-115375.06860929818</v>
      </c>
    </row>
    <row r="44" spans="1:15" x14ac:dyDescent="0.25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-115375.06860929818</v>
      </c>
    </row>
    <row r="45" spans="1:15" x14ac:dyDescent="0.25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-115375.06860929818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524879.98867970624</v>
      </c>
      <c r="C47" s="32">
        <v>25937.024559999998</v>
      </c>
      <c r="D47" s="32">
        <v>182180.40630640928</v>
      </c>
      <c r="E47" s="32">
        <v>89.993979608054673</v>
      </c>
      <c r="F47" s="32">
        <v>196.76698796411293</v>
      </c>
      <c r="G47" s="32">
        <v>179399.01523614084</v>
      </c>
      <c r="H47" s="32">
        <v>7697.1812807638516</v>
      </c>
      <c r="I47" s="32"/>
      <c r="J47" s="32">
        <v>0</v>
      </c>
      <c r="K47" s="33">
        <v>931226.60794259224</v>
      </c>
      <c r="L47" s="33">
        <v>1030311</v>
      </c>
      <c r="M47" s="25"/>
      <c r="N47" s="32">
        <v>-106589.06860929818</v>
      </c>
    </row>
    <row r="49" spans="1:11" x14ac:dyDescent="0.25">
      <c r="K49" s="32">
        <v>920380.37703059241</v>
      </c>
    </row>
    <row r="50" spans="1:11" x14ac:dyDescent="0.25">
      <c r="A50" s="2" t="s">
        <v>25</v>
      </c>
    </row>
    <row r="51" spans="1:11" x14ac:dyDescent="0.25">
      <c r="A51" s="2" t="s">
        <v>26</v>
      </c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304800</xdr:colOff>
                <xdr:row>0</xdr:row>
                <xdr:rowOff>60960</xdr:rowOff>
              </from>
              <to>
                <xdr:col>2</xdr:col>
                <xdr:colOff>45720</xdr:colOff>
                <xdr:row>2</xdr:row>
                <xdr:rowOff>45720</xdr:rowOff>
              </to>
            </anchor>
          </objectPr>
        </oleObject>
      </mc:Choice>
      <mc:Fallback>
        <oleObject progId="Imaging.Document" shapeId="102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5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5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5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5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5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5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5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5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5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5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5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5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1914.7439999999999</v>
      </c>
      <c r="G25" s="72">
        <v>-38.294879999999999</v>
      </c>
      <c r="H25" s="73">
        <v>1876.44912</v>
      </c>
      <c r="I25" s="74">
        <v>-58.550880000000006</v>
      </c>
      <c r="J25" s="75">
        <v>-1749.9125200000015</v>
      </c>
    </row>
    <row r="26" spans="1:10" x14ac:dyDescent="0.25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1914.7439999999999</v>
      </c>
      <c r="G26" s="72">
        <v>-38.294879999999999</v>
      </c>
      <c r="H26" s="73">
        <v>1876.44912</v>
      </c>
      <c r="I26" s="74">
        <v>-58.550880000000006</v>
      </c>
      <c r="J26" s="75">
        <v>-1808.4634000000015</v>
      </c>
    </row>
    <row r="27" spans="1:10" x14ac:dyDescent="0.25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1899.5819999999999</v>
      </c>
      <c r="G27" s="72">
        <v>-37.991639999999997</v>
      </c>
      <c r="H27" s="73">
        <v>1861.5903599999999</v>
      </c>
      <c r="I27" s="74">
        <v>-73.409640000000081</v>
      </c>
      <c r="J27" s="75">
        <v>-1881.8730400000015</v>
      </c>
    </row>
    <row r="28" spans="1:10" x14ac:dyDescent="0.25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1916.91</v>
      </c>
      <c r="G28" s="72">
        <v>-38.338200000000001</v>
      </c>
      <c r="H28" s="73">
        <v>1878.5717999999999</v>
      </c>
      <c r="I28" s="74">
        <v>-56.428200000000061</v>
      </c>
      <c r="J28" s="75">
        <v>-1938.3012400000016</v>
      </c>
    </row>
    <row r="29" spans="1:10" x14ac:dyDescent="0.25">
      <c r="A29" s="64">
        <v>37180</v>
      </c>
      <c r="B29" s="65">
        <v>1935</v>
      </c>
      <c r="C29" s="67">
        <v>-1935</v>
      </c>
      <c r="D29" s="68">
        <v>0</v>
      </c>
      <c r="E29" s="69">
        <v>-1935</v>
      </c>
      <c r="F29" s="70">
        <v>1884.42</v>
      </c>
      <c r="G29" s="72">
        <v>-37.688399999999994</v>
      </c>
      <c r="H29" s="73">
        <v>1846.7315999999998</v>
      </c>
      <c r="I29" s="74">
        <v>-88.268400000000156</v>
      </c>
      <c r="J29" s="75">
        <v>-2026.5696400000018</v>
      </c>
    </row>
    <row r="30" spans="1:10" x14ac:dyDescent="0.25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-2026.5696400000018</v>
      </c>
    </row>
    <row r="31" spans="1:10" x14ac:dyDescent="0.25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-2026.5696400000018</v>
      </c>
    </row>
    <row r="32" spans="1:10" x14ac:dyDescent="0.25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-2026.5696400000018</v>
      </c>
    </row>
    <row r="33" spans="1:10" x14ac:dyDescent="0.25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-2026.5696400000018</v>
      </c>
    </row>
    <row r="34" spans="1:10" x14ac:dyDescent="0.25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-2026.5696400000018</v>
      </c>
    </row>
    <row r="35" spans="1:10" x14ac:dyDescent="0.25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-2026.5696400000018</v>
      </c>
    </row>
    <row r="36" spans="1:10" x14ac:dyDescent="0.25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-2026.5696400000018</v>
      </c>
    </row>
    <row r="37" spans="1:10" x14ac:dyDescent="0.25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-2026.5696400000018</v>
      </c>
    </row>
    <row r="38" spans="1:10" x14ac:dyDescent="0.25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-2026.5696400000018</v>
      </c>
    </row>
    <row r="39" spans="1:10" x14ac:dyDescent="0.25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-2026.5696400000018</v>
      </c>
    </row>
    <row r="40" spans="1:10" x14ac:dyDescent="0.25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-2026.5696400000018</v>
      </c>
    </row>
    <row r="41" spans="1:10" x14ac:dyDescent="0.25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-2026.5696400000018</v>
      </c>
    </row>
    <row r="42" spans="1:10" x14ac:dyDescent="0.25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-2026.5696400000018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-2026.5696400000018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-2026.5696400000018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31000</v>
      </c>
      <c r="C46" s="80">
        <v>-30961</v>
      </c>
      <c r="D46" s="81">
        <v>0</v>
      </c>
      <c r="E46" s="82">
        <v>-30961</v>
      </c>
      <c r="F46" s="83">
        <v>30057.581999999991</v>
      </c>
      <c r="G46" s="84">
        <v>-601.15163999999993</v>
      </c>
      <c r="H46" s="85">
        <v>29456.430359999998</v>
      </c>
      <c r="I46" s="74"/>
      <c r="J46" s="21">
        <v>-2026.5696400000018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A12" sqref="A12"/>
    </sheetView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5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8">
        <v>243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243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243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243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243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243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243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243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243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243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243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243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243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243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243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243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243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243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243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243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243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243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243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243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243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243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243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243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243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243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243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243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243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-27997</v>
      </c>
    </row>
    <row r="14" spans="1:16" x14ac:dyDescent="0.25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-29891.82</v>
      </c>
    </row>
    <row r="15" spans="1:16" x14ac:dyDescent="0.25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-27948.639999999999</v>
      </c>
    </row>
    <row r="16" spans="1:16" x14ac:dyDescent="0.25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-32786.300000000003</v>
      </c>
    </row>
    <row r="17" spans="1:16" x14ac:dyDescent="0.25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-33210.239999999998</v>
      </c>
    </row>
    <row r="18" spans="1:16" x14ac:dyDescent="0.25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-31983.55</v>
      </c>
    </row>
    <row r="19" spans="1:16" x14ac:dyDescent="0.25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-26451.9</v>
      </c>
    </row>
    <row r="20" spans="1:16" x14ac:dyDescent="0.25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-18274.47</v>
      </c>
    </row>
    <row r="21" spans="1:16" x14ac:dyDescent="0.25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-10097.040000000001</v>
      </c>
    </row>
    <row r="22" spans="1:16" x14ac:dyDescent="0.25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-8779.4699999999993</v>
      </c>
    </row>
    <row r="23" spans="1:16" x14ac:dyDescent="0.25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-10346.9</v>
      </c>
    </row>
    <row r="24" spans="1:16" x14ac:dyDescent="0.25">
      <c r="A24" s="64">
        <v>37175</v>
      </c>
      <c r="B24" s="65">
        <v>10023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10023</v>
      </c>
      <c r="J24" s="71">
        <v>13210</v>
      </c>
      <c r="K24" s="71">
        <v>0</v>
      </c>
      <c r="L24" s="71">
        <v>0</v>
      </c>
      <c r="M24" s="72">
        <v>-232.33</v>
      </c>
      <c r="N24" s="73">
        <v>23000.67</v>
      </c>
      <c r="O24" s="74">
        <v>728.66999999999825</v>
      </c>
      <c r="P24" s="75">
        <v>-9618.2300000000068</v>
      </c>
    </row>
    <row r="25" spans="1:16" x14ac:dyDescent="0.25">
      <c r="A25" s="64">
        <v>37176</v>
      </c>
      <c r="B25" s="65">
        <v>10023</v>
      </c>
      <c r="C25" s="66">
        <v>12714</v>
      </c>
      <c r="D25" s="66">
        <v>0</v>
      </c>
      <c r="E25" s="66">
        <v>0</v>
      </c>
      <c r="F25" s="67">
        <v>-22160</v>
      </c>
      <c r="G25" s="68">
        <v>-201</v>
      </c>
      <c r="H25" s="69">
        <v>-22361</v>
      </c>
      <c r="I25" s="70">
        <v>10023</v>
      </c>
      <c r="J25" s="71">
        <v>12714</v>
      </c>
      <c r="K25" s="71">
        <v>0</v>
      </c>
      <c r="L25" s="71">
        <v>0</v>
      </c>
      <c r="M25" s="72">
        <v>-227.37</v>
      </c>
      <c r="N25" s="73">
        <v>22509.63</v>
      </c>
      <c r="O25" s="74">
        <v>148.63000000000102</v>
      </c>
      <c r="P25" s="75">
        <v>-9469.6000000000058</v>
      </c>
    </row>
    <row r="26" spans="1:16" x14ac:dyDescent="0.25">
      <c r="A26" s="64">
        <v>37177</v>
      </c>
      <c r="B26" s="65">
        <v>10023</v>
      </c>
      <c r="C26" s="66">
        <v>12714</v>
      </c>
      <c r="D26" s="66">
        <v>0</v>
      </c>
      <c r="E26" s="66">
        <v>0</v>
      </c>
      <c r="F26" s="67">
        <v>-21098</v>
      </c>
      <c r="G26" s="68">
        <v>-453</v>
      </c>
      <c r="H26" s="69">
        <v>-21551</v>
      </c>
      <c r="I26" s="70">
        <v>10023</v>
      </c>
      <c r="J26" s="71">
        <v>12714</v>
      </c>
      <c r="K26" s="71">
        <v>0</v>
      </c>
      <c r="L26" s="71">
        <v>0</v>
      </c>
      <c r="M26" s="72">
        <v>-227.37</v>
      </c>
      <c r="N26" s="73">
        <v>22509.63</v>
      </c>
      <c r="O26" s="74">
        <v>958.63000000000102</v>
      </c>
      <c r="P26" s="75">
        <v>-8510.9699999999993</v>
      </c>
    </row>
    <row r="27" spans="1:16" x14ac:dyDescent="0.25">
      <c r="A27" s="64">
        <v>37178</v>
      </c>
      <c r="B27" s="65">
        <v>10023</v>
      </c>
      <c r="C27" s="66">
        <v>12714</v>
      </c>
      <c r="D27" s="66">
        <v>0</v>
      </c>
      <c r="E27" s="66">
        <v>0</v>
      </c>
      <c r="F27" s="67">
        <v>-21098</v>
      </c>
      <c r="G27" s="68">
        <v>-453</v>
      </c>
      <c r="H27" s="69">
        <v>-21551</v>
      </c>
      <c r="I27" s="70">
        <v>10023</v>
      </c>
      <c r="J27" s="71">
        <v>12714</v>
      </c>
      <c r="K27" s="71">
        <v>0</v>
      </c>
      <c r="L27" s="71">
        <v>0</v>
      </c>
      <c r="M27" s="72">
        <v>-227.37</v>
      </c>
      <c r="N27" s="73">
        <v>22509.63</v>
      </c>
      <c r="O27" s="74">
        <v>958.63000000000102</v>
      </c>
      <c r="P27" s="75">
        <v>-7552.34</v>
      </c>
    </row>
    <row r="28" spans="1:16" x14ac:dyDescent="0.25">
      <c r="A28" s="64">
        <v>37179</v>
      </c>
      <c r="B28" s="65">
        <v>10023</v>
      </c>
      <c r="C28" s="66">
        <v>12714</v>
      </c>
      <c r="D28" s="66">
        <v>0</v>
      </c>
      <c r="E28" s="66">
        <v>0</v>
      </c>
      <c r="F28" s="67">
        <v>-21098</v>
      </c>
      <c r="G28" s="68">
        <v>-453</v>
      </c>
      <c r="H28" s="69">
        <v>-21551</v>
      </c>
      <c r="I28" s="70">
        <v>10023</v>
      </c>
      <c r="J28" s="71">
        <v>12714</v>
      </c>
      <c r="K28" s="71">
        <v>0</v>
      </c>
      <c r="L28" s="71">
        <v>0</v>
      </c>
      <c r="M28" s="72">
        <v>-227.37</v>
      </c>
      <c r="N28" s="73">
        <v>22509.63</v>
      </c>
      <c r="O28" s="74">
        <v>958.63000000000102</v>
      </c>
      <c r="P28" s="75">
        <v>-6593.71</v>
      </c>
    </row>
    <row r="29" spans="1:16" x14ac:dyDescent="0.25">
      <c r="A29" s="64">
        <v>37180</v>
      </c>
      <c r="B29" s="65">
        <v>10023</v>
      </c>
      <c r="C29" s="66">
        <v>12714</v>
      </c>
      <c r="D29" s="66">
        <v>0</v>
      </c>
      <c r="E29" s="66">
        <v>0</v>
      </c>
      <c r="F29" s="67">
        <v>-20251</v>
      </c>
      <c r="G29" s="68">
        <v>-741</v>
      </c>
      <c r="H29" s="69">
        <v>-20992</v>
      </c>
      <c r="I29" s="70">
        <v>10023</v>
      </c>
      <c r="J29" s="71">
        <v>12714</v>
      </c>
      <c r="K29" s="71">
        <v>0</v>
      </c>
      <c r="L29" s="71">
        <v>0</v>
      </c>
      <c r="M29" s="72">
        <v>-227.37</v>
      </c>
      <c r="N29" s="73">
        <v>22509.63</v>
      </c>
      <c r="O29" s="74">
        <v>1517.63</v>
      </c>
      <c r="P29" s="75">
        <v>-5076.08</v>
      </c>
    </row>
    <row r="30" spans="1:16" x14ac:dyDescent="0.25">
      <c r="A30" s="64">
        <v>37181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-5076.08</v>
      </c>
    </row>
    <row r="31" spans="1:16" x14ac:dyDescent="0.25">
      <c r="A31" s="64">
        <v>37182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-5076.08</v>
      </c>
    </row>
    <row r="32" spans="1:16" x14ac:dyDescent="0.25">
      <c r="A32" s="64">
        <v>37183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-5076.08</v>
      </c>
    </row>
    <row r="33" spans="1:16" x14ac:dyDescent="0.25">
      <c r="A33" s="64">
        <v>37184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-5076.08</v>
      </c>
    </row>
    <row r="34" spans="1:16" x14ac:dyDescent="0.25">
      <c r="A34" s="64">
        <v>37185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-5076.08</v>
      </c>
    </row>
    <row r="35" spans="1:16" x14ac:dyDescent="0.25">
      <c r="A35" s="64">
        <v>37186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-5076.08</v>
      </c>
    </row>
    <row r="36" spans="1:16" x14ac:dyDescent="0.25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-5076.08</v>
      </c>
    </row>
    <row r="37" spans="1:16" x14ac:dyDescent="0.25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-5076.08</v>
      </c>
    </row>
    <row r="38" spans="1:16" x14ac:dyDescent="0.25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-5076.08</v>
      </c>
    </row>
    <row r="39" spans="1:16" x14ac:dyDescent="0.25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-5076.08</v>
      </c>
    </row>
    <row r="40" spans="1:16" x14ac:dyDescent="0.25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-5076.08</v>
      </c>
    </row>
    <row r="41" spans="1:16" x14ac:dyDescent="0.25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-5076.08</v>
      </c>
    </row>
    <row r="42" spans="1:16" x14ac:dyDescent="0.25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-5076.08</v>
      </c>
    </row>
    <row r="43" spans="1:16" x14ac:dyDescent="0.25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-5076.08</v>
      </c>
    </row>
    <row r="44" spans="1:16" x14ac:dyDescent="0.25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-5076.08</v>
      </c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64" t="s">
        <v>45</v>
      </c>
      <c r="B46" s="130">
        <v>117184</v>
      </c>
      <c r="C46" s="130">
        <v>209624</v>
      </c>
      <c r="D46" s="130">
        <v>0</v>
      </c>
      <c r="E46" s="130">
        <v>0</v>
      </c>
      <c r="F46" s="80">
        <v>-253947</v>
      </c>
      <c r="G46" s="81">
        <v>-46672</v>
      </c>
      <c r="H46" s="82">
        <v>-300619</v>
      </c>
      <c r="I46" s="83">
        <v>117184</v>
      </c>
      <c r="J46" s="131">
        <v>209624</v>
      </c>
      <c r="K46" s="131">
        <v>0</v>
      </c>
      <c r="L46" s="131">
        <v>0</v>
      </c>
      <c r="M46" s="84">
        <v>-3268.08</v>
      </c>
      <c r="N46" s="85">
        <v>323539.92</v>
      </c>
      <c r="O46" s="74"/>
      <c r="P46" s="21">
        <v>-5076.08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2"/>
      <c r="K53" s="133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5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19952.259999999998</v>
      </c>
    </row>
    <row r="15" spans="1:10" x14ac:dyDescent="0.25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22221.5</v>
      </c>
    </row>
    <row r="16" spans="1:10" x14ac:dyDescent="0.25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24531.02</v>
      </c>
    </row>
    <row r="17" spans="1:10" x14ac:dyDescent="0.25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23985.96</v>
      </c>
    </row>
    <row r="18" spans="1:10" x14ac:dyDescent="0.25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25784.5</v>
      </c>
      <c r="G18" s="72">
        <v>0</v>
      </c>
      <c r="H18" s="73">
        <v>25784.5</v>
      </c>
      <c r="I18" s="74">
        <v>3934.5</v>
      </c>
      <c r="J18" s="75">
        <v>27920.46</v>
      </c>
    </row>
    <row r="19" spans="1:10" x14ac:dyDescent="0.25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26314.5</v>
      </c>
      <c r="G19" s="72">
        <v>0</v>
      </c>
      <c r="H19" s="73">
        <v>26314.5</v>
      </c>
      <c r="I19" s="74">
        <v>4464.5</v>
      </c>
      <c r="J19" s="75">
        <v>32384.959999999999</v>
      </c>
    </row>
    <row r="20" spans="1:10" x14ac:dyDescent="0.25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26201.08</v>
      </c>
      <c r="G20" s="72">
        <v>0</v>
      </c>
      <c r="H20" s="73">
        <v>26201.08</v>
      </c>
      <c r="I20" s="74">
        <v>4351.08</v>
      </c>
      <c r="J20" s="75">
        <v>36736.04</v>
      </c>
    </row>
    <row r="21" spans="1:10" x14ac:dyDescent="0.25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23101.64</v>
      </c>
      <c r="G21" s="72">
        <v>0</v>
      </c>
      <c r="H21" s="73">
        <v>23101.64</v>
      </c>
      <c r="I21" s="74">
        <v>1251.6400000000001</v>
      </c>
      <c r="J21" s="75">
        <v>37987.68</v>
      </c>
    </row>
    <row r="22" spans="1:10" x14ac:dyDescent="0.25">
      <c r="A22" s="64">
        <v>37173</v>
      </c>
      <c r="B22" s="65">
        <v>18850</v>
      </c>
      <c r="C22" s="67">
        <v>-18850</v>
      </c>
      <c r="D22" s="68">
        <v>0</v>
      </c>
      <c r="E22" s="69">
        <v>-18850</v>
      </c>
      <c r="F22" s="70">
        <v>18290.3</v>
      </c>
      <c r="G22" s="72">
        <v>0</v>
      </c>
      <c r="H22" s="73">
        <v>18290.3</v>
      </c>
      <c r="I22" s="74">
        <v>-559.70000000000073</v>
      </c>
      <c r="J22" s="75">
        <v>37427.980000000003</v>
      </c>
    </row>
    <row r="23" spans="1:10" x14ac:dyDescent="0.25">
      <c r="A23" s="64">
        <v>37174</v>
      </c>
      <c r="B23" s="65">
        <v>17850</v>
      </c>
      <c r="C23" s="67">
        <v>-17850</v>
      </c>
      <c r="D23" s="68">
        <v>0</v>
      </c>
      <c r="E23" s="69">
        <v>-17850</v>
      </c>
      <c r="F23" s="70">
        <v>20413.48</v>
      </c>
      <c r="G23" s="72">
        <v>0</v>
      </c>
      <c r="H23" s="73">
        <v>20413.48</v>
      </c>
      <c r="I23" s="74">
        <v>2563.48</v>
      </c>
      <c r="J23" s="75">
        <v>39991.46</v>
      </c>
    </row>
    <row r="24" spans="1:10" x14ac:dyDescent="0.25">
      <c r="A24" s="64">
        <v>37175</v>
      </c>
      <c r="B24" s="65">
        <v>17850</v>
      </c>
      <c r="C24" s="67">
        <v>-17850</v>
      </c>
      <c r="D24" s="68">
        <v>0</v>
      </c>
      <c r="E24" s="69">
        <v>-17850</v>
      </c>
      <c r="F24" s="70">
        <v>20306.419999999998</v>
      </c>
      <c r="G24" s="72">
        <v>0</v>
      </c>
      <c r="H24" s="73">
        <v>20306.419999999998</v>
      </c>
      <c r="I24" s="74">
        <v>2456.42</v>
      </c>
      <c r="J24" s="75">
        <v>42447.88</v>
      </c>
    </row>
    <row r="25" spans="1:10" x14ac:dyDescent="0.25">
      <c r="A25" s="64">
        <v>37176</v>
      </c>
      <c r="B25" s="65">
        <v>21850</v>
      </c>
      <c r="C25" s="67">
        <v>-21850</v>
      </c>
      <c r="D25" s="68">
        <v>0</v>
      </c>
      <c r="E25" s="69">
        <v>-21850</v>
      </c>
      <c r="F25" s="70">
        <v>20843.84</v>
      </c>
      <c r="G25" s="72">
        <v>0</v>
      </c>
      <c r="H25" s="73">
        <v>20843.84</v>
      </c>
      <c r="I25" s="74">
        <v>-1006.16</v>
      </c>
      <c r="J25" s="75">
        <v>41441.72</v>
      </c>
    </row>
    <row r="26" spans="1:10" x14ac:dyDescent="0.25">
      <c r="A26" s="64">
        <v>37177</v>
      </c>
      <c r="B26" s="65">
        <v>21850</v>
      </c>
      <c r="C26" s="67">
        <v>-21850</v>
      </c>
      <c r="D26" s="68">
        <v>0</v>
      </c>
      <c r="E26" s="69">
        <v>-21850</v>
      </c>
      <c r="F26" s="70">
        <v>23123.9</v>
      </c>
      <c r="G26" s="72">
        <v>0</v>
      </c>
      <c r="H26" s="73">
        <v>23123.9</v>
      </c>
      <c r="I26" s="74">
        <v>1273.9000000000001</v>
      </c>
      <c r="J26" s="75">
        <v>42715.62</v>
      </c>
    </row>
    <row r="27" spans="1:10" x14ac:dyDescent="0.25">
      <c r="A27" s="64">
        <v>37178</v>
      </c>
      <c r="B27" s="65">
        <v>21850</v>
      </c>
      <c r="C27" s="67">
        <v>-21850</v>
      </c>
      <c r="D27" s="68">
        <v>0</v>
      </c>
      <c r="E27" s="69">
        <v>-21850</v>
      </c>
      <c r="F27" s="70">
        <v>23896.639999999999</v>
      </c>
      <c r="G27" s="72">
        <v>0</v>
      </c>
      <c r="H27" s="73">
        <v>23896.639999999999</v>
      </c>
      <c r="I27" s="74">
        <v>2046.64</v>
      </c>
      <c r="J27" s="75">
        <v>44762.26</v>
      </c>
    </row>
    <row r="28" spans="1:10" x14ac:dyDescent="0.25">
      <c r="A28" s="64">
        <v>37179</v>
      </c>
      <c r="B28" s="65">
        <v>21850</v>
      </c>
      <c r="C28" s="67">
        <v>-21850</v>
      </c>
      <c r="D28" s="68">
        <v>0</v>
      </c>
      <c r="E28" s="69">
        <v>-21850</v>
      </c>
      <c r="F28" s="70">
        <v>22408.400000000001</v>
      </c>
      <c r="G28" s="72">
        <v>0</v>
      </c>
      <c r="H28" s="73">
        <v>22408.400000000001</v>
      </c>
      <c r="I28" s="74">
        <v>558.40000000000146</v>
      </c>
      <c r="J28" s="75">
        <v>45320.66</v>
      </c>
    </row>
    <row r="29" spans="1:10" x14ac:dyDescent="0.25">
      <c r="A29" s="64">
        <v>37180</v>
      </c>
      <c r="B29" s="65">
        <v>21850</v>
      </c>
      <c r="C29" s="67">
        <v>-25850</v>
      </c>
      <c r="D29" s="68">
        <v>0</v>
      </c>
      <c r="E29" s="69">
        <v>-25850</v>
      </c>
      <c r="F29" s="70">
        <v>24751</v>
      </c>
      <c r="G29" s="72">
        <v>0</v>
      </c>
      <c r="H29" s="73">
        <v>24751</v>
      </c>
      <c r="I29" s="74">
        <v>-1099</v>
      </c>
      <c r="J29" s="75">
        <v>44221.66</v>
      </c>
    </row>
    <row r="30" spans="1:10" x14ac:dyDescent="0.25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44221.66</v>
      </c>
    </row>
    <row r="31" spans="1:10" x14ac:dyDescent="0.25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44221.66</v>
      </c>
    </row>
    <row r="32" spans="1:10" x14ac:dyDescent="0.25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44221.66</v>
      </c>
    </row>
    <row r="33" spans="1:10" x14ac:dyDescent="0.25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44221.66</v>
      </c>
    </row>
    <row r="34" spans="1:10" x14ac:dyDescent="0.25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44221.66</v>
      </c>
    </row>
    <row r="35" spans="1:10" x14ac:dyDescent="0.25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44221.66</v>
      </c>
    </row>
    <row r="36" spans="1:10" x14ac:dyDescent="0.25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44221.66</v>
      </c>
    </row>
    <row r="37" spans="1:10" x14ac:dyDescent="0.25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44221.66</v>
      </c>
    </row>
    <row r="38" spans="1:10" x14ac:dyDescent="0.25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44221.66</v>
      </c>
    </row>
    <row r="39" spans="1:10" x14ac:dyDescent="0.25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44221.66</v>
      </c>
    </row>
    <row r="40" spans="1:10" x14ac:dyDescent="0.25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44221.66</v>
      </c>
    </row>
    <row r="41" spans="1:10" x14ac:dyDescent="0.25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44221.66</v>
      </c>
    </row>
    <row r="42" spans="1:10" x14ac:dyDescent="0.25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44221.66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44221.66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44221.66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338600</v>
      </c>
      <c r="C46" s="80">
        <v>-342600</v>
      </c>
      <c r="D46" s="81">
        <v>0</v>
      </c>
      <c r="E46" s="82">
        <v>-342600</v>
      </c>
      <c r="F46" s="83">
        <v>367990.66</v>
      </c>
      <c r="G46" s="84">
        <v>0</v>
      </c>
      <c r="H46" s="85">
        <v>367990.66</v>
      </c>
      <c r="I46" s="74"/>
      <c r="J46" s="21">
        <v>44221.66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2023-09-10T15:29:54Z</dcterms:modified>
</cp:coreProperties>
</file>