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<sst xmlns="http://schemas.openxmlformats.org/spreadsheetml/2006/main" count="257" uniqueCount="93">
  <si>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</si>
  <si>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</si>
  <si>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</si>
  <si>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</si>
  <si>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</si>
  <si>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</si>
  <si>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</si>
  <si>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</si>
  <si>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</si>
  <si>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</si>
  <si>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</si>
  <si>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</si>
  <si>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</si>
  <si>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</si>
  <si>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</si>
  <si>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</si>
  <si>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</si>
  <si>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</si>
  <si>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</si>
  <si>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</si>
  <si>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</si>
  <si>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</si>
  <si>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</si>
  <si>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</si>
  <si>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</si>
  <si>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</si>
  <si>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</si>
  <si>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</si>
  <si>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</si>
  <si>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</si>
  <si>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</si>
  <si>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</si>
  <si>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</si>
  <si>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</si>
  <si>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</si>
  <si>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</si>
  <si>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</si>
  <si>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</si>
  <si>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</si>
  <si>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</si>
  <si>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</si>
  <si>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</si>
  <si>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</si>
  <si>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</si>
  <si>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</si>
  <si>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</si>
  <si>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</si>
  <si>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</si>
  <si>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</si>
  <si>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</si>
  <si>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</si>
  <si>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</si>
  <si>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</si>
  <si>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</si>
  <si>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</si>
  <si>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</si>
  <si>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</si>
  <si>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</si>
  <si>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</si>
  <si>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</si>
  <si>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</si>
  <si>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</si>
  <si>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</si>
  <si>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</si>
  <si>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</si>
  <si>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</si>
  <si>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</si>
  <si>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</si>
  <si>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</si>
  <si>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</si>
  <si>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</si>
  <si>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</si>
  <si>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</si>
  <si>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</si>
  <si>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</si>
  <si>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</si>
  <si>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</si>
  <si>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</si>
  <si>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</si>
  <si>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</si>
  <si>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</si>
  <si>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</si>
  <si>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</si>
  <si>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</si>
  <si>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</si>
  <si>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</si>
  <si>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</si>
  <si>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PR-G-005</t>
  </si>
  <si>
    <t>52700000 - WPT</t>
  </si>
  <si>
    <t>Ft. Union Fuel 0.1%</t>
  </si>
  <si>
    <t>PR-G-003</t>
  </si>
  <si>
    <t>52700000 - PHP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</si>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</sst>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0" fontId="6" fillId="0" borderId="0" xfId="0" applyFont="1" applyFill="1"/>
    <xf numFmtId="166" fontId="6" fillId="0" borderId="4" xfId="1" applyNumberFormat="1" applyFont="1" applyFill="1" applyBorder="1" applyAlignment="1">
      <alignment horizontal="center"/>
    </xf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  <cell r="AB10">
            <v>29000</v>
          </cell>
          <cell r="AC10">
            <v>34048</v>
          </cell>
          <cell r="AD10">
            <v>30000</v>
          </cell>
          <cell r="AE10">
            <v>35700</v>
          </cell>
          <cell r="AF10">
            <v>35700</v>
          </cell>
          <cell r="AG10">
            <v>35700</v>
          </cell>
          <cell r="AH10">
            <v>26248</v>
          </cell>
          <cell r="AI10">
            <v>34462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  <cell r="AB11">
            <v>10400</v>
          </cell>
          <cell r="AC11">
            <v>6900</v>
          </cell>
          <cell r="AD11">
            <v>6400</v>
          </cell>
          <cell r="AE11">
            <v>4900</v>
          </cell>
          <cell r="AF11">
            <v>4900</v>
          </cell>
          <cell r="AG11">
            <v>4900</v>
          </cell>
          <cell r="AH11">
            <v>6400</v>
          </cell>
          <cell r="AI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  <cell r="AB20">
            <v>2550</v>
          </cell>
          <cell r="AC20">
            <v>2500</v>
          </cell>
          <cell r="AD20">
            <v>8358</v>
          </cell>
          <cell r="AE20">
            <v>6250</v>
          </cell>
          <cell r="AF20">
            <v>6250</v>
          </cell>
          <cell r="AG20">
            <v>6250</v>
          </cell>
          <cell r="AH20">
            <v>6250</v>
          </cell>
          <cell r="AI20">
            <v>5500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  <cell r="AB22">
            <v>3000</v>
          </cell>
          <cell r="AC22">
            <v>3100</v>
          </cell>
          <cell r="AD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  <cell r="AB23">
            <v>737</v>
          </cell>
          <cell r="AC23">
            <v>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  <cell r="AB34">
            <v>11809</v>
          </cell>
          <cell r="AC34">
            <v>9809</v>
          </cell>
          <cell r="AD34">
            <v>8000</v>
          </cell>
          <cell r="AE34">
            <v>6407</v>
          </cell>
          <cell r="AF34">
            <v>6407</v>
          </cell>
          <cell r="AG34">
            <v>6407</v>
          </cell>
          <cell r="AH34">
            <v>9000</v>
          </cell>
          <cell r="AI34">
            <v>6000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  <cell r="AB35">
            <v>920</v>
          </cell>
          <cell r="AC35">
            <v>920</v>
          </cell>
          <cell r="AD35">
            <v>4075</v>
          </cell>
          <cell r="AE35">
            <v>4730</v>
          </cell>
          <cell r="AF35">
            <v>4730</v>
          </cell>
          <cell r="AG35">
            <v>4730</v>
          </cell>
          <cell r="AH35">
            <v>4730</v>
          </cell>
          <cell r="AI35">
            <v>4730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  <cell r="AB41">
            <v>405</v>
          </cell>
          <cell r="AC41">
            <v>2327</v>
          </cell>
          <cell r="AI41">
            <v>5000</v>
          </cell>
        </row>
        <row r="42">
          <cell r="AH42">
            <v>1042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  <cell r="AB43">
            <v>4595</v>
          </cell>
          <cell r="AC43">
            <v>2673</v>
          </cell>
          <cell r="AD43">
            <v>5000</v>
          </cell>
          <cell r="AE43">
            <v>5000</v>
          </cell>
          <cell r="AF43">
            <v>5000</v>
          </cell>
          <cell r="AG43">
            <v>5000</v>
          </cell>
          <cell r="AH43">
            <v>2500</v>
          </cell>
          <cell r="AI43">
            <v>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  <cell r="AB46">
            <v>2000</v>
          </cell>
          <cell r="AC46">
            <v>2000</v>
          </cell>
          <cell r="AD46">
            <v>2000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  <cell r="AB53">
            <v>600</v>
          </cell>
          <cell r="AC53">
            <v>600</v>
          </cell>
          <cell r="AD53">
            <v>600</v>
          </cell>
          <cell r="AE53">
            <v>600</v>
          </cell>
          <cell r="AF53">
            <v>600</v>
          </cell>
          <cell r="AG53">
            <v>600</v>
          </cell>
          <cell r="AH53">
            <v>600</v>
          </cell>
          <cell r="AI53">
            <v>600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  <cell r="AB54">
            <v>300</v>
          </cell>
          <cell r="AC54">
            <v>300</v>
          </cell>
          <cell r="AD54">
            <v>300</v>
          </cell>
          <cell r="AE54">
            <v>300</v>
          </cell>
          <cell r="AF54">
            <v>300</v>
          </cell>
          <cell r="AG54">
            <v>300</v>
          </cell>
          <cell r="AH54">
            <v>300</v>
          </cell>
          <cell r="AI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AE10" activePane="bottomRight" state="frozenSplit"/>
      <selection pane="topRight" activeCell="D1" sqref="D1"/>
      <selection pane="bottomLeft" activeCell="A9" sqref="A9"/>
      <selection pane="bottomRight" activeCell="AI39" sqref="AI39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29000</v>
      </c>
      <c r="AC10" s="95">
        <f>[1]Nominations!AC$10</f>
        <v>34048</v>
      </c>
      <c r="AD10" s="95">
        <f>[1]Nominations!AD$10</f>
        <v>30000</v>
      </c>
      <c r="AE10" s="95">
        <f>[1]Nominations!AE$10</f>
        <v>35700</v>
      </c>
      <c r="AF10" s="95">
        <f>[1]Nominations!AF$10</f>
        <v>35700</v>
      </c>
      <c r="AG10" s="95">
        <f>[1]Nominations!AG$10</f>
        <v>35700</v>
      </c>
      <c r="AH10" s="95">
        <f>[1]Nominations!AH$10</f>
        <v>26248</v>
      </c>
      <c r="AI10" s="95">
        <f>[1]Nominations!AI$10</f>
        <v>34462</v>
      </c>
      <c r="AJ10" s="32">
        <f t="shared" ref="AJ10:AJ15" si="0">SUM(E10:AI10)</f>
        <v>1028230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10400</v>
      </c>
      <c r="AC11" s="95">
        <f>[1]Nominations!AC$11</f>
        <v>6900</v>
      </c>
      <c r="AD11" s="95">
        <f>[1]Nominations!AD$11</f>
        <v>6400</v>
      </c>
      <c r="AE11" s="95">
        <f>[1]Nominations!AE$11</f>
        <v>4900</v>
      </c>
      <c r="AF11" s="95">
        <f>[1]Nominations!AF$11</f>
        <v>4900</v>
      </c>
      <c r="AG11" s="95">
        <f>[1]Nominations!AG$11</f>
        <v>4900</v>
      </c>
      <c r="AH11" s="95">
        <f>[1]Nominations!AH$11</f>
        <v>6400</v>
      </c>
      <c r="AI11" s="95">
        <f>[1]Nominations!AI$11</f>
        <v>4900</v>
      </c>
      <c r="AJ11" s="32">
        <f t="shared" si="0"/>
        <v>184400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39400</v>
      </c>
      <c r="AC14" s="97">
        <f t="shared" si="1"/>
        <v>40948</v>
      </c>
      <c r="AD14" s="97">
        <f t="shared" si="1"/>
        <v>36400</v>
      </c>
      <c r="AE14" s="97">
        <f t="shared" si="1"/>
        <v>40600</v>
      </c>
      <c r="AF14" s="97">
        <f t="shared" si="1"/>
        <v>40600</v>
      </c>
      <c r="AG14" s="97">
        <f t="shared" si="1"/>
        <v>40600</v>
      </c>
      <c r="AH14" s="97">
        <f t="shared" si="1"/>
        <v>32648</v>
      </c>
      <c r="AI14" s="97">
        <f t="shared" si="1"/>
        <v>39362</v>
      </c>
      <c r="AJ14" s="98">
        <f t="shared" si="0"/>
        <v>1217130</v>
      </c>
    </row>
    <row r="15" spans="1:36" x14ac:dyDescent="0.25">
      <c r="D15" s="88" t="s">
        <v>89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39439.399999999994</v>
      </c>
      <c r="AC15" s="75">
        <f t="shared" si="2"/>
        <v>40988.947999999997</v>
      </c>
      <c r="AD15" s="75">
        <f t="shared" si="2"/>
        <v>36436.399999999994</v>
      </c>
      <c r="AE15" s="75">
        <f t="shared" si="2"/>
        <v>40640.6</v>
      </c>
      <c r="AF15" s="75">
        <f t="shared" si="2"/>
        <v>40640.6</v>
      </c>
      <c r="AG15" s="75">
        <f t="shared" si="2"/>
        <v>40640.6</v>
      </c>
      <c r="AH15" s="75">
        <f t="shared" si="2"/>
        <v>32680.647999999997</v>
      </c>
      <c r="AI15" s="75">
        <f t="shared" si="2"/>
        <v>39401.361999999994</v>
      </c>
      <c r="AJ15" s="32">
        <f t="shared" si="0"/>
        <v>1218347.1300000001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2550</v>
      </c>
      <c r="AC18" s="95">
        <f>[1]Nominations!AC$20</f>
        <v>2500</v>
      </c>
      <c r="AD18" s="95">
        <f>[1]Nominations!AD$20</f>
        <v>8358</v>
      </c>
      <c r="AE18" s="95">
        <f>[1]Nominations!AE$20</f>
        <v>6250</v>
      </c>
      <c r="AF18" s="95">
        <f>[1]Nominations!AF$20</f>
        <v>6250</v>
      </c>
      <c r="AG18" s="95">
        <f>[1]Nominations!AG$20</f>
        <v>6250</v>
      </c>
      <c r="AH18" s="95">
        <f>[1]Nominations!AH$20</f>
        <v>6250</v>
      </c>
      <c r="AI18" s="95">
        <f>[1]Nominations!AI$20</f>
        <v>5500</v>
      </c>
      <c r="AJ18" s="32">
        <f t="shared" ref="AJ18:AJ26" si="3">SUM(E18:AI18)</f>
        <v>123837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3000</v>
      </c>
      <c r="AC20" s="95">
        <f>[1]Nominations!AC$22</f>
        <v>3100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51100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737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19950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90</v>
      </c>
      <c r="C24" s="88" t="s">
        <v>61</v>
      </c>
      <c r="D24" s="96" t="s">
        <v>91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6287</v>
      </c>
      <c r="AC25" s="97">
        <f t="shared" si="4"/>
        <v>5600</v>
      </c>
      <c r="AD25" s="97">
        <f t="shared" si="4"/>
        <v>8358</v>
      </c>
      <c r="AE25" s="97">
        <f t="shared" si="4"/>
        <v>6250</v>
      </c>
      <c r="AF25" s="97">
        <f t="shared" si="4"/>
        <v>6250</v>
      </c>
      <c r="AG25" s="97">
        <f t="shared" si="4"/>
        <v>6250</v>
      </c>
      <c r="AH25" s="97">
        <f t="shared" si="4"/>
        <v>6250</v>
      </c>
      <c r="AI25" s="97">
        <f t="shared" si="4"/>
        <v>5500</v>
      </c>
      <c r="AJ25" s="98">
        <f t="shared" si="3"/>
        <v>228063</v>
      </c>
    </row>
    <row r="26" spans="1:36" x14ac:dyDescent="0.25">
      <c r="D26" s="88" t="s">
        <v>89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6293.2869999999994</v>
      </c>
      <c r="AC26" s="75">
        <f t="shared" si="5"/>
        <v>5605.5999999999995</v>
      </c>
      <c r="AD26" s="75">
        <f t="shared" si="5"/>
        <v>8366.3579999999984</v>
      </c>
      <c r="AE26" s="75">
        <f t="shared" si="5"/>
        <v>6256.2499999999991</v>
      </c>
      <c r="AF26" s="75">
        <f t="shared" si="5"/>
        <v>6256.2499999999991</v>
      </c>
      <c r="AG26" s="75">
        <f t="shared" si="5"/>
        <v>6256.2499999999991</v>
      </c>
      <c r="AH26" s="75">
        <f t="shared" si="5"/>
        <v>6256.2499999999991</v>
      </c>
      <c r="AI26" s="75">
        <f t="shared" si="5"/>
        <v>5505.4999999999991</v>
      </c>
      <c r="AJ26" s="32">
        <f t="shared" si="3"/>
        <v>228291.06299999999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11809</v>
      </c>
      <c r="AC29" s="95">
        <f>[1]Nominations!AC$34</f>
        <v>9809</v>
      </c>
      <c r="AD29" s="95">
        <f>[1]Nominations!AD$34</f>
        <v>8000</v>
      </c>
      <c r="AE29" s="95">
        <f>[1]Nominations!AE$34</f>
        <v>6407</v>
      </c>
      <c r="AF29" s="95">
        <f>[1]Nominations!AF$34</f>
        <v>6407</v>
      </c>
      <c r="AG29" s="95">
        <f>[1]Nominations!AG$34</f>
        <v>6407</v>
      </c>
      <c r="AH29" s="95">
        <f>[1]Nominations!AH$34</f>
        <v>9000</v>
      </c>
      <c r="AI29" s="95">
        <f>[1]Nominations!AI$34</f>
        <v>6000</v>
      </c>
      <c r="AJ29" s="32">
        <f t="shared" ref="AJ29:AJ39" si="6">SUM(E29:AI29)</f>
        <v>291068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920</v>
      </c>
      <c r="AC30" s="95">
        <f>[1]Nominations!AC$35</f>
        <v>920</v>
      </c>
      <c r="AD30" s="95">
        <f>[1]Nominations!AD$35</f>
        <v>4075</v>
      </c>
      <c r="AE30" s="95">
        <f>[1]Nominations!AE$35</f>
        <v>4730</v>
      </c>
      <c r="AF30" s="95">
        <f>[1]Nominations!AF$35</f>
        <v>4730</v>
      </c>
      <c r="AG30" s="95">
        <f>[1]Nominations!AG$35</f>
        <v>4730</v>
      </c>
      <c r="AH30" s="95">
        <f>[1]Nominations!AH$35</f>
        <v>4730</v>
      </c>
      <c r="AI30" s="95">
        <f>[1]Nominations!AI$35</f>
        <v>4730</v>
      </c>
      <c r="AJ30" s="32">
        <f t="shared" si="6"/>
        <v>65909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405</v>
      </c>
      <c r="AC36" s="95">
        <f>[1]Nominations!AC$41</f>
        <v>2327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5000</v>
      </c>
      <c r="AJ36" s="32">
        <f t="shared" si="6"/>
        <v>45894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100">
        <f>[1]Nominations!AH$42</f>
        <v>1042</v>
      </c>
      <c r="AI37" s="95">
        <f>[1]Nominations!AI$42</f>
        <v>0</v>
      </c>
      <c r="AJ37" s="32">
        <f t="shared" si="6"/>
        <v>1042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4595</v>
      </c>
      <c r="AC38" s="95">
        <f>[1]Nominations!AC$43</f>
        <v>2673</v>
      </c>
      <c r="AD38" s="95">
        <f>[1]Nominations!AD$43</f>
        <v>5000</v>
      </c>
      <c r="AE38" s="95">
        <f>[1]Nominations!AE$43</f>
        <v>5000</v>
      </c>
      <c r="AF38" s="95">
        <f>[1]Nominations!AF$43</f>
        <v>5000</v>
      </c>
      <c r="AG38" s="95">
        <f>[1]Nominations!AG$43</f>
        <v>5000</v>
      </c>
      <c r="AH38" s="95">
        <f>[1]Nominations!AH$43</f>
        <v>2500</v>
      </c>
      <c r="AI38" s="95">
        <f>[1]Nominations!AI$43</f>
        <v>0</v>
      </c>
      <c r="AJ38" s="32">
        <f t="shared" si="6"/>
        <v>78266</v>
      </c>
    </row>
    <row r="39" spans="1:36" x14ac:dyDescent="0.25">
      <c r="A39" t="s">
        <v>86</v>
      </c>
      <c r="B39" t="s">
        <v>87</v>
      </c>
      <c r="C39" s="88" t="s">
        <v>61</v>
      </c>
      <c r="D39" s="96" t="s">
        <v>88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2000</v>
      </c>
      <c r="AC39" s="95">
        <f>[1]Nominations!AC$46</f>
        <v>2000</v>
      </c>
      <c r="AD39" s="95">
        <f>[1]Nominations!AD$46</f>
        <v>2000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38000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19729</v>
      </c>
      <c r="AC40" s="97">
        <f t="shared" si="7"/>
        <v>17729</v>
      </c>
      <c r="AD40" s="97">
        <f t="shared" si="7"/>
        <v>19075</v>
      </c>
      <c r="AE40" s="97">
        <f t="shared" si="7"/>
        <v>16137</v>
      </c>
      <c r="AF40" s="97">
        <f t="shared" si="7"/>
        <v>16137</v>
      </c>
      <c r="AG40" s="97">
        <f t="shared" si="7"/>
        <v>16137</v>
      </c>
      <c r="AH40" s="97">
        <f t="shared" si="7"/>
        <v>17272</v>
      </c>
      <c r="AI40" s="97">
        <f t="shared" si="7"/>
        <v>15730</v>
      </c>
      <c r="AJ40" s="97">
        <f>SUM(AJ29:AJ39)</f>
        <v>551279</v>
      </c>
    </row>
    <row r="41" spans="1:36" x14ac:dyDescent="0.25">
      <c r="D41" s="88" t="s">
        <v>89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19748.728999999999</v>
      </c>
      <c r="AC41" s="75">
        <f t="shared" si="8"/>
        <v>17746.728999999999</v>
      </c>
      <c r="AD41" s="75">
        <f t="shared" si="8"/>
        <v>19094.074999999997</v>
      </c>
      <c r="AE41" s="75">
        <f t="shared" si="8"/>
        <v>16153.136999999999</v>
      </c>
      <c r="AF41" s="75">
        <f t="shared" si="8"/>
        <v>16153.136999999999</v>
      </c>
      <c r="AG41" s="75">
        <f t="shared" si="8"/>
        <v>16153.136999999999</v>
      </c>
      <c r="AH41" s="75">
        <f t="shared" si="8"/>
        <v>17289.271999999997</v>
      </c>
      <c r="AI41" s="75">
        <f t="shared" si="8"/>
        <v>15745.729999999998</v>
      </c>
      <c r="AJ41" s="32">
        <f>SUM(E41:AI41)</f>
        <v>551830.27899999986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600</v>
      </c>
      <c r="AC44" s="95">
        <f>[1]Nominations!AC$53</f>
        <v>600</v>
      </c>
      <c r="AD44" s="95">
        <f>[1]Nominations!AD$53</f>
        <v>600</v>
      </c>
      <c r="AE44" s="95">
        <f>[1]Nominations!AE$53</f>
        <v>600</v>
      </c>
      <c r="AF44" s="95">
        <f>[1]Nominations!AF$53</f>
        <v>600</v>
      </c>
      <c r="AG44" s="95">
        <f>[1]Nominations!AG$53</f>
        <v>600</v>
      </c>
      <c r="AH44" s="95">
        <f>[1]Nominations!AH$53</f>
        <v>600</v>
      </c>
      <c r="AI44" s="95">
        <f>[1]Nominations!AI$53</f>
        <v>600</v>
      </c>
      <c r="AJ44" s="32">
        <f>SUM(E44:AI44)</f>
        <v>19550</v>
      </c>
    </row>
    <row r="45" spans="1:36" x14ac:dyDescent="0.25">
      <c r="A45" t="s">
        <v>92</v>
      </c>
      <c r="B45" t="s">
        <v>86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300</v>
      </c>
      <c r="AC45" s="95">
        <f>[1]Nominations!AC$54</f>
        <v>300</v>
      </c>
      <c r="AD45" s="95">
        <f>[1]Nominations!AD$54</f>
        <v>300</v>
      </c>
      <c r="AE45" s="95">
        <f>[1]Nominations!AE$54</f>
        <v>300</v>
      </c>
      <c r="AF45" s="95">
        <f>[1]Nominations!AF$54</f>
        <v>300</v>
      </c>
      <c r="AG45" s="95">
        <f>[1]Nominations!AG$54</f>
        <v>300</v>
      </c>
      <c r="AH45" s="95">
        <f>[1]Nominations!AH$54</f>
        <v>300</v>
      </c>
      <c r="AI45" s="95">
        <f>[1]Nominations!AI$54</f>
        <v>300</v>
      </c>
      <c r="AJ45" s="75">
        <f>SUM(E45:AI45)</f>
        <v>6900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900</v>
      </c>
      <c r="AC46" s="97">
        <f t="shared" si="9"/>
        <v>900</v>
      </c>
      <c r="AD46" s="97">
        <f t="shared" si="9"/>
        <v>900</v>
      </c>
      <c r="AE46" s="97">
        <f t="shared" si="9"/>
        <v>900</v>
      </c>
      <c r="AF46" s="97">
        <f t="shared" si="9"/>
        <v>900</v>
      </c>
      <c r="AG46" s="97">
        <f t="shared" si="9"/>
        <v>900</v>
      </c>
      <c r="AH46" s="97">
        <f t="shared" si="9"/>
        <v>900</v>
      </c>
      <c r="AI46" s="97">
        <f t="shared" si="9"/>
        <v>900</v>
      </c>
      <c r="AJ46" s="98">
        <f>SUM(E46:AI46)</f>
        <v>26450</v>
      </c>
    </row>
    <row r="47" spans="1:36" x14ac:dyDescent="0.25">
      <c r="D47" s="88" t="s">
        <v>89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900.89999999999986</v>
      </c>
      <c r="AC47" s="75">
        <f t="shared" si="10"/>
        <v>900.89999999999986</v>
      </c>
      <c r="AD47" s="75">
        <f t="shared" si="10"/>
        <v>900.89999999999986</v>
      </c>
      <c r="AE47" s="75">
        <f t="shared" si="10"/>
        <v>900.89999999999986</v>
      </c>
      <c r="AF47" s="75">
        <f t="shared" si="10"/>
        <v>900.89999999999986</v>
      </c>
      <c r="AG47" s="75">
        <f t="shared" si="10"/>
        <v>900.89999999999986</v>
      </c>
      <c r="AH47" s="75">
        <f t="shared" si="10"/>
        <v>900.89999999999986</v>
      </c>
      <c r="AI47" s="75">
        <f t="shared" si="10"/>
        <v>900.89999999999986</v>
      </c>
      <c r="AJ47" s="32">
        <f>SUM(E47:AI47)</f>
        <v>26476.450000000019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6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36" customFormat="1" x14ac:dyDescent="0.25">
      <c r="C67" s="124"/>
      <c r="D67" s="124"/>
      <c r="E67" s="121"/>
      <c r="F67" s="121"/>
      <c r="G67" s="121"/>
      <c r="H67" s="121"/>
      <c r="I67" s="128"/>
    </row>
    <row r="68" spans="1:36" x14ac:dyDescent="0.25">
      <c r="A68" s="2"/>
      <c r="B68" s="2"/>
      <c r="C68" s="125"/>
      <c r="D68" s="12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7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5">
        <v>-4164</v>
      </c>
      <c r="S14" s="1"/>
    </row>
    <row r="15" spans="1:19" x14ac:dyDescent="0.25">
      <c r="A15" s="20">
        <v>37165</v>
      </c>
      <c r="B15" s="21">
        <v>38729.277008612742</v>
      </c>
      <c r="C15" s="21">
        <v>1859.9272000000001</v>
      </c>
      <c r="D15" s="21">
        <v>10373.610499754059</v>
      </c>
      <c r="E15" s="21">
        <v>0</v>
      </c>
      <c r="F15" s="21">
        <v>0</v>
      </c>
      <c r="G15" s="21">
        <v>12371.337495</v>
      </c>
      <c r="H15" s="21">
        <v>39.331205772208719</v>
      </c>
      <c r="I15" s="21">
        <v>599.55984000000001</v>
      </c>
      <c r="J15" s="21">
        <v>0</v>
      </c>
      <c r="K15" s="22">
        <v>63973.043249139009</v>
      </c>
      <c r="L15" s="23">
        <v>67844</v>
      </c>
      <c r="M15" s="24">
        <v>-2224.9480523271495</v>
      </c>
      <c r="N15" s="25">
        <v>-6095.9048031881402</v>
      </c>
      <c r="O15" s="26">
        <v>-10259.904803188139</v>
      </c>
    </row>
    <row r="16" spans="1:19" x14ac:dyDescent="0.25">
      <c r="A16" s="20">
        <v>37166</v>
      </c>
      <c r="B16" s="21">
        <v>39681.004080131657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66089.668187768533</v>
      </c>
      <c r="L16" s="23">
        <v>67944</v>
      </c>
      <c r="M16" s="24">
        <v>-553.38269400818797</v>
      </c>
      <c r="N16" s="25">
        <v>-2407.7145062396548</v>
      </c>
      <c r="O16" s="26">
        <v>-12667.619309427795</v>
      </c>
      <c r="S16" s="4"/>
    </row>
    <row r="17" spans="1:15" x14ac:dyDescent="0.25">
      <c r="A17" s="20">
        <v>37167</v>
      </c>
      <c r="B17" s="21">
        <v>27139.138283169512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53802.959935364102</v>
      </c>
      <c r="L17" s="23">
        <v>66144</v>
      </c>
      <c r="M17" s="24">
        <v>-424.90303562802967</v>
      </c>
      <c r="N17" s="25">
        <v>-12765.943100263927</v>
      </c>
      <c r="O17" s="26">
        <v>-25433.562409691724</v>
      </c>
    </row>
    <row r="18" spans="1:15" x14ac:dyDescent="0.25">
      <c r="A18" s="20">
        <v>37168</v>
      </c>
      <c r="B18" s="21">
        <v>36708.414314323185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63050.397168230025</v>
      </c>
      <c r="L18" s="23">
        <v>66944</v>
      </c>
      <c r="M18" s="24">
        <v>-417.23801563195906</v>
      </c>
      <c r="N18" s="25">
        <v>-4310.8408474019334</v>
      </c>
      <c r="O18" s="26">
        <v>-29744.403257093658</v>
      </c>
    </row>
    <row r="19" spans="1:15" x14ac:dyDescent="0.25">
      <c r="A19" s="20">
        <v>37169</v>
      </c>
      <c r="B19" s="21">
        <v>39028.351215439339</v>
      </c>
      <c r="C19" s="21">
        <v>1915.0848800000001</v>
      </c>
      <c r="D19" s="21">
        <v>10572.433367154117</v>
      </c>
      <c r="E19" s="21">
        <v>89.904955750623259</v>
      </c>
      <c r="F19" s="21">
        <v>0</v>
      </c>
      <c r="G19" s="21">
        <v>12540.310405055996</v>
      </c>
      <c r="H19" s="21">
        <v>136.94698397814733</v>
      </c>
      <c r="I19" s="21">
        <v>649.84550400000001</v>
      </c>
      <c r="J19" s="21">
        <v>0</v>
      </c>
      <c r="K19" s="22">
        <v>64932.877311378215</v>
      </c>
      <c r="L19" s="23">
        <v>64444</v>
      </c>
      <c r="M19" s="24">
        <v>-417.53404192634338</v>
      </c>
      <c r="N19" s="25">
        <v>71.343269451872004</v>
      </c>
      <c r="O19" s="26">
        <v>-29673.059987641787</v>
      </c>
    </row>
    <row r="20" spans="1:15" x14ac:dyDescent="0.25">
      <c r="A20" s="20">
        <v>37170</v>
      </c>
      <c r="B20" s="21">
        <v>39196.044865797623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66210.973466583557</v>
      </c>
      <c r="L20" s="23">
        <v>65043</v>
      </c>
      <c r="M20" s="24">
        <v>-431.66079979599562</v>
      </c>
      <c r="N20" s="25">
        <v>736.31266678756106</v>
      </c>
      <c r="O20" s="26">
        <v>-28936.747320854225</v>
      </c>
    </row>
    <row r="21" spans="1:15" x14ac:dyDescent="0.25">
      <c r="A21" s="20">
        <v>37171</v>
      </c>
      <c r="B21" s="21">
        <v>39278.742527619899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66718.45675423654</v>
      </c>
      <c r="L21" s="23">
        <v>65043</v>
      </c>
      <c r="M21" s="24">
        <v>-436.31632969065311</v>
      </c>
      <c r="N21" s="25">
        <v>1239.1404245458871</v>
      </c>
      <c r="O21" s="26">
        <v>-27697.606896308338</v>
      </c>
    </row>
    <row r="22" spans="1:15" x14ac:dyDescent="0.25">
      <c r="A22" s="20">
        <v>37172</v>
      </c>
      <c r="B22" s="21">
        <v>39190.415010665361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64923.478853328132</v>
      </c>
      <c r="L22" s="23">
        <v>65043</v>
      </c>
      <c r="M22" s="24">
        <v>-408.87635458644502</v>
      </c>
      <c r="N22" s="25">
        <v>-528.39750125831335</v>
      </c>
      <c r="O22" s="26">
        <v>-28226.004397566652</v>
      </c>
    </row>
    <row r="23" spans="1:15" x14ac:dyDescent="0.25">
      <c r="A23" s="20">
        <v>37173</v>
      </c>
      <c r="B23" s="21">
        <v>37258.375025075809</v>
      </c>
      <c r="C23" s="21">
        <v>1927.13688</v>
      </c>
      <c r="D23" s="21">
        <v>10589.393630455112</v>
      </c>
      <c r="E23" s="21">
        <v>0</v>
      </c>
      <c r="F23" s="21">
        <v>0</v>
      </c>
      <c r="G23" s="21">
        <v>13039.733202583009</v>
      </c>
      <c r="H23" s="21">
        <v>729.19030942299537</v>
      </c>
      <c r="I23" s="21">
        <v>649.84550400000001</v>
      </c>
      <c r="J23" s="21">
        <v>0</v>
      </c>
      <c r="K23" s="22">
        <v>64193.674551536918</v>
      </c>
      <c r="L23" s="23">
        <v>64678</v>
      </c>
      <c r="M23" s="24">
        <v>-563.36962709746194</v>
      </c>
      <c r="N23" s="25">
        <v>-1047.6950755605435</v>
      </c>
      <c r="O23" s="26">
        <v>-29273.699473127195</v>
      </c>
    </row>
    <row r="24" spans="1:15" x14ac:dyDescent="0.25">
      <c r="A24" s="20">
        <v>37174</v>
      </c>
      <c r="B24" s="21">
        <v>38890.683565160478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65727.53651639403</v>
      </c>
      <c r="L24" s="23">
        <v>63650</v>
      </c>
      <c r="M24" s="24">
        <v>-448.17669132690708</v>
      </c>
      <c r="N24" s="25">
        <v>1629.3598250671225</v>
      </c>
      <c r="O24" s="26">
        <v>-27644.339648060071</v>
      </c>
    </row>
    <row r="25" spans="1:15" x14ac:dyDescent="0.25">
      <c r="A25" s="20">
        <v>37175</v>
      </c>
      <c r="B25" s="21">
        <v>38815.549835597129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64960.291312075169</v>
      </c>
      <c r="L25" s="23">
        <v>64583</v>
      </c>
      <c r="M25" s="24">
        <v>-402.42105016555354</v>
      </c>
      <c r="N25" s="25">
        <v>-25.129738090384421</v>
      </c>
      <c r="O25" s="26">
        <v>-27669.469386150457</v>
      </c>
    </row>
    <row r="26" spans="1:15" x14ac:dyDescent="0.25">
      <c r="A26" s="20">
        <v>37176</v>
      </c>
      <c r="B26" s="21">
        <v>39768.093007232586</v>
      </c>
      <c r="C26" s="21">
        <v>1763.87184</v>
      </c>
      <c r="D26" s="21">
        <v>10616.634205778129</v>
      </c>
      <c r="E26" s="21">
        <v>0</v>
      </c>
      <c r="F26" s="21">
        <v>194.32495687157027</v>
      </c>
      <c r="G26" s="21">
        <v>12684.068386328921</v>
      </c>
      <c r="H26" s="21">
        <v>748.14127442474205</v>
      </c>
      <c r="I26" s="21">
        <v>649.84550400000001</v>
      </c>
      <c r="J26" s="21">
        <v>0</v>
      </c>
      <c r="K26" s="22">
        <v>66424.979174635941</v>
      </c>
      <c r="L26" s="23">
        <v>61204</v>
      </c>
      <c r="M26" s="24">
        <v>-573.63349298199728</v>
      </c>
      <c r="N26" s="25">
        <v>4647.3456816539438</v>
      </c>
      <c r="O26" s="26">
        <v>-23022.123704496513</v>
      </c>
    </row>
    <row r="27" spans="1:15" x14ac:dyDescent="0.25">
      <c r="A27" s="20">
        <v>37177</v>
      </c>
      <c r="B27" s="21">
        <v>33705.652268829996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59741.589779851936</v>
      </c>
      <c r="L27" s="23">
        <v>62243</v>
      </c>
      <c r="M27" s="24">
        <v>-239.79258579738686</v>
      </c>
      <c r="N27" s="25">
        <v>-2741.2028059454506</v>
      </c>
      <c r="O27" s="26">
        <v>-25763.326510441962</v>
      </c>
    </row>
    <row r="28" spans="1:15" x14ac:dyDescent="0.25">
      <c r="A28" s="20">
        <v>37178</v>
      </c>
      <c r="B28" s="21">
        <v>38227.080952707052</v>
      </c>
      <c r="C28" s="21">
        <v>1982.0571999999997</v>
      </c>
      <c r="D28" s="21">
        <v>10616.229395380893</v>
      </c>
      <c r="E28" s="21">
        <v>0</v>
      </c>
      <c r="F28" s="21">
        <v>0.92544651901892983</v>
      </c>
      <c r="G28" s="21">
        <v>12952.003672972942</v>
      </c>
      <c r="H28" s="21">
        <v>707.73605146276248</v>
      </c>
      <c r="I28" s="21">
        <v>649.84550400000001</v>
      </c>
      <c r="J28" s="21">
        <v>0</v>
      </c>
      <c r="K28" s="22">
        <v>65135.878223042666</v>
      </c>
      <c r="L28" s="23">
        <v>62243</v>
      </c>
      <c r="M28" s="24">
        <v>-318.66805761761782</v>
      </c>
      <c r="N28" s="25">
        <v>2574.2101654250482</v>
      </c>
      <c r="O28" s="26">
        <v>-23189.116345016915</v>
      </c>
    </row>
    <row r="29" spans="1:15" x14ac:dyDescent="0.25">
      <c r="A29" s="20">
        <v>37179</v>
      </c>
      <c r="B29" s="21">
        <v>39500.183348481209</v>
      </c>
      <c r="C29" s="21">
        <v>1933.2953599999998</v>
      </c>
      <c r="D29" s="21">
        <v>10636.232714800613</v>
      </c>
      <c r="E29" s="21">
        <v>141.8804150268775</v>
      </c>
      <c r="F29" s="21">
        <v>597.85914588273295</v>
      </c>
      <c r="G29" s="21">
        <v>12719.517044380031</v>
      </c>
      <c r="H29" s="21">
        <v>547.99429747347654</v>
      </c>
      <c r="I29" s="21">
        <v>649.84550400000001</v>
      </c>
      <c r="J29" s="21">
        <v>0</v>
      </c>
      <c r="K29" s="22">
        <v>66726.807830044942</v>
      </c>
      <c r="L29" s="23">
        <v>62243</v>
      </c>
      <c r="M29" s="24">
        <v>-339.89860969883921</v>
      </c>
      <c r="N29" s="25">
        <v>4143.9092203461023</v>
      </c>
      <c r="O29" s="26">
        <v>-19045.207124670815</v>
      </c>
    </row>
    <row r="30" spans="1:15" x14ac:dyDescent="0.25">
      <c r="A30" s="20">
        <v>37180</v>
      </c>
      <c r="B30" s="21">
        <v>39185.864416733544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66784.674909948269</v>
      </c>
      <c r="L30" s="23">
        <v>57515</v>
      </c>
      <c r="M30" s="24">
        <v>-563.48488190998387</v>
      </c>
      <c r="N30" s="25">
        <v>8706.1900280382852</v>
      </c>
      <c r="O30" s="26">
        <v>-10339.01709663253</v>
      </c>
    </row>
    <row r="31" spans="1:15" x14ac:dyDescent="0.25">
      <c r="A31" s="20">
        <v>37181</v>
      </c>
      <c r="B31" s="21">
        <v>38864.734373438187</v>
      </c>
      <c r="C31" s="21">
        <v>1830.6049600000001</v>
      </c>
      <c r="D31" s="21">
        <v>10606.319575882393</v>
      </c>
      <c r="E31" s="21">
        <v>0</v>
      </c>
      <c r="F31" s="21">
        <v>692.36821018397848</v>
      </c>
      <c r="G31" s="21">
        <v>11722.892949946752</v>
      </c>
      <c r="H31" s="21">
        <v>134.32130201020468</v>
      </c>
      <c r="I31" s="21">
        <v>649.84550400000001</v>
      </c>
      <c r="J31" s="21">
        <v>0</v>
      </c>
      <c r="K31" s="22">
        <v>64501.086875461515</v>
      </c>
      <c r="L31" s="23">
        <v>62018</v>
      </c>
      <c r="M31" s="24">
        <v>-450.85320597066459</v>
      </c>
      <c r="N31" s="25">
        <v>2032.2336694908504</v>
      </c>
      <c r="O31" s="26">
        <v>-8306.7834271416796</v>
      </c>
    </row>
    <row r="32" spans="1:15" x14ac:dyDescent="0.25">
      <c r="A32" s="20">
        <v>37182</v>
      </c>
      <c r="B32" s="21">
        <v>38657.938664729096</v>
      </c>
      <c r="C32" s="21">
        <v>1816.0303199999998</v>
      </c>
      <c r="D32" s="21">
        <v>10655.786637456729</v>
      </c>
      <c r="E32" s="21">
        <v>0</v>
      </c>
      <c r="F32" s="21">
        <v>468.66491478147822</v>
      </c>
      <c r="G32" s="21">
        <v>11834.473216119308</v>
      </c>
      <c r="H32" s="21">
        <v>672.18856102012933</v>
      </c>
      <c r="I32" s="21">
        <v>649.84550400000001</v>
      </c>
      <c r="J32" s="21">
        <v>0</v>
      </c>
      <c r="K32" s="22">
        <v>64754.927818106735</v>
      </c>
      <c r="L32" s="23">
        <v>62402</v>
      </c>
      <c r="M32" s="24">
        <v>-490.39300448610118</v>
      </c>
      <c r="N32" s="25">
        <v>1862.5348136206335</v>
      </c>
      <c r="O32" s="26">
        <v>-6444.2486135210456</v>
      </c>
    </row>
    <row r="33" spans="1:15" x14ac:dyDescent="0.25">
      <c r="A33" s="20">
        <v>37183</v>
      </c>
      <c r="B33" s="21">
        <v>40890.573385968011</v>
      </c>
      <c r="C33" s="21">
        <v>1878.5332800000001</v>
      </c>
      <c r="D33" s="21">
        <v>10610.529915294037</v>
      </c>
      <c r="E33" s="21">
        <v>0</v>
      </c>
      <c r="F33" s="21">
        <v>631.04427874141959</v>
      </c>
      <c r="G33" s="21">
        <v>12646.136740187205</v>
      </c>
      <c r="H33" s="21">
        <v>720.51061865871134</v>
      </c>
      <c r="I33" s="21">
        <v>649.84550400000001</v>
      </c>
      <c r="J33" s="21">
        <v>0</v>
      </c>
      <c r="K33" s="22">
        <v>68027.173722849373</v>
      </c>
      <c r="L33" s="23">
        <v>63369</v>
      </c>
      <c r="M33" s="24">
        <v>-457.26193978992131</v>
      </c>
      <c r="N33" s="25">
        <v>4200.9117830594514</v>
      </c>
      <c r="O33" s="26">
        <v>-2243.3368304615942</v>
      </c>
    </row>
    <row r="34" spans="1:15" x14ac:dyDescent="0.25">
      <c r="A34" s="20">
        <v>37184</v>
      </c>
      <c r="B34" s="21">
        <v>37948.085584785498</v>
      </c>
      <c r="C34" s="21">
        <v>1801.80528</v>
      </c>
      <c r="D34" s="21">
        <v>10559.345117992509</v>
      </c>
      <c r="E34" s="21">
        <v>0</v>
      </c>
      <c r="F34" s="21">
        <v>93.388664239619445</v>
      </c>
      <c r="G34" s="21">
        <v>10535.918470000001</v>
      </c>
      <c r="H34" s="21">
        <v>88.595067874338113</v>
      </c>
      <c r="I34" s="21">
        <v>649.84550400000001</v>
      </c>
      <c r="J34" s="21">
        <v>0</v>
      </c>
      <c r="K34" s="22">
        <v>61676.983688891967</v>
      </c>
      <c r="L34" s="23">
        <v>63827</v>
      </c>
      <c r="M34" s="24">
        <v>-351.3704670788635</v>
      </c>
      <c r="N34" s="25">
        <v>-2501.3867781868962</v>
      </c>
      <c r="O34" s="26">
        <v>-4744.72360864849</v>
      </c>
    </row>
    <row r="35" spans="1:15" x14ac:dyDescent="0.25">
      <c r="A35" s="20">
        <v>37185</v>
      </c>
      <c r="B35" s="21">
        <v>37097.544728032371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63629.275895749422</v>
      </c>
      <c r="L35" s="23">
        <v>63827</v>
      </c>
      <c r="M35" s="24">
        <v>-418.78133364557482</v>
      </c>
      <c r="N35" s="25">
        <v>-616.50543789615233</v>
      </c>
      <c r="O35" s="26">
        <v>-5361.2290465446422</v>
      </c>
    </row>
    <row r="36" spans="1:15" x14ac:dyDescent="0.25">
      <c r="A36" s="20">
        <v>37186</v>
      </c>
      <c r="B36" s="21">
        <v>38556.549796843756</v>
      </c>
      <c r="C36" s="21">
        <v>1930.0753600000003</v>
      </c>
      <c r="D36" s="21">
        <v>10614.000362908255</v>
      </c>
      <c r="E36" s="21">
        <v>0</v>
      </c>
      <c r="F36" s="21">
        <v>633.10660756039408</v>
      </c>
      <c r="G36" s="21">
        <v>12455.78587001829</v>
      </c>
      <c r="H36" s="21">
        <v>17.182068203128033</v>
      </c>
      <c r="I36" s="21">
        <v>649.84550400000001</v>
      </c>
      <c r="J36" s="21">
        <v>0</v>
      </c>
      <c r="K36" s="22">
        <v>64856.545569533824</v>
      </c>
      <c r="L36" s="23">
        <v>63827</v>
      </c>
      <c r="M36" s="24">
        <v>-653.26294382717492</v>
      </c>
      <c r="N36" s="25">
        <v>376.28262570664924</v>
      </c>
      <c r="O36" s="26">
        <v>-4984.9464208379932</v>
      </c>
    </row>
    <row r="37" spans="1:15" x14ac:dyDescent="0.25">
      <c r="A37" s="20">
        <v>37187</v>
      </c>
      <c r="B37" s="21">
        <v>38187.682822951203</v>
      </c>
      <c r="C37" s="21">
        <v>1783.7567199999999</v>
      </c>
      <c r="D37" s="21">
        <v>10608.441715040588</v>
      </c>
      <c r="E37" s="21">
        <v>0</v>
      </c>
      <c r="F37" s="21">
        <v>591.12523984338395</v>
      </c>
      <c r="G37" s="21">
        <v>12495.925969840984</v>
      </c>
      <c r="H37" s="21">
        <v>617.34492294496476</v>
      </c>
      <c r="I37" s="21">
        <v>649.84550400000001</v>
      </c>
      <c r="J37" s="21">
        <v>0</v>
      </c>
      <c r="K37" s="22">
        <v>64934.122894621119</v>
      </c>
      <c r="L37" s="23">
        <v>63195</v>
      </c>
      <c r="M37" s="24">
        <v>-495.35229222513743</v>
      </c>
      <c r="N37" s="25">
        <v>1243.770602395982</v>
      </c>
      <c r="O37" s="26">
        <v>-3741.1758184420114</v>
      </c>
    </row>
    <row r="38" spans="1:15" x14ac:dyDescent="0.25">
      <c r="A38" s="20">
        <v>37188</v>
      </c>
      <c r="B38" s="21">
        <v>29793.565310785318</v>
      </c>
      <c r="C38" s="21">
        <v>1781.212</v>
      </c>
      <c r="D38" s="21">
        <v>10604.478071124331</v>
      </c>
      <c r="E38" s="21">
        <v>0</v>
      </c>
      <c r="F38" s="21">
        <v>610.39851207939955</v>
      </c>
      <c r="G38" s="21">
        <v>12381.285928743513</v>
      </c>
      <c r="H38" s="21">
        <v>638.9967899410974</v>
      </c>
      <c r="I38" s="21">
        <v>599.55984000000001</v>
      </c>
      <c r="J38" s="21">
        <v>0</v>
      </c>
      <c r="K38" s="22">
        <v>56409.496452673666</v>
      </c>
      <c r="L38" s="23">
        <v>64316</v>
      </c>
      <c r="M38" s="24">
        <v>-332.59591085615779</v>
      </c>
      <c r="N38" s="25">
        <v>-8239.0994581824925</v>
      </c>
      <c r="O38" s="26">
        <v>-11980.275276624503</v>
      </c>
    </row>
    <row r="39" spans="1:15" x14ac:dyDescent="0.25">
      <c r="A39" s="20">
        <v>37189</v>
      </c>
      <c r="B39" s="21">
        <v>34467.132384108336</v>
      </c>
      <c r="C39" s="21">
        <v>1718.7532000000001</v>
      </c>
      <c r="D39" s="21">
        <v>10616.681272419395</v>
      </c>
      <c r="E39" s="21">
        <v>0</v>
      </c>
      <c r="F39" s="21">
        <v>561.30741228712236</v>
      </c>
      <c r="G39" s="21">
        <v>12203.421847766122</v>
      </c>
      <c r="H39" s="21">
        <v>398.34981275478077</v>
      </c>
      <c r="I39" s="21">
        <v>599.55984000000001</v>
      </c>
      <c r="J39" s="21">
        <v>0</v>
      </c>
      <c r="K39" s="22">
        <v>60565.205769335756</v>
      </c>
      <c r="L39" s="23">
        <v>63177</v>
      </c>
      <c r="M39" s="24">
        <v>-498.98951664999265</v>
      </c>
      <c r="N39" s="25">
        <v>-3110.7837473142363</v>
      </c>
      <c r="O39" s="26">
        <v>-15091.059023938738</v>
      </c>
    </row>
    <row r="40" spans="1:15" x14ac:dyDescent="0.25">
      <c r="A40" s="20">
        <v>37190</v>
      </c>
      <c r="B40" s="21">
        <v>39822.015335398617</v>
      </c>
      <c r="C40" s="21">
        <v>1739.2839200000001</v>
      </c>
      <c r="D40" s="21">
        <v>10624.407854927347</v>
      </c>
      <c r="E40" s="21">
        <v>0</v>
      </c>
      <c r="F40" s="21">
        <v>519.6310658871206</v>
      </c>
      <c r="G40" s="21">
        <v>12272.298644787053</v>
      </c>
      <c r="H40" s="21">
        <v>748.67912057026956</v>
      </c>
      <c r="I40" s="21">
        <v>599.55984000000001</v>
      </c>
      <c r="J40" s="21">
        <v>0</v>
      </c>
      <c r="K40" s="22">
        <v>66325.875781570416</v>
      </c>
      <c r="L40" s="23">
        <v>62733</v>
      </c>
      <c r="M40" s="24">
        <v>-410.65145837249679</v>
      </c>
      <c r="N40" s="25">
        <v>3182.2243231979191</v>
      </c>
      <c r="O40" s="26">
        <v>-11908.834700740819</v>
      </c>
    </row>
    <row r="41" spans="1:15" x14ac:dyDescent="0.25">
      <c r="A41" s="20">
        <v>37191</v>
      </c>
      <c r="B41" s="21">
        <v>39013.749273837151</v>
      </c>
      <c r="C41" s="21">
        <v>1743.5177600000002</v>
      </c>
      <c r="D41" s="21">
        <v>10624.037891101452</v>
      </c>
      <c r="E41" s="21">
        <v>0</v>
      </c>
      <c r="F41" s="21">
        <v>517.76785576927398</v>
      </c>
      <c r="G41" s="21">
        <v>12730.571452090731</v>
      </c>
      <c r="H41" s="21">
        <v>837.5286480019829</v>
      </c>
      <c r="I41" s="21">
        <v>599.55984000000001</v>
      </c>
      <c r="J41" s="21">
        <v>0</v>
      </c>
      <c r="K41" s="22">
        <v>66066.732720800603</v>
      </c>
      <c r="L41" s="23">
        <v>63887</v>
      </c>
      <c r="M41" s="24">
        <v>-483.63915229454676</v>
      </c>
      <c r="N41" s="25">
        <v>1696.0935685060558</v>
      </c>
      <c r="O41" s="26">
        <v>-10212.741132234763</v>
      </c>
    </row>
    <row r="42" spans="1:15" x14ac:dyDescent="0.25">
      <c r="A42" s="20">
        <v>37192</v>
      </c>
      <c r="B42" s="21">
        <v>40088.401356904375</v>
      </c>
      <c r="C42" s="21">
        <v>1643.8541600000001</v>
      </c>
      <c r="D42" s="21">
        <v>10306.173909062118</v>
      </c>
      <c r="E42" s="21">
        <v>0</v>
      </c>
      <c r="F42" s="21">
        <v>454.90036865057101</v>
      </c>
      <c r="G42" s="21">
        <v>12656.068370000001</v>
      </c>
      <c r="H42" s="21">
        <v>639.44410577003327</v>
      </c>
      <c r="I42" s="21">
        <v>599.55984000000001</v>
      </c>
      <c r="J42" s="21">
        <v>0</v>
      </c>
      <c r="K42" s="22">
        <v>66388.402110387105</v>
      </c>
      <c r="L42" s="23">
        <v>63887</v>
      </c>
      <c r="M42" s="24">
        <v>-2776.3380163523902</v>
      </c>
      <c r="N42" s="25">
        <v>-274.93590596528475</v>
      </c>
      <c r="O42" s="26">
        <v>-10487.677038200049</v>
      </c>
    </row>
    <row r="43" spans="1:15" x14ac:dyDescent="0.25">
      <c r="A43" s="20">
        <v>37193</v>
      </c>
      <c r="B43" s="21">
        <v>39838.435218730352</v>
      </c>
      <c r="C43" s="21">
        <v>1625.9417599999999</v>
      </c>
      <c r="D43" s="21">
        <v>10651.887089621348</v>
      </c>
      <c r="E43" s="21">
        <v>0</v>
      </c>
      <c r="F43" s="21">
        <v>538.15185617951136</v>
      </c>
      <c r="G43" s="21">
        <v>12552.444761140589</v>
      </c>
      <c r="H43" s="21">
        <v>633.89262656978406</v>
      </c>
      <c r="I43" s="21">
        <v>599.55984000000001</v>
      </c>
      <c r="J43" s="21">
        <v>0</v>
      </c>
      <c r="K43" s="22">
        <v>66440.313152241579</v>
      </c>
      <c r="L43" s="23">
        <v>63887</v>
      </c>
      <c r="M43" s="24">
        <v>-385.37167002118457</v>
      </c>
      <c r="N43" s="25">
        <v>2167.9414822203944</v>
      </c>
      <c r="O43" s="26">
        <v>-8319.7355559796542</v>
      </c>
    </row>
    <row r="44" spans="1:15" x14ac:dyDescent="0.25">
      <c r="A44" s="20">
        <v>37194</v>
      </c>
      <c r="B44" s="21">
        <v>30698.193112091769</v>
      </c>
      <c r="C44" s="21">
        <v>1654.02568</v>
      </c>
      <c r="D44" s="21">
        <v>10662.470376088952</v>
      </c>
      <c r="E44" s="21">
        <v>0</v>
      </c>
      <c r="F44" s="21">
        <v>64.330040312950842</v>
      </c>
      <c r="G44" s="21">
        <v>12607.282539623773</v>
      </c>
      <c r="H44" s="21">
        <v>739.31376678109575</v>
      </c>
      <c r="I44" s="21">
        <v>599.55984000000001</v>
      </c>
      <c r="J44" s="21">
        <v>0</v>
      </c>
      <c r="K44" s="22">
        <v>57025.175354898543</v>
      </c>
      <c r="L44" s="23">
        <v>57070</v>
      </c>
      <c r="M44" s="24">
        <v>-652.84897512697751</v>
      </c>
      <c r="N44" s="25">
        <v>-697.67362022843406</v>
      </c>
      <c r="O44" s="26">
        <v>-9017.409176208088</v>
      </c>
    </row>
    <row r="45" spans="1:15" x14ac:dyDescent="0.25">
      <c r="A45" s="20">
        <v>37195</v>
      </c>
      <c r="B45" s="21">
        <v>38513.324952611911</v>
      </c>
      <c r="C45" s="21">
        <v>1654.9806399999998</v>
      </c>
      <c r="D45" s="21">
        <v>10461.533515582305</v>
      </c>
      <c r="E45" s="21">
        <v>0</v>
      </c>
      <c r="F45" s="21">
        <v>0</v>
      </c>
      <c r="G45" s="21">
        <v>12996.088258430169</v>
      </c>
      <c r="H45" s="21">
        <v>818.53912946462776</v>
      </c>
      <c r="I45" s="21">
        <v>599.55984000000001</v>
      </c>
      <c r="J45" s="21">
        <v>0</v>
      </c>
      <c r="K45" s="22">
        <v>65044.026336089009</v>
      </c>
      <c r="L45" s="23">
        <v>61492</v>
      </c>
      <c r="M45" s="24">
        <v>-408.04207636494971</v>
      </c>
      <c r="N45" s="25">
        <v>3143.9842597240595</v>
      </c>
      <c r="O45" s="26">
        <v>-5873.4249164840285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1166740.7960267931</v>
      </c>
      <c r="C47" s="32">
        <v>56083.693120000011</v>
      </c>
      <c r="D47" s="32">
        <v>328216.27359438484</v>
      </c>
      <c r="E47" s="32">
        <v>232.68923327112472</v>
      </c>
      <c r="F47" s="32">
        <v>7883.438676206265</v>
      </c>
      <c r="G47" s="32">
        <v>390709.93741068582</v>
      </c>
      <c r="H47" s="32">
        <v>16634.02064942749</v>
      </c>
      <c r="I47" s="32"/>
      <c r="J47" s="32">
        <v>0</v>
      </c>
      <c r="K47" s="33">
        <v>1986042.6313667686</v>
      </c>
      <c r="L47" s="33">
        <v>1969722</v>
      </c>
      <c r="M47" s="25"/>
      <c r="N47" s="32">
        <v>-1709.4249164840285</v>
      </c>
    </row>
    <row r="49" spans="1:11" x14ac:dyDescent="0.25">
      <c r="K49" s="32">
        <v>1966500.8487107684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9" sqref="A9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4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5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1751.211</v>
      </c>
      <c r="G32" s="72">
        <v>-35.02422</v>
      </c>
      <c r="H32" s="73">
        <v>1716.18678</v>
      </c>
      <c r="I32" s="74">
        <v>-218.81322</v>
      </c>
      <c r="J32" s="75">
        <v>-2404.9382200000018</v>
      </c>
    </row>
    <row r="33" spans="1:10" x14ac:dyDescent="0.25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1907.163</v>
      </c>
      <c r="G33" s="72">
        <v>-38.143259999999998</v>
      </c>
      <c r="H33" s="73">
        <v>1869.01974</v>
      </c>
      <c r="I33" s="74">
        <v>-65.980260000000044</v>
      </c>
      <c r="J33" s="75">
        <v>-2470.9184800000021</v>
      </c>
    </row>
    <row r="34" spans="1:10" x14ac:dyDescent="0.25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1897.4159999999999</v>
      </c>
      <c r="G34" s="72">
        <v>-37.948320000000002</v>
      </c>
      <c r="H34" s="73">
        <v>1859.46768</v>
      </c>
      <c r="I34" s="74">
        <v>-75.532320000000027</v>
      </c>
      <c r="J34" s="75">
        <v>-2546.4508000000023</v>
      </c>
    </row>
    <row r="35" spans="1:10" x14ac:dyDescent="0.25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1895.25</v>
      </c>
      <c r="G35" s="72">
        <v>-37.905000000000001</v>
      </c>
      <c r="H35" s="73">
        <v>1857.345</v>
      </c>
      <c r="I35" s="74">
        <v>-77.655000000000001</v>
      </c>
      <c r="J35" s="75">
        <v>-2624.1058000000021</v>
      </c>
    </row>
    <row r="36" spans="1:10" x14ac:dyDescent="0.25">
      <c r="A36" s="64">
        <v>37187</v>
      </c>
      <c r="B36" s="65">
        <v>1935</v>
      </c>
      <c r="C36" s="67">
        <v>-1935</v>
      </c>
      <c r="D36" s="68">
        <v>0</v>
      </c>
      <c r="E36" s="69">
        <v>-1935</v>
      </c>
      <c r="F36" s="70">
        <v>1884.42</v>
      </c>
      <c r="G36" s="72">
        <v>-37.688399999999994</v>
      </c>
      <c r="H36" s="73">
        <v>1846.7315999999998</v>
      </c>
      <c r="I36" s="74">
        <v>-88.268400000000156</v>
      </c>
      <c r="J36" s="75">
        <v>-2712.374200000002</v>
      </c>
    </row>
    <row r="37" spans="1:10" x14ac:dyDescent="0.25">
      <c r="A37" s="64">
        <v>37188</v>
      </c>
      <c r="B37" s="65">
        <v>1935</v>
      </c>
      <c r="C37" s="67">
        <v>-1935</v>
      </c>
      <c r="D37" s="68">
        <v>0</v>
      </c>
      <c r="E37" s="69">
        <v>-1935</v>
      </c>
      <c r="F37" s="70">
        <v>1872.5069999999998</v>
      </c>
      <c r="G37" s="72">
        <v>-37.450139999999998</v>
      </c>
      <c r="H37" s="73">
        <v>1835.0568599999999</v>
      </c>
      <c r="I37" s="74">
        <v>-99.943140000000085</v>
      </c>
      <c r="J37" s="75">
        <v>-2812.3173400000023</v>
      </c>
    </row>
    <row r="38" spans="1:10" x14ac:dyDescent="0.25">
      <c r="A38" s="64">
        <v>37189</v>
      </c>
      <c r="B38" s="65">
        <v>1935</v>
      </c>
      <c r="C38" s="67">
        <v>-1935</v>
      </c>
      <c r="D38" s="68">
        <v>0</v>
      </c>
      <c r="E38" s="69">
        <v>-1935</v>
      </c>
      <c r="F38" s="70">
        <v>1869.258</v>
      </c>
      <c r="G38" s="72">
        <v>-37.385159999999999</v>
      </c>
      <c r="H38" s="73">
        <v>1831.87284</v>
      </c>
      <c r="I38" s="74">
        <v>-103.12716</v>
      </c>
      <c r="J38" s="75">
        <v>-2915.4445000000023</v>
      </c>
    </row>
    <row r="39" spans="1:10" x14ac:dyDescent="0.25">
      <c r="A39" s="64">
        <v>37190</v>
      </c>
      <c r="B39" s="65">
        <v>1935</v>
      </c>
      <c r="C39" s="67">
        <v>-1935</v>
      </c>
      <c r="D39" s="68">
        <v>0</v>
      </c>
      <c r="E39" s="69">
        <v>-1935</v>
      </c>
      <c r="F39" s="70">
        <v>1877.922</v>
      </c>
      <c r="G39" s="72">
        <v>-37.558440000000004</v>
      </c>
      <c r="H39" s="73">
        <v>1840.36356</v>
      </c>
      <c r="I39" s="74">
        <v>-94.636439999999993</v>
      </c>
      <c r="J39" s="75">
        <v>-3010.0809400000026</v>
      </c>
    </row>
    <row r="40" spans="1:10" x14ac:dyDescent="0.25">
      <c r="A40" s="64">
        <v>37191</v>
      </c>
      <c r="B40" s="65">
        <v>1935</v>
      </c>
      <c r="C40" s="67">
        <v>-1935</v>
      </c>
      <c r="D40" s="68">
        <v>0</v>
      </c>
      <c r="E40" s="69">
        <v>-1935</v>
      </c>
      <c r="F40" s="70">
        <v>1877.922</v>
      </c>
      <c r="G40" s="72">
        <v>-37.558440000000004</v>
      </c>
      <c r="H40" s="73">
        <v>1840.36356</v>
      </c>
      <c r="I40" s="74">
        <v>-94.636439999999993</v>
      </c>
      <c r="J40" s="75">
        <v>-3104.7173800000028</v>
      </c>
    </row>
    <row r="41" spans="1:10" x14ac:dyDescent="0.25">
      <c r="A41" s="64">
        <v>37192</v>
      </c>
      <c r="B41" s="65">
        <v>1935</v>
      </c>
      <c r="C41" s="67">
        <v>-1935</v>
      </c>
      <c r="D41" s="68">
        <v>0</v>
      </c>
      <c r="E41" s="69">
        <v>-1935</v>
      </c>
      <c r="F41" s="70">
        <v>1862.76</v>
      </c>
      <c r="G41" s="72">
        <v>-37.255200000000002</v>
      </c>
      <c r="H41" s="73">
        <v>1825.5047999999999</v>
      </c>
      <c r="I41" s="74">
        <v>-109.49520000000007</v>
      </c>
      <c r="J41" s="75">
        <v>-3214.2125800000031</v>
      </c>
    </row>
    <row r="42" spans="1:10" x14ac:dyDescent="0.25">
      <c r="A42" s="64">
        <v>37193</v>
      </c>
      <c r="B42" s="65">
        <v>1935</v>
      </c>
      <c r="C42" s="67">
        <v>-1935</v>
      </c>
      <c r="D42" s="68">
        <v>0</v>
      </c>
      <c r="E42" s="69">
        <v>-1935</v>
      </c>
      <c r="F42" s="70">
        <v>1705.7249999999999</v>
      </c>
      <c r="G42" s="72">
        <v>-34.1145</v>
      </c>
      <c r="H42" s="73">
        <v>1671.6105</v>
      </c>
      <c r="I42" s="74">
        <v>-263.3895</v>
      </c>
      <c r="J42" s="75">
        <v>-3477.6020800000033</v>
      </c>
    </row>
    <row r="43" spans="1:10" x14ac:dyDescent="0.25">
      <c r="A43" s="64">
        <v>37194</v>
      </c>
      <c r="B43" s="65">
        <v>1935</v>
      </c>
      <c r="C43" s="67">
        <v>0</v>
      </c>
      <c r="D43" s="68">
        <v>-1935</v>
      </c>
      <c r="E43" s="69">
        <v>-1935</v>
      </c>
      <c r="F43" s="70">
        <v>1854.096</v>
      </c>
      <c r="G43" s="72">
        <v>-37.081920000000004</v>
      </c>
      <c r="H43" s="73">
        <v>1817.0140799999999</v>
      </c>
      <c r="I43" s="74">
        <v>-117.98592000000008</v>
      </c>
      <c r="J43" s="75">
        <v>-3595.5880000000034</v>
      </c>
    </row>
    <row r="44" spans="1:10" x14ac:dyDescent="0.25">
      <c r="A44" s="64">
        <v>37195</v>
      </c>
      <c r="B44" s="65">
        <v>1935</v>
      </c>
      <c r="C44" s="67">
        <v>-1935</v>
      </c>
      <c r="D44" s="68">
        <v>0</v>
      </c>
      <c r="E44" s="69">
        <v>-1935</v>
      </c>
      <c r="F44" s="70">
        <v>1861.6769999999999</v>
      </c>
      <c r="G44" s="72">
        <v>-37.233539999999998</v>
      </c>
      <c r="H44" s="73">
        <v>1824.44346</v>
      </c>
      <c r="I44" s="74">
        <v>-110.55654000000004</v>
      </c>
      <c r="J44" s="75">
        <v>-3706.1445400000034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60025</v>
      </c>
      <c r="C46" s="80">
        <v>-58051</v>
      </c>
      <c r="D46" s="81">
        <v>-1935</v>
      </c>
      <c r="E46" s="82">
        <v>-59986</v>
      </c>
      <c r="F46" s="83">
        <v>57961.07699999999</v>
      </c>
      <c r="G46" s="84">
        <v>-1159.2215399999998</v>
      </c>
      <c r="H46" s="85">
        <v>56801.855459999992</v>
      </c>
      <c r="I46" s="74"/>
      <c r="J46" s="21">
        <v>-3706.1445400000034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0" sqref="A10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4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5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5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5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5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5">
      <c r="A36" s="64">
        <v>37187</v>
      </c>
      <c r="B36" s="65">
        <v>10518</v>
      </c>
      <c r="C36" s="66">
        <v>12714</v>
      </c>
      <c r="D36" s="66">
        <v>0</v>
      </c>
      <c r="E36" s="66">
        <v>0</v>
      </c>
      <c r="F36" s="67">
        <v>-17218</v>
      </c>
      <c r="G36" s="68">
        <v>-155</v>
      </c>
      <c r="H36" s="69">
        <v>-17373</v>
      </c>
      <c r="I36" s="70">
        <v>10518</v>
      </c>
      <c r="J36" s="71">
        <v>12714</v>
      </c>
      <c r="K36" s="71">
        <v>0</v>
      </c>
      <c r="L36" s="71">
        <v>0</v>
      </c>
      <c r="M36" s="72">
        <v>-232.32</v>
      </c>
      <c r="N36" s="73">
        <v>22999.68</v>
      </c>
      <c r="O36" s="74">
        <v>5626.68</v>
      </c>
      <c r="P36" s="75">
        <v>70833.58</v>
      </c>
    </row>
    <row r="37" spans="1:16" x14ac:dyDescent="0.25">
      <c r="A37" s="64">
        <v>37188</v>
      </c>
      <c r="B37" s="65">
        <v>9528</v>
      </c>
      <c r="C37" s="66">
        <v>13086</v>
      </c>
      <c r="D37" s="66">
        <v>0</v>
      </c>
      <c r="E37" s="66">
        <v>0</v>
      </c>
      <c r="F37" s="67">
        <v>-20499</v>
      </c>
      <c r="G37" s="68">
        <v>0</v>
      </c>
      <c r="H37" s="69">
        <v>-20499</v>
      </c>
      <c r="I37" s="70">
        <v>9528</v>
      </c>
      <c r="J37" s="71">
        <v>13086</v>
      </c>
      <c r="K37" s="71">
        <v>0</v>
      </c>
      <c r="L37" s="71">
        <v>0</v>
      </c>
      <c r="M37" s="72">
        <v>-226.14</v>
      </c>
      <c r="N37" s="73">
        <v>22387.86</v>
      </c>
      <c r="O37" s="74">
        <v>1888.86</v>
      </c>
      <c r="P37" s="75">
        <v>72722.44</v>
      </c>
    </row>
    <row r="38" spans="1:16" x14ac:dyDescent="0.25">
      <c r="A38" s="64">
        <v>37189</v>
      </c>
      <c r="B38" s="65">
        <v>9528</v>
      </c>
      <c r="C38" s="66">
        <v>13086</v>
      </c>
      <c r="D38" s="66">
        <v>0</v>
      </c>
      <c r="E38" s="66">
        <v>0</v>
      </c>
      <c r="F38" s="67">
        <v>-10678</v>
      </c>
      <c r="G38" s="68">
        <v>-11516</v>
      </c>
      <c r="H38" s="69">
        <v>-22194</v>
      </c>
      <c r="I38" s="70">
        <v>9528</v>
      </c>
      <c r="J38" s="71">
        <v>13086</v>
      </c>
      <c r="K38" s="71">
        <v>0</v>
      </c>
      <c r="L38" s="71">
        <v>0</v>
      </c>
      <c r="M38" s="72">
        <v>-226.14</v>
      </c>
      <c r="N38" s="73">
        <v>22387.86</v>
      </c>
      <c r="O38" s="74">
        <v>193.86000000000058</v>
      </c>
      <c r="P38" s="75">
        <v>72916.3</v>
      </c>
    </row>
    <row r="39" spans="1:16" x14ac:dyDescent="0.25">
      <c r="A39" s="64">
        <v>37190</v>
      </c>
      <c r="B39" s="65">
        <v>6863</v>
      </c>
      <c r="C39" s="66">
        <v>13086</v>
      </c>
      <c r="D39" s="66">
        <v>0</v>
      </c>
      <c r="E39" s="66">
        <v>0</v>
      </c>
      <c r="F39" s="67">
        <v>0</v>
      </c>
      <c r="G39" s="68">
        <v>-15814</v>
      </c>
      <c r="H39" s="69">
        <v>-15814</v>
      </c>
      <c r="I39" s="70">
        <v>6863</v>
      </c>
      <c r="J39" s="71">
        <v>13086</v>
      </c>
      <c r="K39" s="71">
        <v>0</v>
      </c>
      <c r="L39" s="71">
        <v>0</v>
      </c>
      <c r="M39" s="72">
        <v>-199.49</v>
      </c>
      <c r="N39" s="73">
        <v>19749.509999999998</v>
      </c>
      <c r="O39" s="74">
        <v>3935.51</v>
      </c>
      <c r="P39" s="75">
        <v>76851.81</v>
      </c>
    </row>
    <row r="40" spans="1:16" x14ac:dyDescent="0.25">
      <c r="A40" s="64">
        <v>37191</v>
      </c>
      <c r="B40" s="65">
        <v>9899</v>
      </c>
      <c r="C40" s="66">
        <v>13086</v>
      </c>
      <c r="D40" s="66">
        <v>0</v>
      </c>
      <c r="E40" s="66">
        <v>0</v>
      </c>
      <c r="F40" s="67">
        <v>0</v>
      </c>
      <c r="G40" s="68">
        <v>-21829</v>
      </c>
      <c r="H40" s="69">
        <v>-21829</v>
      </c>
      <c r="I40" s="70">
        <v>9899</v>
      </c>
      <c r="J40" s="71">
        <v>13086</v>
      </c>
      <c r="K40" s="71">
        <v>0</v>
      </c>
      <c r="L40" s="71">
        <v>0</v>
      </c>
      <c r="M40" s="72">
        <v>-229.85</v>
      </c>
      <c r="N40" s="73">
        <v>22755.15</v>
      </c>
      <c r="O40" s="74">
        <v>926.15000000000146</v>
      </c>
      <c r="P40" s="75">
        <v>77777.960000000006</v>
      </c>
    </row>
    <row r="41" spans="1:16" x14ac:dyDescent="0.25">
      <c r="A41" s="64">
        <v>37192</v>
      </c>
      <c r="B41" s="65">
        <v>9899</v>
      </c>
      <c r="C41" s="66">
        <v>13086</v>
      </c>
      <c r="D41" s="66">
        <v>0</v>
      </c>
      <c r="E41" s="66">
        <v>0</v>
      </c>
      <c r="F41" s="67">
        <v>0</v>
      </c>
      <c r="G41" s="68">
        <v>-21829</v>
      </c>
      <c r="H41" s="69">
        <v>-21829</v>
      </c>
      <c r="I41" s="70">
        <v>9899</v>
      </c>
      <c r="J41" s="71">
        <v>13086</v>
      </c>
      <c r="K41" s="71">
        <v>0</v>
      </c>
      <c r="L41" s="71">
        <v>0</v>
      </c>
      <c r="M41" s="72">
        <v>-229.85</v>
      </c>
      <c r="N41" s="73">
        <v>22755.15</v>
      </c>
      <c r="O41" s="74">
        <v>926.15000000000146</v>
      </c>
      <c r="P41" s="75">
        <v>78704.11</v>
      </c>
    </row>
    <row r="42" spans="1:16" x14ac:dyDescent="0.25">
      <c r="A42" s="64">
        <v>37193</v>
      </c>
      <c r="B42" s="65">
        <v>9899</v>
      </c>
      <c r="C42" s="66">
        <v>13086</v>
      </c>
      <c r="D42" s="66">
        <v>0</v>
      </c>
      <c r="E42" s="66">
        <v>0</v>
      </c>
      <c r="F42" s="67">
        <v>0</v>
      </c>
      <c r="G42" s="68">
        <v>-21829</v>
      </c>
      <c r="H42" s="69">
        <v>-21829</v>
      </c>
      <c r="I42" s="70">
        <v>9899</v>
      </c>
      <c r="J42" s="71">
        <v>13086</v>
      </c>
      <c r="K42" s="71">
        <v>0</v>
      </c>
      <c r="L42" s="71">
        <v>0</v>
      </c>
      <c r="M42" s="72">
        <v>-229.85</v>
      </c>
      <c r="N42" s="73">
        <v>22755.15</v>
      </c>
      <c r="O42" s="74">
        <v>926.15000000000146</v>
      </c>
      <c r="P42" s="75">
        <v>79630.259999999995</v>
      </c>
    </row>
    <row r="43" spans="1:16" x14ac:dyDescent="0.25">
      <c r="A43" s="64">
        <v>37194</v>
      </c>
      <c r="B43" s="65">
        <v>9899</v>
      </c>
      <c r="C43" s="66">
        <v>12291</v>
      </c>
      <c r="D43" s="66">
        <v>0</v>
      </c>
      <c r="E43" s="66">
        <v>0</v>
      </c>
      <c r="F43" s="67">
        <v>-3292</v>
      </c>
      <c r="G43" s="68">
        <v>-22755</v>
      </c>
      <c r="H43" s="69">
        <v>-26047</v>
      </c>
      <c r="I43" s="70">
        <v>9899</v>
      </c>
      <c r="J43" s="71">
        <v>12291</v>
      </c>
      <c r="K43" s="71">
        <v>0</v>
      </c>
      <c r="L43" s="71">
        <v>0</v>
      </c>
      <c r="M43" s="72">
        <v>-221.9</v>
      </c>
      <c r="N43" s="73">
        <v>21968.1</v>
      </c>
      <c r="O43" s="74">
        <v>-4078.9</v>
      </c>
      <c r="P43" s="75">
        <v>75551.360000000001</v>
      </c>
    </row>
    <row r="44" spans="1:16" x14ac:dyDescent="0.25">
      <c r="A44" s="64">
        <v>37195</v>
      </c>
      <c r="B44" s="65">
        <v>9899</v>
      </c>
      <c r="C44" s="66">
        <v>13086</v>
      </c>
      <c r="D44" s="66">
        <v>0</v>
      </c>
      <c r="E44" s="66">
        <v>0</v>
      </c>
      <c r="F44" s="67">
        <v>-16010</v>
      </c>
      <c r="G44" s="68">
        <v>-6187</v>
      </c>
      <c r="H44" s="69">
        <v>-22197</v>
      </c>
      <c r="I44" s="70">
        <v>9899</v>
      </c>
      <c r="J44" s="71">
        <v>13086</v>
      </c>
      <c r="K44" s="71">
        <v>0</v>
      </c>
      <c r="L44" s="71">
        <v>0</v>
      </c>
      <c r="M44" s="72">
        <v>-229.85</v>
      </c>
      <c r="N44" s="73">
        <v>22755.15</v>
      </c>
      <c r="O44" s="74">
        <v>558.15000000000146</v>
      </c>
      <c r="P44" s="75">
        <v>76109.509999999995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8" t="s">
        <v>45</v>
      </c>
      <c r="B46" s="79">
        <v>265234</v>
      </c>
      <c r="C46" s="129">
        <v>402515</v>
      </c>
      <c r="D46" s="129">
        <v>0</v>
      </c>
      <c r="E46" s="129">
        <v>0</v>
      </c>
      <c r="F46" s="80">
        <v>-398173</v>
      </c>
      <c r="G46" s="81">
        <v>-185819</v>
      </c>
      <c r="H46" s="82">
        <v>-583992</v>
      </c>
      <c r="I46" s="83">
        <v>265234</v>
      </c>
      <c r="J46" s="130">
        <v>402515</v>
      </c>
      <c r="K46" s="130">
        <v>0</v>
      </c>
      <c r="L46" s="130">
        <v>0</v>
      </c>
      <c r="M46" s="84">
        <v>-6677.49</v>
      </c>
      <c r="N46" s="85">
        <v>661071.51</v>
      </c>
      <c r="O46" s="74"/>
      <c r="P46" s="21">
        <v>76109.509999999995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10" sqref="B10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4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5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5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5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25355.200000000001</v>
      </c>
      <c r="G31" s="72">
        <v>0</v>
      </c>
      <c r="H31" s="73">
        <v>25355.200000000001</v>
      </c>
      <c r="I31" s="74">
        <v>-494.79999999999927</v>
      </c>
      <c r="J31" s="75">
        <v>37507</v>
      </c>
    </row>
    <row r="32" spans="1:10" x14ac:dyDescent="0.25">
      <c r="A32" s="64">
        <v>37183</v>
      </c>
      <c r="B32" s="65">
        <v>19850</v>
      </c>
      <c r="C32" s="67">
        <v>-25850</v>
      </c>
      <c r="D32" s="68">
        <v>0</v>
      </c>
      <c r="E32" s="69">
        <v>-25850</v>
      </c>
      <c r="F32" s="70">
        <v>21545.56</v>
      </c>
      <c r="G32" s="72">
        <v>0</v>
      </c>
      <c r="H32" s="73">
        <v>21545.56</v>
      </c>
      <c r="I32" s="74">
        <v>-4304.4399999999996</v>
      </c>
      <c r="J32" s="75">
        <v>33202.559999999998</v>
      </c>
    </row>
    <row r="33" spans="1:10" x14ac:dyDescent="0.25">
      <c r="A33" s="64">
        <v>37184</v>
      </c>
      <c r="B33" s="65">
        <v>19850</v>
      </c>
      <c r="C33" s="67">
        <v>-25850</v>
      </c>
      <c r="D33" s="68">
        <v>0</v>
      </c>
      <c r="E33" s="69">
        <v>-25850</v>
      </c>
      <c r="F33" s="70">
        <v>21362.18</v>
      </c>
      <c r="G33" s="72">
        <v>0</v>
      </c>
      <c r="H33" s="73">
        <v>21362.18</v>
      </c>
      <c r="I33" s="74">
        <v>-4487.82</v>
      </c>
      <c r="J33" s="75">
        <v>28714.74</v>
      </c>
    </row>
    <row r="34" spans="1:10" x14ac:dyDescent="0.25">
      <c r="A34" s="64">
        <v>37185</v>
      </c>
      <c r="B34" s="65">
        <v>19850</v>
      </c>
      <c r="C34" s="67">
        <v>-25850</v>
      </c>
      <c r="D34" s="68">
        <v>0</v>
      </c>
      <c r="E34" s="69">
        <v>-25850</v>
      </c>
      <c r="F34" s="70">
        <v>21315.54</v>
      </c>
      <c r="G34" s="72">
        <v>0</v>
      </c>
      <c r="H34" s="73">
        <v>21315.54</v>
      </c>
      <c r="I34" s="74">
        <v>-4534.46</v>
      </c>
      <c r="J34" s="75">
        <v>24180.28</v>
      </c>
    </row>
    <row r="35" spans="1:10" x14ac:dyDescent="0.25">
      <c r="A35" s="64">
        <v>37186</v>
      </c>
      <c r="B35" s="65">
        <v>19850</v>
      </c>
      <c r="C35" s="67">
        <v>-25850</v>
      </c>
      <c r="D35" s="68">
        <v>0</v>
      </c>
      <c r="E35" s="69">
        <v>-25850</v>
      </c>
      <c r="F35" s="70">
        <v>20117.740000000002</v>
      </c>
      <c r="G35" s="72">
        <v>0</v>
      </c>
      <c r="H35" s="73">
        <v>20117.740000000002</v>
      </c>
      <c r="I35" s="74">
        <v>-5732.26</v>
      </c>
      <c r="J35" s="75">
        <v>18448.02</v>
      </c>
    </row>
    <row r="36" spans="1:10" x14ac:dyDescent="0.25">
      <c r="A36" s="64">
        <v>37187</v>
      </c>
      <c r="B36" s="65">
        <v>19850</v>
      </c>
      <c r="C36" s="67">
        <v>-25850</v>
      </c>
      <c r="D36" s="68">
        <v>0</v>
      </c>
      <c r="E36" s="69">
        <v>-25850</v>
      </c>
      <c r="F36" s="70">
        <v>20167.560000000001</v>
      </c>
      <c r="G36" s="72">
        <v>0</v>
      </c>
      <c r="H36" s="73">
        <v>20167.560000000001</v>
      </c>
      <c r="I36" s="74">
        <v>-5682.44</v>
      </c>
      <c r="J36" s="75">
        <v>12765.58</v>
      </c>
    </row>
    <row r="37" spans="1:10" x14ac:dyDescent="0.25">
      <c r="A37" s="64">
        <v>37188</v>
      </c>
      <c r="B37" s="65">
        <v>19850</v>
      </c>
      <c r="C37" s="67">
        <v>-21850</v>
      </c>
      <c r="D37" s="68">
        <v>0</v>
      </c>
      <c r="E37" s="69">
        <v>-21850</v>
      </c>
      <c r="F37" s="70">
        <v>21810.560000000001</v>
      </c>
      <c r="G37" s="72">
        <v>0</v>
      </c>
      <c r="H37" s="73">
        <v>21810.560000000001</v>
      </c>
      <c r="I37" s="74">
        <v>-39.43999999999869</v>
      </c>
      <c r="J37" s="75">
        <v>12726.14</v>
      </c>
    </row>
    <row r="38" spans="1:10" x14ac:dyDescent="0.25">
      <c r="A38" s="64">
        <v>37189</v>
      </c>
      <c r="B38" s="65">
        <v>19850</v>
      </c>
      <c r="C38" s="67">
        <v>-21850</v>
      </c>
      <c r="D38" s="68">
        <v>0</v>
      </c>
      <c r="E38" s="69">
        <v>-21850</v>
      </c>
      <c r="F38" s="70">
        <v>20835.36</v>
      </c>
      <c r="G38" s="72">
        <v>0</v>
      </c>
      <c r="H38" s="73">
        <v>20835.36</v>
      </c>
      <c r="I38" s="74">
        <v>-1014.64</v>
      </c>
      <c r="J38" s="75">
        <v>11711.5</v>
      </c>
    </row>
    <row r="39" spans="1:10" x14ac:dyDescent="0.25">
      <c r="A39" s="64">
        <v>37190</v>
      </c>
      <c r="B39" s="65">
        <v>19850</v>
      </c>
      <c r="C39" s="67">
        <v>-17912</v>
      </c>
      <c r="D39" s="68">
        <v>-5000</v>
      </c>
      <c r="E39" s="69">
        <v>-22912</v>
      </c>
      <c r="F39" s="70">
        <v>20719.82</v>
      </c>
      <c r="G39" s="72">
        <v>0</v>
      </c>
      <c r="H39" s="73">
        <v>20719.82</v>
      </c>
      <c r="I39" s="74">
        <v>-2192.1799999999998</v>
      </c>
      <c r="J39" s="75">
        <v>9519.32</v>
      </c>
    </row>
    <row r="40" spans="1:10" x14ac:dyDescent="0.25">
      <c r="A40" s="64">
        <v>37191</v>
      </c>
      <c r="B40" s="65">
        <v>21850</v>
      </c>
      <c r="C40" s="67">
        <v>-16382</v>
      </c>
      <c r="D40" s="68">
        <v>-5000</v>
      </c>
      <c r="E40" s="69">
        <v>-21382</v>
      </c>
      <c r="F40" s="70">
        <v>22170.959999999999</v>
      </c>
      <c r="G40" s="72">
        <v>0</v>
      </c>
      <c r="H40" s="73">
        <v>22170.959999999999</v>
      </c>
      <c r="I40" s="74">
        <v>788.96000000000276</v>
      </c>
      <c r="J40" s="75">
        <v>10308.280000000001</v>
      </c>
    </row>
    <row r="41" spans="1:10" x14ac:dyDescent="0.25">
      <c r="A41" s="64">
        <v>37192</v>
      </c>
      <c r="B41" s="65">
        <v>21850</v>
      </c>
      <c r="C41" s="67">
        <v>-17585</v>
      </c>
      <c r="D41" s="68">
        <v>-5000</v>
      </c>
      <c r="E41" s="69">
        <v>-22585</v>
      </c>
      <c r="F41" s="70">
        <v>23258.52</v>
      </c>
      <c r="G41" s="72">
        <v>0</v>
      </c>
      <c r="H41" s="73">
        <v>23258.52</v>
      </c>
      <c r="I41" s="74">
        <v>673.52</v>
      </c>
      <c r="J41" s="75">
        <v>10981.8</v>
      </c>
    </row>
    <row r="42" spans="1:10" x14ac:dyDescent="0.25">
      <c r="A42" s="64">
        <v>37193</v>
      </c>
      <c r="B42" s="65">
        <v>21850</v>
      </c>
      <c r="C42" s="67">
        <v>-17932</v>
      </c>
      <c r="D42" s="68">
        <v>-5000</v>
      </c>
      <c r="E42" s="69">
        <v>-22932</v>
      </c>
      <c r="F42" s="70">
        <v>22834.52</v>
      </c>
      <c r="G42" s="72">
        <v>0</v>
      </c>
      <c r="H42" s="73">
        <v>22834.52</v>
      </c>
      <c r="I42" s="74">
        <v>-97.479999999999563</v>
      </c>
      <c r="J42" s="75">
        <v>10884.32</v>
      </c>
    </row>
    <row r="43" spans="1:10" x14ac:dyDescent="0.25">
      <c r="A43" s="64">
        <v>37194</v>
      </c>
      <c r="B43" s="65">
        <v>21850</v>
      </c>
      <c r="C43" s="67">
        <v>-474</v>
      </c>
      <c r="D43" s="68">
        <v>-22735</v>
      </c>
      <c r="E43" s="69">
        <v>-23209</v>
      </c>
      <c r="F43" s="70">
        <v>22345.86</v>
      </c>
      <c r="G43" s="72">
        <v>0</v>
      </c>
      <c r="H43" s="73">
        <v>22345.86</v>
      </c>
      <c r="I43" s="74">
        <v>495.86000000000058</v>
      </c>
      <c r="J43" s="75">
        <v>11380.18</v>
      </c>
    </row>
    <row r="44" spans="1:10" x14ac:dyDescent="0.25">
      <c r="A44" s="64">
        <v>37195</v>
      </c>
      <c r="B44" s="65">
        <v>21850</v>
      </c>
      <c r="C44" s="67">
        <v>-21850</v>
      </c>
      <c r="D44" s="68">
        <v>0</v>
      </c>
      <c r="E44" s="69">
        <v>-21850</v>
      </c>
      <c r="F44" s="70">
        <v>23199.16</v>
      </c>
      <c r="G44" s="72">
        <v>0</v>
      </c>
      <c r="H44" s="73">
        <v>23199.16</v>
      </c>
      <c r="I44" s="74">
        <v>23199.16</v>
      </c>
      <c r="J44" s="75">
        <v>34579.339999999997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650350</v>
      </c>
      <c r="C46" s="80">
        <v>-659385</v>
      </c>
      <c r="D46" s="81">
        <v>-42735</v>
      </c>
      <c r="E46" s="82">
        <v>-702120</v>
      </c>
      <c r="F46" s="83">
        <v>694659.34</v>
      </c>
      <c r="G46" s="84">
        <v>0</v>
      </c>
      <c r="H46" s="85">
        <v>694659.34</v>
      </c>
      <c r="I46" s="74"/>
      <c r="J46" s="21">
        <v>34579.339999999997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2023-09-10T15:30:14Z</dcterms:modified>
</cp:coreProperties>
</file>