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<sst xmlns="http://schemas.openxmlformats.org/spreadsheetml/2006/main" count="256" uniqueCount="93">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</sst>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21545.56</v>
          </cell>
        </row>
        <row r="34">
          <cell r="E34">
            <v>21362.18</v>
          </cell>
        </row>
        <row r="35">
          <cell r="E35">
            <v>21315.54</v>
          </cell>
        </row>
        <row r="36">
          <cell r="E36">
            <v>20117.740000000002</v>
          </cell>
        </row>
        <row r="37">
          <cell r="E37">
            <v>19848.5</v>
          </cell>
        </row>
        <row r="38">
          <cell r="E38">
            <v>19848.5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25850</v>
          </cell>
        </row>
        <row r="35">
          <cell r="W35">
            <v>21850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R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796372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145100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945972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946917.97199999995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82479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48000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183605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183788.60499999998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239038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37264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38567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53093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34000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433062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433495.06199999998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15350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4800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20150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20170.150000000009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-4164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10400.8204536578</v>
      </c>
      <c r="E15" s="21">
        <v>0</v>
      </c>
      <c r="F15" s="21">
        <v>0</v>
      </c>
      <c r="G15" s="21">
        <v>12371.337495</v>
      </c>
      <c r="H15" s="21">
        <v>39.920267596054153</v>
      </c>
      <c r="I15" s="21">
        <v>599.55984000000001</v>
      </c>
      <c r="J15" s="21">
        <v>0</v>
      </c>
      <c r="K15" s="22">
        <v>63924.316502448411</v>
      </c>
      <c r="L15" s="23">
        <v>67844</v>
      </c>
      <c r="M15" s="24">
        <v>-1994.422256467421</v>
      </c>
      <c r="N15" s="25">
        <v>-5914.1057540190095</v>
      </c>
      <c r="O15" s="26">
        <v>-10078.105754019009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-554.69786395903304</v>
      </c>
      <c r="N16" s="25">
        <v>-2440.9144083931119</v>
      </c>
      <c r="O16" s="26">
        <v>-12519.02016241212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-427.68585908930146</v>
      </c>
      <c r="N17" s="25">
        <v>-12812.030738744788</v>
      </c>
      <c r="O17" s="26">
        <v>-25331.050901156908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-420.16409617143978</v>
      </c>
      <c r="N18" s="25">
        <v>-4374.0590097013519</v>
      </c>
      <c r="O18" s="26">
        <v>-29705.10991085826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10573.662799475989</v>
      </c>
      <c r="E19" s="21">
        <v>89.958190946590548</v>
      </c>
      <c r="F19" s="21">
        <v>0</v>
      </c>
      <c r="G19" s="21">
        <v>12547.538243222923</v>
      </c>
      <c r="H19" s="21">
        <v>137.03032166694931</v>
      </c>
      <c r="I19" s="21">
        <v>649.84550400000001</v>
      </c>
      <c r="J19" s="21">
        <v>0</v>
      </c>
      <c r="K19" s="22">
        <v>64889.25668720017</v>
      </c>
      <c r="L19" s="23">
        <v>64444</v>
      </c>
      <c r="M19" s="24">
        <v>-417.28606518023247</v>
      </c>
      <c r="N19" s="25">
        <v>27.970622019937366</v>
      </c>
      <c r="O19" s="26">
        <v>-29677.139288838323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-433.87236373443614</v>
      </c>
      <c r="N20" s="25">
        <v>680.05679204502792</v>
      </c>
      <c r="O20" s="26">
        <v>-28997.082496793297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-438.25992472131787</v>
      </c>
      <c r="N21" s="25">
        <v>1187.7741044897743</v>
      </c>
      <c r="O21" s="26">
        <v>-27809.308392303523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-410.00004032740668</v>
      </c>
      <c r="N22" s="25">
        <v>-559.18451494520968</v>
      </c>
      <c r="O22" s="26">
        <v>-28368.492907248732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10589.936568863448</v>
      </c>
      <c r="E23" s="21">
        <v>0</v>
      </c>
      <c r="F23" s="21">
        <v>0</v>
      </c>
      <c r="G23" s="21">
        <v>13043.021676670925</v>
      </c>
      <c r="H23" s="21">
        <v>729.38354578585324</v>
      </c>
      <c r="I23" s="21">
        <v>649.84550400000001</v>
      </c>
      <c r="J23" s="21">
        <v>0</v>
      </c>
      <c r="K23" s="22">
        <v>64110.553134389651</v>
      </c>
      <c r="L23" s="23">
        <v>64678</v>
      </c>
      <c r="M23" s="24">
        <v>-565.95357328169939</v>
      </c>
      <c r="N23" s="25">
        <v>-1133.4004388920484</v>
      </c>
      <c r="O23" s="26">
        <v>-29501.89334614078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-450.78428895163859</v>
      </c>
      <c r="N24" s="25">
        <v>1568.2106425873581</v>
      </c>
      <c r="O24" s="26">
        <v>-27933.682703553422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-403.80231525875399</v>
      </c>
      <c r="N25" s="25">
        <v>-66.407309558822931</v>
      </c>
      <c r="O25" s="26">
        <v>-28000.090013112247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10620.29193349155</v>
      </c>
      <c r="E26" s="21">
        <v>0</v>
      </c>
      <c r="F26" s="21">
        <v>194.67788434854407</v>
      </c>
      <c r="G26" s="21">
        <v>12708.228265093871</v>
      </c>
      <c r="H26" s="21">
        <v>749.63853796398473</v>
      </c>
      <c r="I26" s="21">
        <v>649.84550400000001</v>
      </c>
      <c r="J26" s="21">
        <v>0</v>
      </c>
      <c r="K26" s="22">
        <v>66403.310358447721</v>
      </c>
      <c r="L26" s="23">
        <v>61204</v>
      </c>
      <c r="M26" s="24">
        <v>-566.6729208616091</v>
      </c>
      <c r="N26" s="25">
        <v>4632.6374375861124</v>
      </c>
      <c r="O26" s="26">
        <v>-23367.452575526135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-240.52654703741013</v>
      </c>
      <c r="N27" s="25">
        <v>-2771.0162032982148</v>
      </c>
      <c r="O27" s="26">
        <v>-26138.46877882435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10616.49888817616</v>
      </c>
      <c r="E28" s="21">
        <v>0</v>
      </c>
      <c r="F28" s="21">
        <v>0.92554305942615323</v>
      </c>
      <c r="G28" s="21">
        <v>12953.418157115957</v>
      </c>
      <c r="H28" s="21">
        <v>707.81772651982442</v>
      </c>
      <c r="I28" s="21">
        <v>649.84550400000001</v>
      </c>
      <c r="J28" s="21">
        <v>0</v>
      </c>
      <c r="K28" s="22">
        <v>65064.162920681993</v>
      </c>
      <c r="L28" s="23">
        <v>62243</v>
      </c>
      <c r="M28" s="24">
        <v>-321.72695229314479</v>
      </c>
      <c r="N28" s="25">
        <v>2499.4359683888479</v>
      </c>
      <c r="O28" s="26">
        <v>-23639.032810435503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10637.247526672309</v>
      </c>
      <c r="E29" s="21">
        <v>141.95107679201533</v>
      </c>
      <c r="F29" s="21">
        <v>598.13903198720618</v>
      </c>
      <c r="G29" s="21">
        <v>12725.751700233133</v>
      </c>
      <c r="H29" s="21">
        <v>548.27719959200658</v>
      </c>
      <c r="I29" s="21">
        <v>649.84550400000001</v>
      </c>
      <c r="J29" s="21">
        <v>0</v>
      </c>
      <c r="K29" s="22">
        <v>66693.600764289513</v>
      </c>
      <c r="L29" s="23">
        <v>62243</v>
      </c>
      <c r="M29" s="24">
        <v>-339.58190952601717</v>
      </c>
      <c r="N29" s="25">
        <v>4111.0188547634953</v>
      </c>
      <c r="O29" s="26">
        <v>-19528.01395567201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-565.20255824849528</v>
      </c>
      <c r="N30" s="25">
        <v>8648.0530491650261</v>
      </c>
      <c r="O30" s="26">
        <v>-10879.960906506984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10607.616096959286</v>
      </c>
      <c r="E31" s="21">
        <v>0</v>
      </c>
      <c r="F31" s="21">
        <v>692.75503736378664</v>
      </c>
      <c r="G31" s="21">
        <v>11729.764743349539</v>
      </c>
      <c r="H31" s="21">
        <v>134.40460333135348</v>
      </c>
      <c r="I31" s="21">
        <v>649.84550400000001</v>
      </c>
      <c r="J31" s="21">
        <v>0</v>
      </c>
      <c r="K31" s="22">
        <v>64444.163621983091</v>
      </c>
      <c r="L31" s="23">
        <v>62018</v>
      </c>
      <c r="M31" s="24">
        <v>-450.90170590555681</v>
      </c>
      <c r="N31" s="25">
        <v>1975.2619160775339</v>
      </c>
      <c r="O31" s="26">
        <v>-8904.6989904294496</v>
      </c>
    </row>
    <row r="32" spans="1:15" x14ac:dyDescent="0.25">
      <c r="A32" s="20">
        <v>37182</v>
      </c>
      <c r="B32" s="21">
        <v>38594.947406943465</v>
      </c>
      <c r="C32" s="21">
        <v>1816.0303199999998</v>
      </c>
      <c r="D32" s="21">
        <v>10659.572862070765</v>
      </c>
      <c r="E32" s="21">
        <v>0</v>
      </c>
      <c r="F32" s="21">
        <v>469.43795070726344</v>
      </c>
      <c r="G32" s="21">
        <v>11854.963349587411</v>
      </c>
      <c r="H32" s="21">
        <v>673.40858871894204</v>
      </c>
      <c r="I32" s="21">
        <v>649.84550400000001</v>
      </c>
      <c r="J32" s="21">
        <v>0</v>
      </c>
      <c r="K32" s="22">
        <v>64718.205982027852</v>
      </c>
      <c r="L32" s="23">
        <v>62402</v>
      </c>
      <c r="M32" s="24">
        <v>-486.03488374771712</v>
      </c>
      <c r="N32" s="25">
        <v>1830.1710982801346</v>
      </c>
      <c r="O32" s="26">
        <v>-7074.5278921493154</v>
      </c>
    </row>
    <row r="33" spans="1:15" x14ac:dyDescent="0.25">
      <c r="A33" s="20">
        <v>37183</v>
      </c>
      <c r="B33" s="21">
        <v>40836.093835084539</v>
      </c>
      <c r="C33" s="21">
        <v>1878.5332800000001</v>
      </c>
      <c r="D33" s="21">
        <v>10610.821550975517</v>
      </c>
      <c r="E33" s="21">
        <v>0</v>
      </c>
      <c r="F33" s="21">
        <v>631.12337098231387</v>
      </c>
      <c r="G33" s="21">
        <v>12647.799148503431</v>
      </c>
      <c r="H33" s="21">
        <v>720.61013904617323</v>
      </c>
      <c r="I33" s="21">
        <v>649.84550400000001</v>
      </c>
      <c r="J33" s="21">
        <v>0</v>
      </c>
      <c r="K33" s="22">
        <v>67974.826828591977</v>
      </c>
      <c r="L33" s="23">
        <v>63369</v>
      </c>
      <c r="M33" s="24">
        <v>-458.70120524476943</v>
      </c>
      <c r="N33" s="25">
        <v>4147.1256233472068</v>
      </c>
      <c r="O33" s="26">
        <v>-2927.4022688021087</v>
      </c>
    </row>
    <row r="34" spans="1:15" x14ac:dyDescent="0.25">
      <c r="A34" s="20">
        <v>37184</v>
      </c>
      <c r="B34" s="21">
        <v>37881.323260309058</v>
      </c>
      <c r="C34" s="21">
        <v>1801.80528</v>
      </c>
      <c r="D34" s="21">
        <v>10565.750199825818</v>
      </c>
      <c r="E34" s="21">
        <v>0</v>
      </c>
      <c r="F34" s="21">
        <v>93.628353316047352</v>
      </c>
      <c r="G34" s="21">
        <v>10557.219209204646</v>
      </c>
      <c r="H34" s="21">
        <v>88.851452735320521</v>
      </c>
      <c r="I34" s="21">
        <v>649.84550400000001</v>
      </c>
      <c r="J34" s="21">
        <v>0</v>
      </c>
      <c r="K34" s="22">
        <v>61638.423259390882</v>
      </c>
      <c r="L34" s="23">
        <v>63827</v>
      </c>
      <c r="M34" s="24">
        <v>-337.30713438828934</v>
      </c>
      <c r="N34" s="25">
        <v>-2525.8838749974075</v>
      </c>
      <c r="O34" s="26">
        <v>-5453.2861437995161</v>
      </c>
    </row>
    <row r="35" spans="1:15" x14ac:dyDescent="0.25">
      <c r="A35" s="20">
        <v>37185</v>
      </c>
      <c r="B35" s="21">
        <v>37064.917209286577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63596.648377003628</v>
      </c>
      <c r="L35" s="23">
        <v>63827</v>
      </c>
      <c r="M35" s="24">
        <v>-419.86800460593076</v>
      </c>
      <c r="N35" s="25">
        <v>-650.21962760230235</v>
      </c>
      <c r="O35" s="26">
        <v>-6103.5057714018185</v>
      </c>
    </row>
    <row r="36" spans="1:15" x14ac:dyDescent="0.25">
      <c r="A36" s="20">
        <v>37186</v>
      </c>
      <c r="B36" s="21">
        <v>38490.506970136827</v>
      </c>
      <c r="C36" s="21">
        <v>1930.0753600000003</v>
      </c>
      <c r="D36" s="21">
        <v>10616.140638310564</v>
      </c>
      <c r="E36" s="21">
        <v>0</v>
      </c>
      <c r="F36" s="21">
        <v>633.6012576466261</v>
      </c>
      <c r="G36" s="21">
        <v>12465.997680659069</v>
      </c>
      <c r="H36" s="21">
        <v>17.197329231782113</v>
      </c>
      <c r="I36" s="21">
        <v>649.84550400000001</v>
      </c>
      <c r="J36" s="21">
        <v>0</v>
      </c>
      <c r="K36" s="22">
        <v>64803.364739984871</v>
      </c>
      <c r="L36" s="23">
        <v>63827</v>
      </c>
      <c r="M36" s="24">
        <v>-652.45147043872407</v>
      </c>
      <c r="N36" s="25">
        <v>323.91326954614647</v>
      </c>
      <c r="O36" s="26">
        <v>-5779.5925018556718</v>
      </c>
    </row>
    <row r="37" spans="1:15" x14ac:dyDescent="0.25">
      <c r="A37" s="20">
        <v>37187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63195</v>
      </c>
      <c r="M37" s="24">
        <v>0</v>
      </c>
      <c r="N37" s="25">
        <v>-51209.154496000003</v>
      </c>
      <c r="O37" s="26">
        <v>-56988.746997855676</v>
      </c>
    </row>
    <row r="38" spans="1:15" x14ac:dyDescent="0.25">
      <c r="A38" s="20">
        <v>37188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649.84550400000001</v>
      </c>
      <c r="J38" s="21">
        <v>0</v>
      </c>
      <c r="K38" s="22">
        <v>11985.845504000001</v>
      </c>
      <c r="L38" s="23">
        <v>64316</v>
      </c>
      <c r="M38" s="24">
        <v>0</v>
      </c>
      <c r="N38" s="25">
        <v>-52330.154496000003</v>
      </c>
      <c r="O38" s="26">
        <v>-109318.90149385568</v>
      </c>
    </row>
    <row r="39" spans="1:15" x14ac:dyDescent="0.25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0</v>
      </c>
      <c r="M39" s="24">
        <v>0</v>
      </c>
      <c r="N39" s="25">
        <v>11985.845504000001</v>
      </c>
      <c r="O39" s="26">
        <v>-97333.055989855682</v>
      </c>
    </row>
    <row r="40" spans="1:15" x14ac:dyDescent="0.25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0</v>
      </c>
      <c r="M40" s="24">
        <v>0</v>
      </c>
      <c r="N40" s="25">
        <v>11985.845504000001</v>
      </c>
      <c r="O40" s="26">
        <v>-85347.210485855685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-85347.210485855685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-85347.210485855685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-85347.210485855685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-85347.210485855685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-85347.210485855685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835135.4885176575</v>
      </c>
      <c r="C47" s="32">
        <v>40738.367280000006</v>
      </c>
      <c r="D47" s="32">
        <v>278448.00599503936</v>
      </c>
      <c r="E47" s="32">
        <v>232.81313023222984</v>
      </c>
      <c r="F47" s="32">
        <v>4028.4325298279327</v>
      </c>
      <c r="G47" s="32">
        <v>277917.41185431136</v>
      </c>
      <c r="H47" s="32">
        <v>10566.333698516253</v>
      </c>
      <c r="I47" s="32"/>
      <c r="J47" s="32">
        <v>0</v>
      </c>
      <c r="K47" s="33">
        <v>1463761.693453585</v>
      </c>
      <c r="L47" s="33">
        <v>1533589</v>
      </c>
      <c r="M47" s="25"/>
      <c r="N47" s="32">
        <v>-81183.21048585567</v>
      </c>
    </row>
    <row r="49" spans="1:11" x14ac:dyDescent="0.25">
      <c r="K49" s="32">
        <v>1447066.8530055848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6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6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8" sqref="G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6">
        <v>18831</v>
      </c>
    </row>
    <row r="14" spans="1:10" x14ac:dyDescent="0.25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5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5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5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5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5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5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5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5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5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5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5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5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5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5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5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5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5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5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21545.56</v>
      </c>
      <c r="G32" s="72">
        <f t="shared" si="0"/>
        <v>0</v>
      </c>
      <c r="H32" s="73">
        <f t="shared" si="3"/>
        <v>21545.56</v>
      </c>
      <c r="I32" s="74">
        <f t="shared" si="1"/>
        <v>-4304.4399999999987</v>
      </c>
      <c r="J32" s="75">
        <f t="shared" si="4"/>
        <v>33202.559999999998</v>
      </c>
    </row>
    <row r="33" spans="1:10" x14ac:dyDescent="0.25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21362.18</v>
      </c>
      <c r="G33" s="72">
        <f t="shared" si="0"/>
        <v>0</v>
      </c>
      <c r="H33" s="73">
        <f t="shared" si="3"/>
        <v>21362.18</v>
      </c>
      <c r="I33" s="74">
        <f t="shared" si="1"/>
        <v>-4487.82</v>
      </c>
      <c r="J33" s="75">
        <f t="shared" si="4"/>
        <v>28714.739999999998</v>
      </c>
    </row>
    <row r="34" spans="1:10" x14ac:dyDescent="0.25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21315.54</v>
      </c>
      <c r="G34" s="72">
        <f t="shared" si="0"/>
        <v>0</v>
      </c>
      <c r="H34" s="73">
        <f t="shared" si="3"/>
        <v>21315.54</v>
      </c>
      <c r="I34" s="74">
        <f t="shared" si="1"/>
        <v>-4534.4599999999991</v>
      </c>
      <c r="J34" s="75">
        <f t="shared" si="4"/>
        <v>24180.28</v>
      </c>
    </row>
    <row r="35" spans="1:10" x14ac:dyDescent="0.25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20117.740000000002</v>
      </c>
      <c r="G35" s="72">
        <f t="shared" si="0"/>
        <v>0</v>
      </c>
      <c r="H35" s="73">
        <f t="shared" si="3"/>
        <v>20117.740000000002</v>
      </c>
      <c r="I35" s="74">
        <f t="shared" si="1"/>
        <v>-5732.2599999999984</v>
      </c>
      <c r="J35" s="75">
        <f t="shared" si="4"/>
        <v>18448.02</v>
      </c>
    </row>
    <row r="36" spans="1:10" x14ac:dyDescent="0.25">
      <c r="A36" s="64">
        <f t="shared" si="5"/>
        <v>37187</v>
      </c>
      <c r="B36" s="65">
        <v>0</v>
      </c>
      <c r="C36" s="67">
        <f>-[2]WIC!W34</f>
        <v>-25850</v>
      </c>
      <c r="D36" s="68">
        <f>-[2]CIG!O34</f>
        <v>0</v>
      </c>
      <c r="E36" s="69">
        <f t="shared" si="2"/>
        <v>-25850</v>
      </c>
      <c r="F36" s="70">
        <f>+'[2]Beaver Creek'!E37</f>
        <v>19848.5</v>
      </c>
      <c r="G36" s="72">
        <f t="shared" si="0"/>
        <v>0</v>
      </c>
      <c r="H36" s="73">
        <f t="shared" si="3"/>
        <v>19848.5</v>
      </c>
      <c r="I36" s="74">
        <f t="shared" si="1"/>
        <v>-6001.5</v>
      </c>
      <c r="J36" s="75">
        <f t="shared" si="4"/>
        <v>12446.52</v>
      </c>
    </row>
    <row r="37" spans="1:10" x14ac:dyDescent="0.25">
      <c r="A37" s="64">
        <f t="shared" si="5"/>
        <v>37188</v>
      </c>
      <c r="B37" s="65">
        <v>0</v>
      </c>
      <c r="C37" s="67">
        <f>-[2]WIC!W35</f>
        <v>-21850</v>
      </c>
      <c r="D37" s="68">
        <f>-[2]CIG!O35</f>
        <v>0</v>
      </c>
      <c r="E37" s="69">
        <f t="shared" si="2"/>
        <v>-21850</v>
      </c>
      <c r="F37" s="70">
        <f>+'[2]Beaver Creek'!E38</f>
        <v>19848.5</v>
      </c>
      <c r="G37" s="72">
        <f t="shared" si="0"/>
        <v>0</v>
      </c>
      <c r="H37" s="73">
        <f t="shared" si="3"/>
        <v>19848.5</v>
      </c>
      <c r="I37" s="74">
        <f t="shared" si="1"/>
        <v>-2001.5</v>
      </c>
      <c r="J37" s="75">
        <f t="shared" si="4"/>
        <v>10445.02</v>
      </c>
    </row>
    <row r="38" spans="1:10" x14ac:dyDescent="0.25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10445.02</v>
      </c>
    </row>
    <row r="39" spans="1:10" x14ac:dyDescent="0.25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10445.02</v>
      </c>
    </row>
    <row r="40" spans="1:10" x14ac:dyDescent="0.25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10445.02</v>
      </c>
    </row>
    <row r="41" spans="1:10" x14ac:dyDescent="0.25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10445.02</v>
      </c>
    </row>
    <row r="42" spans="1:10" x14ac:dyDescent="0.25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10445.02</v>
      </c>
    </row>
    <row r="43" spans="1:10" x14ac:dyDescent="0.25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10445.02</v>
      </c>
    </row>
    <row r="44" spans="1:10" x14ac:dyDescent="0.25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10445.02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f>SUM(B14:B45)</f>
        <v>461700</v>
      </c>
      <c r="C46" s="80">
        <f>SUM(C14:C45)</f>
        <v>-545400</v>
      </c>
      <c r="D46" s="81">
        <f>SUM(D14:D45)</f>
        <v>0</v>
      </c>
      <c r="E46" s="82">
        <f>SUM(E14:E45)</f>
        <v>-545400</v>
      </c>
      <c r="F46" s="83">
        <f>SUM(F14:F44)</f>
        <v>537014.02000000014</v>
      </c>
      <c r="G46" s="84">
        <f>SUM(G14:G44)</f>
        <v>0</v>
      </c>
      <c r="H46" s="85">
        <f>SUM(H14:H45)</f>
        <v>537014.02000000014</v>
      </c>
      <c r="I46" s="74"/>
      <c r="J46" s="21">
        <f>+J44</f>
        <v>10445.02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2023-09-10T15:30:36Z</dcterms:modified>
</cp:coreProperties>
</file>