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F22" i="4"/>
  <c r="AG22" i="4"/>
  <c r="AH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J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<sst xmlns="http://schemas.openxmlformats.org/spreadsheetml/2006/main" count="240" uniqueCount="87">
  <si>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</si>
  <si>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</si>
  <si>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</si>
  <si>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</si>
  <si>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</si>
  <si>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</si>
  <si>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</si>
  <si>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</si>
  <si>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</si>
  <si>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</si>
  <si>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</si>
  <si>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</si>
  <si>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</si>
  <si>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</si>
  <si>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</si>
  <si>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</si>
  <si>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</si>
  <si>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</si>
  <si>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</si>
  <si>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</si>
  <si>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</si>
  <si>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</si>
  <si>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</si>
  <si>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</si>
  <si>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</si>
  <si>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</si>
  <si>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</si>
  <si>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</si>
  <si>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</si>
  <si>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</si>
  <si>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</si>
  <si>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</si>
  <si>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</si>
  <si>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</si>
  <si>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</si>
  <si>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</si>
  <si>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</si>
  <si>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</si>
  <si>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</si>
  <si>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</si>
  <si>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</si>
  <si>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</si>
  <si>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</si>
  <si>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</si>
  <si>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</si>
  <si>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</si>
  <si>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</si>
  <si>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</si>
  <si>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</si>
  <si>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</si>
  <si>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</si>
  <si>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</si>
  <si>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</si>
  <si>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</si>
  <si>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</si>
  <si>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</si>
  <si>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</si>
  <si>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</si>
  <si>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</si>
  <si>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</si>
  <si>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</si>
  <si>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</si>
  <si>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</si>
  <si>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Ft. Union Fuel 0.2%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</si>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</sst>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0" fontId="6" fillId="2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0</xdr:row>
          <xdr:rowOff>60960</xdr:rowOff>
        </xdr:from>
        <xdr:to>
          <xdr:col>2</xdr:col>
          <xdr:colOff>45720</xdr:colOff>
          <xdr:row>2</xdr:row>
          <xdr:rowOff>45720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6600</v>
          </cell>
        </row>
        <row r="19">
          <cell r="E19">
            <v>1000</v>
          </cell>
          <cell r="F19">
            <v>2000</v>
          </cell>
          <cell r="G19">
            <v>6000</v>
          </cell>
          <cell r="H19">
            <v>2050</v>
          </cell>
          <cell r="I19">
            <v>2700</v>
          </cell>
        </row>
        <row r="21">
          <cell r="E21">
            <v>7000</v>
          </cell>
          <cell r="F21">
            <v>7000</v>
          </cell>
          <cell r="G21">
            <v>0</v>
          </cell>
          <cell r="H21">
            <v>6000</v>
          </cell>
          <cell r="I21">
            <v>0</v>
          </cell>
        </row>
        <row r="22">
          <cell r="G22">
            <v>2500</v>
          </cell>
          <cell r="H22">
            <v>500</v>
          </cell>
          <cell r="I22">
            <v>0</v>
          </cell>
        </row>
        <row r="24">
          <cell r="G24">
            <v>612</v>
          </cell>
          <cell r="H24">
            <v>0</v>
          </cell>
          <cell r="I24">
            <v>5000</v>
          </cell>
        </row>
        <row r="31">
          <cell r="E31">
            <v>9500</v>
          </cell>
          <cell r="F31">
            <v>7000</v>
          </cell>
          <cell r="G31">
            <v>3000</v>
          </cell>
          <cell r="H31">
            <v>7500</v>
          </cell>
          <cell r="I31">
            <v>8194</v>
          </cell>
        </row>
        <row r="32">
          <cell r="E32">
            <v>6000</v>
          </cell>
          <cell r="F32">
            <v>9000</v>
          </cell>
        </row>
        <row r="36">
          <cell r="E36">
            <v>3000</v>
          </cell>
          <cell r="F36">
            <v>1500</v>
          </cell>
          <cell r="G36">
            <v>3600</v>
          </cell>
          <cell r="H36">
            <v>4000</v>
          </cell>
          <cell r="I36">
            <v>8000</v>
          </cell>
        </row>
        <row r="38">
          <cell r="G38">
            <v>7388</v>
          </cell>
          <cell r="H38">
            <v>5000</v>
          </cell>
          <cell r="I38">
            <v>0</v>
          </cell>
        </row>
        <row r="49">
          <cell r="E49">
            <v>600</v>
          </cell>
          <cell r="F49">
            <v>600</v>
          </cell>
          <cell r="G49">
            <v>600</v>
          </cell>
          <cell r="H49">
            <v>600</v>
          </cell>
          <cell r="I49">
            <v>650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9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I32" sqref="I32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0</v>
      </c>
      <c r="K10" s="95">
        <f>[1]Nominations!K$10</f>
        <v>0</v>
      </c>
      <c r="L10" s="95">
        <f>[1]Nominations!L$10</f>
        <v>0</v>
      </c>
      <c r="M10" s="95">
        <f>[1]Nominations!M$10</f>
        <v>0</v>
      </c>
      <c r="N10" s="95">
        <f>[1]Nominations!N$10</f>
        <v>0</v>
      </c>
      <c r="O10" s="95">
        <f>[1]Nominations!O$10</f>
        <v>0</v>
      </c>
      <c r="P10" s="95">
        <f>[1]Nominations!P$10</f>
        <v>0</v>
      </c>
      <c r="Q10" s="95">
        <f>[1]Nominations!Q$10</f>
        <v>0</v>
      </c>
      <c r="R10" s="95">
        <f>[1]Nominations!R$10</f>
        <v>0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>SUM(E10:AI10)</f>
        <v>173726</v>
      </c>
    </row>
    <row r="11" spans="1:36" x14ac:dyDescent="0.25">
      <c r="A11" t="s">
        <v>29</v>
      </c>
      <c r="B11" t="s">
        <v>60</v>
      </c>
      <c r="C11" s="88" t="s">
        <v>66</v>
      </c>
      <c r="D11" s="96" t="s">
        <v>68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6600</v>
      </c>
      <c r="J11" s="95">
        <f>[1]Nominations!J$11</f>
        <v>0</v>
      </c>
      <c r="K11" s="95">
        <f>[1]Nominations!K$11</f>
        <v>0</v>
      </c>
      <c r="L11" s="95">
        <f>[1]Nominations!L$11</f>
        <v>0</v>
      </c>
      <c r="M11" s="95">
        <f>[1]Nominations!M$11</f>
        <v>0</v>
      </c>
      <c r="N11" s="95">
        <f>[1]Nominations!N$11</f>
        <v>0</v>
      </c>
      <c r="O11" s="95">
        <f>[1]Nominations!O$11</f>
        <v>0</v>
      </c>
      <c r="P11" s="95">
        <f>[1]Nominations!P$11</f>
        <v>0</v>
      </c>
      <c r="Q11" s="95">
        <f>[1]Nominations!Q$11</f>
        <v>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>SUM(E11:AI11)</f>
        <v>32200</v>
      </c>
    </row>
    <row r="12" spans="1:36" x14ac:dyDescent="0.25">
      <c r="A12" t="s">
        <v>29</v>
      </c>
      <c r="B12" t="s">
        <v>60</v>
      </c>
      <c r="C12" s="88" t="s">
        <v>61</v>
      </c>
      <c r="D12" s="96">
        <v>41064000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>SUM(E12:AI12)</f>
        <v>0</v>
      </c>
    </row>
    <row r="13" spans="1:36" x14ac:dyDescent="0.25">
      <c r="D13" s="96" t="s">
        <v>62</v>
      </c>
      <c r="E13" s="97">
        <f>SUM(E10:E12)</f>
        <v>40744</v>
      </c>
      <c r="F13" s="97">
        <f>SUM(F10:F12)</f>
        <v>40844</v>
      </c>
      <c r="G13" s="97">
        <f t="shared" ref="G13:AI13" si="0">SUM(G10:G12)</f>
        <v>42444</v>
      </c>
      <c r="H13" s="97">
        <f t="shared" si="0"/>
        <v>41294</v>
      </c>
      <c r="I13" s="97">
        <f t="shared" si="0"/>
        <v>40600</v>
      </c>
      <c r="J13" s="97">
        <f t="shared" si="0"/>
        <v>0</v>
      </c>
      <c r="K13" s="97">
        <f t="shared" si="0"/>
        <v>0</v>
      </c>
      <c r="L13" s="97">
        <f t="shared" si="0"/>
        <v>0</v>
      </c>
      <c r="M13" s="97">
        <f t="shared" si="0"/>
        <v>0</v>
      </c>
      <c r="N13" s="97">
        <f t="shared" si="0"/>
        <v>0</v>
      </c>
      <c r="O13" s="97">
        <f t="shared" si="0"/>
        <v>0</v>
      </c>
      <c r="P13" s="97">
        <f t="shared" si="0"/>
        <v>0</v>
      </c>
      <c r="Q13" s="97">
        <f t="shared" si="0"/>
        <v>0</v>
      </c>
      <c r="R13" s="97">
        <f t="shared" si="0"/>
        <v>0</v>
      </c>
      <c r="S13" s="97">
        <f t="shared" si="0"/>
        <v>0</v>
      </c>
      <c r="T13" s="97">
        <f t="shared" si="0"/>
        <v>0</v>
      </c>
      <c r="U13" s="97">
        <f t="shared" si="0"/>
        <v>0</v>
      </c>
      <c r="V13" s="97">
        <f t="shared" si="0"/>
        <v>0</v>
      </c>
      <c r="W13" s="97">
        <f t="shared" si="0"/>
        <v>0</v>
      </c>
      <c r="X13" s="97">
        <f t="shared" si="0"/>
        <v>0</v>
      </c>
      <c r="Y13" s="97">
        <f t="shared" si="0"/>
        <v>0</v>
      </c>
      <c r="Z13" s="97">
        <f t="shared" si="0"/>
        <v>0</v>
      </c>
      <c r="AA13" s="97">
        <f t="shared" si="0"/>
        <v>0</v>
      </c>
      <c r="AB13" s="97">
        <f t="shared" si="0"/>
        <v>0</v>
      </c>
      <c r="AC13" s="97">
        <f t="shared" si="0"/>
        <v>0</v>
      </c>
      <c r="AD13" s="97">
        <f t="shared" si="0"/>
        <v>0</v>
      </c>
      <c r="AE13" s="97">
        <f t="shared" si="0"/>
        <v>0</v>
      </c>
      <c r="AF13" s="97">
        <f t="shared" si="0"/>
        <v>0</v>
      </c>
      <c r="AG13" s="97">
        <f t="shared" si="0"/>
        <v>0</v>
      </c>
      <c r="AH13" s="97">
        <f t="shared" si="0"/>
        <v>0</v>
      </c>
      <c r="AI13" s="97">
        <f t="shared" si="0"/>
        <v>0</v>
      </c>
      <c r="AJ13" s="98">
        <f>SUM(E13:AI13)</f>
        <v>205926</v>
      </c>
    </row>
    <row r="14" spans="1:36" x14ac:dyDescent="0.25">
      <c r="D14" s="88" t="s">
        <v>63</v>
      </c>
      <c r="E14" s="75">
        <f>E13*1.002</f>
        <v>40825.487999999998</v>
      </c>
      <c r="F14" s="75">
        <f t="shared" ref="F14:AI14" si="1">F13*1.002</f>
        <v>40925.688000000002</v>
      </c>
      <c r="G14" s="75">
        <f t="shared" si="1"/>
        <v>42528.887999999999</v>
      </c>
      <c r="H14" s="75">
        <f t="shared" si="1"/>
        <v>41376.588000000003</v>
      </c>
      <c r="I14" s="75">
        <f t="shared" si="1"/>
        <v>40681.199999999997</v>
      </c>
      <c r="J14" s="75">
        <f t="shared" si="1"/>
        <v>0</v>
      </c>
      <c r="K14" s="75">
        <f t="shared" si="1"/>
        <v>0</v>
      </c>
      <c r="L14" s="75">
        <f t="shared" si="1"/>
        <v>0</v>
      </c>
      <c r="M14" s="75">
        <f t="shared" si="1"/>
        <v>0</v>
      </c>
      <c r="N14" s="75">
        <f t="shared" si="1"/>
        <v>0</v>
      </c>
      <c r="O14" s="75">
        <f t="shared" si="1"/>
        <v>0</v>
      </c>
      <c r="P14" s="75">
        <f t="shared" si="1"/>
        <v>0</v>
      </c>
      <c r="Q14" s="75">
        <f t="shared" si="1"/>
        <v>0</v>
      </c>
      <c r="R14" s="75">
        <f t="shared" si="1"/>
        <v>0</v>
      </c>
      <c r="S14" s="75">
        <f t="shared" si="1"/>
        <v>0</v>
      </c>
      <c r="T14" s="75">
        <f t="shared" si="1"/>
        <v>0</v>
      </c>
      <c r="U14" s="75">
        <f t="shared" si="1"/>
        <v>0</v>
      </c>
      <c r="V14" s="75">
        <f t="shared" si="1"/>
        <v>0</v>
      </c>
      <c r="W14" s="75">
        <f t="shared" si="1"/>
        <v>0</v>
      </c>
      <c r="X14" s="75">
        <f t="shared" si="1"/>
        <v>0</v>
      </c>
      <c r="Y14" s="75">
        <f t="shared" si="1"/>
        <v>0</v>
      </c>
      <c r="Z14" s="75">
        <f t="shared" si="1"/>
        <v>0</v>
      </c>
      <c r="AA14" s="75">
        <f t="shared" si="1"/>
        <v>0</v>
      </c>
      <c r="AB14" s="75">
        <f t="shared" si="1"/>
        <v>0</v>
      </c>
      <c r="AC14" s="75">
        <f t="shared" si="1"/>
        <v>0</v>
      </c>
      <c r="AD14" s="75">
        <f t="shared" si="1"/>
        <v>0</v>
      </c>
      <c r="AE14" s="75">
        <f t="shared" si="1"/>
        <v>0</v>
      </c>
      <c r="AF14" s="75">
        <f t="shared" si="1"/>
        <v>0</v>
      </c>
      <c r="AG14" s="75">
        <f t="shared" si="1"/>
        <v>0</v>
      </c>
      <c r="AH14" s="75">
        <f t="shared" si="1"/>
        <v>0</v>
      </c>
      <c r="AI14" s="75">
        <f t="shared" si="1"/>
        <v>0</v>
      </c>
      <c r="AJ14" s="32">
        <f>SUM(E14:AI14)</f>
        <v>206337.85200000001</v>
      </c>
    </row>
    <row r="15" spans="1:36" x14ac:dyDescent="0.25">
      <c r="E15" s="75"/>
    </row>
    <row r="16" spans="1:36" ht="13.8" thickBot="1" x14ac:dyDescent="0.3">
      <c r="A16" s="91" t="s">
        <v>64</v>
      </c>
      <c r="B16" s="91"/>
      <c r="C16" s="92"/>
      <c r="D16" s="92"/>
      <c r="E16" s="93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</row>
    <row r="17" spans="1:36" x14ac:dyDescent="0.25">
      <c r="A17" t="s">
        <v>29</v>
      </c>
      <c r="B17" t="s">
        <v>60</v>
      </c>
      <c r="C17" s="88" t="s">
        <v>61</v>
      </c>
      <c r="D17" s="88">
        <v>52700000</v>
      </c>
      <c r="E17" s="95">
        <f>[1]Nominations!E$19</f>
        <v>1000</v>
      </c>
      <c r="F17" s="95">
        <f>[1]Nominations!F$19</f>
        <v>2000</v>
      </c>
      <c r="G17" s="95">
        <f>[1]Nominations!G$19</f>
        <v>6000</v>
      </c>
      <c r="H17" s="95">
        <f>[1]Nominations!H$19</f>
        <v>2050</v>
      </c>
      <c r="I17" s="95">
        <f>[1]Nominations!I$19</f>
        <v>2700</v>
      </c>
      <c r="J17" s="95">
        <f>[1]Nominations!J$19</f>
        <v>0</v>
      </c>
      <c r="K17" s="95">
        <f>[1]Nominations!K$19</f>
        <v>0</v>
      </c>
      <c r="L17" s="95">
        <f>[1]Nominations!L$19</f>
        <v>0</v>
      </c>
      <c r="M17" s="95">
        <f>[1]Nominations!M$19</f>
        <v>0</v>
      </c>
      <c r="N17" s="95">
        <f>[1]Nominations!N$19</f>
        <v>0</v>
      </c>
      <c r="O17" s="95">
        <f>[1]Nominations!O$19</f>
        <v>0</v>
      </c>
      <c r="P17" s="95">
        <f>[1]Nominations!P$19</f>
        <v>0</v>
      </c>
      <c r="Q17" s="95">
        <f>[1]Nominations!Q$19</f>
        <v>0</v>
      </c>
      <c r="R17" s="95">
        <f>[1]Nominations!R$19</f>
        <v>0</v>
      </c>
      <c r="S17" s="95">
        <f>[1]Nominations!S$19</f>
        <v>0</v>
      </c>
      <c r="T17" s="95">
        <f>[1]Nominations!T$19</f>
        <v>0</v>
      </c>
      <c r="U17" s="95">
        <f>[1]Nominations!U$19</f>
        <v>0</v>
      </c>
      <c r="V17" s="95">
        <f>[1]Nominations!V$19</f>
        <v>0</v>
      </c>
      <c r="W17" s="95">
        <f>[1]Nominations!W$19</f>
        <v>0</v>
      </c>
      <c r="X17" s="95">
        <f>[1]Nominations!X$19</f>
        <v>0</v>
      </c>
      <c r="Y17" s="95">
        <f>[1]Nominations!Y$19</f>
        <v>0</v>
      </c>
      <c r="Z17" s="95">
        <f>[1]Nominations!Z$19</f>
        <v>0</v>
      </c>
      <c r="AA17" s="95">
        <f>[1]Nominations!AA$19</f>
        <v>0</v>
      </c>
      <c r="AB17" s="95">
        <f>[1]Nominations!AB$19</f>
        <v>0</v>
      </c>
      <c r="AC17" s="95">
        <f>[1]Nominations!AC$19</f>
        <v>0</v>
      </c>
      <c r="AD17" s="95">
        <f>[1]Nominations!AD$19</f>
        <v>0</v>
      </c>
      <c r="AE17" s="95">
        <f>[1]Nominations!AE$19</f>
        <v>0</v>
      </c>
      <c r="AF17" s="95">
        <f>[1]Nominations!AF$19</f>
        <v>0</v>
      </c>
      <c r="AG17" s="95">
        <f>[1]Nominations!AG$19</f>
        <v>0</v>
      </c>
      <c r="AH17" s="95">
        <f>[1]Nominations!AH$19</f>
        <v>0</v>
      </c>
      <c r="AI17" s="95">
        <f>[1]Nominations!AI$19</f>
        <v>0</v>
      </c>
      <c r="AJ17" s="32">
        <f t="shared" ref="AJ17:AJ24" si="2">SUM(E17:AI17)</f>
        <v>13750</v>
      </c>
    </row>
    <row r="18" spans="1:36" x14ac:dyDescent="0.25">
      <c r="A18" t="s">
        <v>29</v>
      </c>
      <c r="B18" t="s">
        <v>60</v>
      </c>
      <c r="C18" s="88" t="s">
        <v>61</v>
      </c>
      <c r="D18" s="88">
        <v>41099000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0</v>
      </c>
      <c r="L18" s="95">
        <f>[1]Nominations!L$20</f>
        <v>0</v>
      </c>
      <c r="M18" s="95">
        <f>[1]Nominations!M$20</f>
        <v>0</v>
      </c>
      <c r="N18" s="95">
        <f>[1]Nominations!N$20</f>
        <v>0</v>
      </c>
      <c r="O18" s="95">
        <f>[1]Nominations!O$20</f>
        <v>0</v>
      </c>
      <c r="P18" s="95">
        <f>[1]Nominations!P$20</f>
        <v>0</v>
      </c>
      <c r="Q18" s="95">
        <f>[1]Nominations!Q$20</f>
        <v>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si="2"/>
        <v>0</v>
      </c>
    </row>
    <row r="19" spans="1:36" x14ac:dyDescent="0.25">
      <c r="A19" t="s">
        <v>29</v>
      </c>
      <c r="B19" t="s">
        <v>60</v>
      </c>
      <c r="C19" s="88" t="s">
        <v>66</v>
      </c>
      <c r="D19" s="88">
        <v>17931</v>
      </c>
      <c r="E19" s="95">
        <f>[1]Nominations!E$21</f>
        <v>7000</v>
      </c>
      <c r="F19" s="95">
        <f>[1]Nominations!F$21</f>
        <v>7000</v>
      </c>
      <c r="G19" s="95">
        <f>[1]Nominations!G$21</f>
        <v>0</v>
      </c>
      <c r="H19" s="95">
        <f>[1]Nominations!H$21</f>
        <v>6000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2"/>
        <v>20000</v>
      </c>
    </row>
    <row r="20" spans="1:36" x14ac:dyDescent="0.25">
      <c r="A20" t="s">
        <v>29</v>
      </c>
      <c r="B20" t="s">
        <v>60</v>
      </c>
      <c r="C20" s="88" t="s">
        <v>66</v>
      </c>
      <c r="D20" s="88">
        <v>5904</v>
      </c>
      <c r="E20" s="95">
        <f>[1]Nominations!E$22</f>
        <v>0</v>
      </c>
      <c r="F20" s="95">
        <f>[1]Nominations!F$22</f>
        <v>0</v>
      </c>
      <c r="G20" s="95">
        <f>[1]Nominations!G$22</f>
        <v>2500</v>
      </c>
      <c r="H20" s="95">
        <f>[1]Nominations!H$22</f>
        <v>500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2"/>
        <v>3000</v>
      </c>
    </row>
    <row r="21" spans="1:36" x14ac:dyDescent="0.25">
      <c r="A21" t="s">
        <v>29</v>
      </c>
      <c r="B21" t="s">
        <v>60</v>
      </c>
      <c r="C21" s="88" t="s">
        <v>81</v>
      </c>
      <c r="D21" s="96">
        <v>51711000</v>
      </c>
      <c r="E21" s="75"/>
      <c r="F21" s="75"/>
      <c r="G21" s="95">
        <f>[1]Nominations!G$24</f>
        <v>612</v>
      </c>
      <c r="H21" s="95">
        <f>[1]Nominations!H$24</f>
        <v>0</v>
      </c>
      <c r="I21" s="95">
        <f>[1]Nominations!I$24</f>
        <v>5000</v>
      </c>
      <c r="J21" s="95">
        <f>[1]Nominations!J$24</f>
        <v>0</v>
      </c>
      <c r="K21" s="95">
        <f>[1]Nominations!K$24</f>
        <v>0</v>
      </c>
      <c r="L21" s="95">
        <f>[1]Nominations!L$24</f>
        <v>0</v>
      </c>
      <c r="M21" s="95">
        <f>[1]Nominations!M$24</f>
        <v>0</v>
      </c>
      <c r="N21" s="95">
        <f>[1]Nominations!N$24</f>
        <v>0</v>
      </c>
      <c r="O21" s="95">
        <f>[1]Nominations!O$24</f>
        <v>0</v>
      </c>
      <c r="P21" s="95">
        <f>[1]Nominations!P$24</f>
        <v>0</v>
      </c>
      <c r="Q21" s="95">
        <f>[1]Nominations!Q$24</f>
        <v>0</v>
      </c>
      <c r="R21" s="95">
        <f>[1]Nominations!R$24</f>
        <v>0</v>
      </c>
      <c r="S21" s="95">
        <f>[1]Nominations!S$24</f>
        <v>0</v>
      </c>
      <c r="T21" s="95">
        <f>[1]Nominations!T$24</f>
        <v>0</v>
      </c>
      <c r="U21" s="95">
        <f>[1]Nominations!U$24</f>
        <v>0</v>
      </c>
      <c r="V21" s="95">
        <f>[1]Nominations!V$24</f>
        <v>0</v>
      </c>
      <c r="W21" s="95">
        <f>[1]Nominations!W$24</f>
        <v>0</v>
      </c>
      <c r="X21" s="95">
        <f>[1]Nominations!X$24</f>
        <v>0</v>
      </c>
      <c r="Y21" s="95">
        <f>[1]Nominations!Y$24</f>
        <v>0</v>
      </c>
      <c r="Z21" s="95">
        <f>[1]Nominations!Z$24</f>
        <v>0</v>
      </c>
      <c r="AA21" s="95">
        <f>[1]Nominations!AA$24</f>
        <v>0</v>
      </c>
      <c r="AB21" s="95">
        <f>[1]Nominations!AB$24</f>
        <v>0</v>
      </c>
      <c r="AC21" s="95">
        <f>[1]Nominations!AC$24</f>
        <v>0</v>
      </c>
      <c r="AD21" s="95">
        <f>[1]Nominations!AD$24</f>
        <v>0</v>
      </c>
      <c r="AE21" s="95">
        <f>[1]Nominations!AE$24</f>
        <v>0</v>
      </c>
      <c r="AF21" s="95">
        <f>[1]Nominations!AF$24</f>
        <v>0</v>
      </c>
      <c r="AG21" s="95">
        <f>[1]Nominations!AG$24</f>
        <v>0</v>
      </c>
      <c r="AH21" s="95">
        <f>[1]Nominations!AH$24</f>
        <v>0</v>
      </c>
      <c r="AI21" s="95">
        <f>[1]Nominations!AI$24</f>
        <v>0</v>
      </c>
      <c r="AJ21" s="32">
        <f t="shared" si="2"/>
        <v>5612</v>
      </c>
    </row>
    <row r="22" spans="1:36" x14ac:dyDescent="0.25">
      <c r="A22" t="s">
        <v>29</v>
      </c>
      <c r="B22" t="s">
        <v>60</v>
      </c>
      <c r="C22" s="88" t="s">
        <v>66</v>
      </c>
      <c r="D22" s="88">
        <v>2979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95">
        <f>[1]Nominations!$AF$24</f>
        <v>0</v>
      </c>
      <c r="AG22" s="95">
        <f>[1]Nominations!AG$24</f>
        <v>0</v>
      </c>
      <c r="AH22" s="95">
        <f>[1]Nominations!AH$24</f>
        <v>0</v>
      </c>
      <c r="AI22" s="75"/>
      <c r="AJ22" s="32">
        <f t="shared" si="2"/>
        <v>0</v>
      </c>
    </row>
    <row r="23" spans="1:36" x14ac:dyDescent="0.25">
      <c r="D23" s="96" t="s">
        <v>62</v>
      </c>
      <c r="E23" s="97">
        <f>SUM(E17:E22)</f>
        <v>8000</v>
      </c>
      <c r="F23" s="97">
        <f>SUM(F17:F22)</f>
        <v>9000</v>
      </c>
      <c r="G23" s="97">
        <f>SUM(G17:G22)</f>
        <v>9112</v>
      </c>
      <c r="H23" s="97">
        <f t="shared" ref="H23:AI23" si="3">SUM(H17:H22)</f>
        <v>8550</v>
      </c>
      <c r="I23" s="97">
        <f t="shared" si="3"/>
        <v>7700</v>
      </c>
      <c r="J23" s="97">
        <f t="shared" si="3"/>
        <v>0</v>
      </c>
      <c r="K23" s="97">
        <f t="shared" si="3"/>
        <v>0</v>
      </c>
      <c r="L23" s="97">
        <f t="shared" si="3"/>
        <v>0</v>
      </c>
      <c r="M23" s="97">
        <f t="shared" si="3"/>
        <v>0</v>
      </c>
      <c r="N23" s="97">
        <f t="shared" si="3"/>
        <v>0</v>
      </c>
      <c r="O23" s="97">
        <f t="shared" si="3"/>
        <v>0</v>
      </c>
      <c r="P23" s="97">
        <f t="shared" si="3"/>
        <v>0</v>
      </c>
      <c r="Q23" s="97">
        <f t="shared" si="3"/>
        <v>0</v>
      </c>
      <c r="R23" s="97">
        <f t="shared" si="3"/>
        <v>0</v>
      </c>
      <c r="S23" s="97">
        <f t="shared" si="3"/>
        <v>0</v>
      </c>
      <c r="T23" s="97">
        <f t="shared" si="3"/>
        <v>0</v>
      </c>
      <c r="U23" s="97">
        <f t="shared" si="3"/>
        <v>0</v>
      </c>
      <c r="V23" s="97">
        <f t="shared" si="3"/>
        <v>0</v>
      </c>
      <c r="W23" s="97">
        <f t="shared" si="3"/>
        <v>0</v>
      </c>
      <c r="X23" s="97">
        <f t="shared" si="3"/>
        <v>0</v>
      </c>
      <c r="Y23" s="97">
        <f t="shared" si="3"/>
        <v>0</v>
      </c>
      <c r="Z23" s="97">
        <f t="shared" si="3"/>
        <v>0</v>
      </c>
      <c r="AA23" s="97">
        <f t="shared" si="3"/>
        <v>0</v>
      </c>
      <c r="AB23" s="97">
        <f t="shared" si="3"/>
        <v>0</v>
      </c>
      <c r="AC23" s="97">
        <f t="shared" si="3"/>
        <v>0</v>
      </c>
      <c r="AD23" s="97">
        <f t="shared" si="3"/>
        <v>0</v>
      </c>
      <c r="AE23" s="97">
        <f t="shared" si="3"/>
        <v>0</v>
      </c>
      <c r="AF23" s="97">
        <f t="shared" si="3"/>
        <v>0</v>
      </c>
      <c r="AG23" s="97">
        <f t="shared" si="3"/>
        <v>0</v>
      </c>
      <c r="AH23" s="97">
        <f t="shared" si="3"/>
        <v>0</v>
      </c>
      <c r="AI23" s="97">
        <f t="shared" si="3"/>
        <v>0</v>
      </c>
      <c r="AJ23" s="98">
        <f t="shared" si="2"/>
        <v>42362</v>
      </c>
    </row>
    <row r="24" spans="1:36" x14ac:dyDescent="0.25">
      <c r="D24" s="88" t="s">
        <v>63</v>
      </c>
      <c r="E24" s="75">
        <f>E23*1.002</f>
        <v>8016</v>
      </c>
      <c r="F24" s="75">
        <f t="shared" ref="F24:AI24" si="4">F23*1.002</f>
        <v>9018</v>
      </c>
      <c r="G24" s="75">
        <f t="shared" si="4"/>
        <v>9130.2240000000002</v>
      </c>
      <c r="H24" s="75">
        <f t="shared" si="4"/>
        <v>8567.1</v>
      </c>
      <c r="I24" s="75">
        <f t="shared" si="4"/>
        <v>7715.4</v>
      </c>
      <c r="J24" s="75">
        <f t="shared" si="4"/>
        <v>0</v>
      </c>
      <c r="K24" s="75">
        <f t="shared" si="4"/>
        <v>0</v>
      </c>
      <c r="L24" s="75">
        <f t="shared" si="4"/>
        <v>0</v>
      </c>
      <c r="M24" s="75">
        <f t="shared" si="4"/>
        <v>0</v>
      </c>
      <c r="N24" s="75">
        <f t="shared" si="4"/>
        <v>0</v>
      </c>
      <c r="O24" s="75">
        <f t="shared" si="4"/>
        <v>0</v>
      </c>
      <c r="P24" s="75">
        <f t="shared" si="4"/>
        <v>0</v>
      </c>
      <c r="Q24" s="75">
        <f t="shared" si="4"/>
        <v>0</v>
      </c>
      <c r="R24" s="75">
        <f t="shared" si="4"/>
        <v>0</v>
      </c>
      <c r="S24" s="75">
        <f t="shared" si="4"/>
        <v>0</v>
      </c>
      <c r="T24" s="75">
        <f t="shared" si="4"/>
        <v>0</v>
      </c>
      <c r="U24" s="75">
        <f t="shared" si="4"/>
        <v>0</v>
      </c>
      <c r="V24" s="75">
        <f t="shared" si="4"/>
        <v>0</v>
      </c>
      <c r="W24" s="75">
        <f t="shared" si="4"/>
        <v>0</v>
      </c>
      <c r="X24" s="75">
        <f t="shared" si="4"/>
        <v>0</v>
      </c>
      <c r="Y24" s="75">
        <f t="shared" si="4"/>
        <v>0</v>
      </c>
      <c r="Z24" s="75">
        <f t="shared" si="4"/>
        <v>0</v>
      </c>
      <c r="AA24" s="75">
        <f t="shared" si="4"/>
        <v>0</v>
      </c>
      <c r="AB24" s="75">
        <f t="shared" si="4"/>
        <v>0</v>
      </c>
      <c r="AC24" s="75">
        <f t="shared" si="4"/>
        <v>0</v>
      </c>
      <c r="AD24" s="75">
        <f t="shared" si="4"/>
        <v>0</v>
      </c>
      <c r="AE24" s="75">
        <f t="shared" si="4"/>
        <v>0</v>
      </c>
      <c r="AF24" s="75">
        <f t="shared" si="4"/>
        <v>0</v>
      </c>
      <c r="AG24" s="75">
        <f>AG23*1.002</f>
        <v>0</v>
      </c>
      <c r="AH24" s="75">
        <f>AH23*1.002</f>
        <v>0</v>
      </c>
      <c r="AI24" s="75">
        <f t="shared" si="4"/>
        <v>0</v>
      </c>
      <c r="AJ24" s="32">
        <f t="shared" si="2"/>
        <v>42446.724000000002</v>
      </c>
    </row>
    <row r="25" spans="1:36" x14ac:dyDescent="0.25">
      <c r="E25" s="75"/>
    </row>
    <row r="26" spans="1:36" ht="13.8" thickBot="1" x14ac:dyDescent="0.3">
      <c r="A26" s="91" t="s">
        <v>65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5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[1]Nominations!E$31</f>
        <v>9500</v>
      </c>
      <c r="F27" s="95">
        <f>[1]Nominations!F$31</f>
        <v>7000</v>
      </c>
      <c r="G27" s="95">
        <f>[1]Nominations!G$31</f>
        <v>3000</v>
      </c>
      <c r="H27" s="95">
        <f>[1]Nominations!H$31</f>
        <v>7500</v>
      </c>
      <c r="I27" s="95">
        <f>[1]Nominations!I$31</f>
        <v>8194</v>
      </c>
      <c r="J27" s="95">
        <f>[1]Nominations!J$31</f>
        <v>0</v>
      </c>
      <c r="K27" s="95">
        <f>[1]Nominations!K$31</f>
        <v>0</v>
      </c>
      <c r="L27" s="95">
        <f>[1]Nominations!L$31</f>
        <v>0</v>
      </c>
      <c r="M27" s="95">
        <f>[1]Nominations!M$31</f>
        <v>0</v>
      </c>
      <c r="N27" s="95">
        <f>[1]Nominations!N$31</f>
        <v>0</v>
      </c>
      <c r="O27" s="95">
        <f>[1]Nominations!O$31</f>
        <v>0</v>
      </c>
      <c r="P27" s="95">
        <f>[1]Nominations!P$31</f>
        <v>0</v>
      </c>
      <c r="Q27" s="95">
        <f>[1]Nominations!Q$31</f>
        <v>0</v>
      </c>
      <c r="R27" s="95">
        <f>[1]Nominations!R$31</f>
        <v>0</v>
      </c>
      <c r="S27" s="95">
        <f>[1]Nominations!S$31</f>
        <v>0</v>
      </c>
      <c r="T27" s="95">
        <f>[1]Nominations!T$31</f>
        <v>0</v>
      </c>
      <c r="U27" s="95">
        <f>[1]Nominations!U$31</f>
        <v>0</v>
      </c>
      <c r="V27" s="95">
        <f>[1]Nominations!V$31</f>
        <v>0</v>
      </c>
      <c r="W27" s="95">
        <f>[1]Nominations!W$31</f>
        <v>0</v>
      </c>
      <c r="X27" s="95">
        <f>[1]Nominations!X$31</f>
        <v>0</v>
      </c>
      <c r="Y27" s="95">
        <f>[1]Nominations!Y$31</f>
        <v>0</v>
      </c>
      <c r="Z27" s="95">
        <f>[1]Nominations!Z$31</f>
        <v>0</v>
      </c>
      <c r="AA27" s="95">
        <f>[1]Nominations!AA$31</f>
        <v>0</v>
      </c>
      <c r="AB27" s="95">
        <f>[1]Nominations!AB$31</f>
        <v>0</v>
      </c>
      <c r="AC27" s="95">
        <f>[1]Nominations!AC$31</f>
        <v>0</v>
      </c>
      <c r="AD27" s="95">
        <f>[1]Nominations!AD$31</f>
        <v>0</v>
      </c>
      <c r="AE27" s="95">
        <f>[1]Nominations!AE$31</f>
        <v>0</v>
      </c>
      <c r="AF27" s="95">
        <f>[1]Nominations!AF$31</f>
        <v>0</v>
      </c>
      <c r="AG27" s="95">
        <f>[1]Nominations!AG$31</f>
        <v>0</v>
      </c>
      <c r="AH27" s="95">
        <f>[1]Nominations!AH$31</f>
        <v>0</v>
      </c>
      <c r="AI27" s="95">
        <f>[1]Nominations!AI$31</f>
        <v>0</v>
      </c>
      <c r="AJ27" s="32">
        <f t="shared" ref="AJ27:AJ35" si="5">SUM(E27:AI27)</f>
        <v>35194</v>
      </c>
    </row>
    <row r="28" spans="1:36" x14ac:dyDescent="0.25">
      <c r="A28" t="s">
        <v>29</v>
      </c>
      <c r="B28" t="s">
        <v>60</v>
      </c>
      <c r="C28" s="88" t="s">
        <v>66</v>
      </c>
      <c r="D28" s="96">
        <v>2979</v>
      </c>
      <c r="E28" s="95">
        <f>[1]Nominations!E$32</f>
        <v>6000</v>
      </c>
      <c r="F28" s="95">
        <f>[1]Nominations!F$32</f>
        <v>9000</v>
      </c>
      <c r="G28" s="95">
        <f>[1]Nominations!G$32</f>
        <v>0</v>
      </c>
      <c r="H28" s="95">
        <f>[1]Nominations!H$32</f>
        <v>0</v>
      </c>
      <c r="I28" s="95">
        <f>[1]Nominations!I$32</f>
        <v>0</v>
      </c>
      <c r="J28" s="95">
        <f>[1]Nominations!J$32</f>
        <v>0</v>
      </c>
      <c r="K28" s="95">
        <f>[1]Nominations!K$32</f>
        <v>0</v>
      </c>
      <c r="L28" s="95">
        <f>[1]Nominations!L$32</f>
        <v>0</v>
      </c>
      <c r="M28" s="95">
        <f>[1]Nominations!M$32</f>
        <v>0</v>
      </c>
      <c r="N28" s="95">
        <f>[1]Nominations!N$32</f>
        <v>0</v>
      </c>
      <c r="O28" s="95">
        <f>[1]Nominations!O$32</f>
        <v>0</v>
      </c>
      <c r="P28" s="95">
        <f>[1]Nominations!P$32</f>
        <v>0</v>
      </c>
      <c r="Q28" s="95">
        <f>[1]Nominations!Q$32</f>
        <v>0</v>
      </c>
      <c r="R28" s="95">
        <f>[1]Nominations!R$32</f>
        <v>0</v>
      </c>
      <c r="S28" s="95">
        <f>[1]Nominations!S$32</f>
        <v>0</v>
      </c>
      <c r="T28" s="95">
        <f>[1]Nominations!T$32</f>
        <v>0</v>
      </c>
      <c r="U28" s="95">
        <f>[1]Nominations!U$32</f>
        <v>0</v>
      </c>
      <c r="V28" s="95">
        <f>[1]Nominations!V$32</f>
        <v>0</v>
      </c>
      <c r="W28" s="95">
        <f>[1]Nominations!W$32</f>
        <v>0</v>
      </c>
      <c r="X28" s="95">
        <f>[1]Nominations!X$32</f>
        <v>0</v>
      </c>
      <c r="Y28" s="95">
        <f>[1]Nominations!Y$32</f>
        <v>0</v>
      </c>
      <c r="Z28" s="95">
        <f>[1]Nominations!Z$32</f>
        <v>0</v>
      </c>
      <c r="AA28" s="95">
        <f>[1]Nominations!AA$32</f>
        <v>0</v>
      </c>
      <c r="AB28" s="95">
        <f>[1]Nominations!AB$32</f>
        <v>0</v>
      </c>
      <c r="AC28" s="95">
        <f>[1]Nominations!AC$32</f>
        <v>0</v>
      </c>
      <c r="AD28" s="95">
        <f>[1]Nominations!AD$32</f>
        <v>0</v>
      </c>
      <c r="AE28" s="95">
        <f>[1]Nominations!AE$32</f>
        <v>0</v>
      </c>
      <c r="AF28" s="95">
        <f>[1]Nominations!AF$32</f>
        <v>0</v>
      </c>
      <c r="AG28" s="95">
        <f>[1]Nominations!AG$32</f>
        <v>0</v>
      </c>
      <c r="AH28" s="95">
        <f>[1]Nominations!AH$32</f>
        <v>0</v>
      </c>
      <c r="AI28" s="95">
        <f>[1]Nominations!AI$32</f>
        <v>0</v>
      </c>
      <c r="AJ28" s="32">
        <f t="shared" si="5"/>
        <v>15000</v>
      </c>
    </row>
    <row r="29" spans="1:36" x14ac:dyDescent="0.25">
      <c r="A29" t="s">
        <v>29</v>
      </c>
      <c r="B29" t="s">
        <v>60</v>
      </c>
      <c r="C29" s="88" t="s">
        <v>66</v>
      </c>
      <c r="D29" s="96" t="s">
        <v>68</v>
      </c>
      <c r="E29" s="95">
        <f>[1]Nominations!E$33</f>
        <v>0</v>
      </c>
      <c r="F29" s="95">
        <f>[1]Nominations!F$33</f>
        <v>0</v>
      </c>
      <c r="G29" s="95">
        <f>[1]Nominations!G$33</f>
        <v>0</v>
      </c>
      <c r="H29" s="95">
        <f>[1]Nominations!H$33</f>
        <v>0</v>
      </c>
      <c r="I29" s="95">
        <f>[1]Nominations!I$33</f>
        <v>0</v>
      </c>
      <c r="J29" s="95">
        <f>[1]Nominations!J$33</f>
        <v>0</v>
      </c>
      <c r="K29" s="95">
        <f>[1]Nominations!K$33</f>
        <v>0</v>
      </c>
      <c r="L29" s="95">
        <f>[1]Nominations!L$33</f>
        <v>0</v>
      </c>
      <c r="M29" s="95">
        <f>[1]Nominations!M$33</f>
        <v>0</v>
      </c>
      <c r="N29" s="95">
        <f>[1]Nominations!N$33</f>
        <v>0</v>
      </c>
      <c r="O29" s="95">
        <f>[1]Nominations!O$33</f>
        <v>0</v>
      </c>
      <c r="P29" s="95">
        <f>[1]Nominations!P$33</f>
        <v>0</v>
      </c>
      <c r="Q29" s="95">
        <f>[1]Nominations!Q$33</f>
        <v>0</v>
      </c>
      <c r="R29" s="95">
        <f>[1]Nominations!R$33</f>
        <v>0</v>
      </c>
      <c r="S29" s="95">
        <f>[1]Nominations!S$33</f>
        <v>0</v>
      </c>
      <c r="T29" s="95">
        <f>[1]Nominations!T$33</f>
        <v>0</v>
      </c>
      <c r="U29" s="95">
        <f>[1]Nominations!U$33</f>
        <v>0</v>
      </c>
      <c r="V29" s="95">
        <f>[1]Nominations!V$33</f>
        <v>0</v>
      </c>
      <c r="W29" s="95">
        <f>[1]Nominations!W$33</f>
        <v>0</v>
      </c>
      <c r="X29" s="95">
        <f>[1]Nominations!X$33</f>
        <v>0</v>
      </c>
      <c r="Y29" s="95">
        <f>[1]Nominations!Y$33</f>
        <v>0</v>
      </c>
      <c r="Z29" s="95">
        <f>[1]Nominations!Z$33</f>
        <v>0</v>
      </c>
      <c r="AA29" s="95">
        <f>[1]Nominations!AA$33</f>
        <v>0</v>
      </c>
      <c r="AB29" s="95">
        <f>[1]Nominations!AB$33</f>
        <v>0</v>
      </c>
      <c r="AC29" s="95">
        <f>[1]Nominations!AC$33</f>
        <v>0</v>
      </c>
      <c r="AD29" s="95">
        <f>[1]Nominations!AD$33</f>
        <v>0</v>
      </c>
      <c r="AE29" s="95">
        <f>[1]Nominations!AE$33</f>
        <v>0</v>
      </c>
      <c r="AF29" s="95">
        <f>[1]Nominations!AF$33</f>
        <v>0</v>
      </c>
      <c r="AG29" s="95">
        <f>[1]Nominations!AG$33</f>
        <v>0</v>
      </c>
      <c r="AH29" s="95">
        <f>[1]Nominations!AH$33</f>
        <v>0</v>
      </c>
      <c r="AI29" s="95">
        <f>[1]Nominations!AI$33</f>
        <v>0</v>
      </c>
      <c r="AJ29" s="32">
        <f t="shared" si="5"/>
        <v>0</v>
      </c>
    </row>
    <row r="30" spans="1:36" x14ac:dyDescent="0.25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[1]Nominations!E$34</f>
        <v>0</v>
      </c>
      <c r="F30" s="95">
        <f>[1]Nominations!F$34</f>
        <v>0</v>
      </c>
      <c r="G30" s="95">
        <f>[1]Nominations!G$34</f>
        <v>0</v>
      </c>
      <c r="H30" s="95">
        <f>[1]Nominations!H$34</f>
        <v>0</v>
      </c>
      <c r="I30" s="95">
        <f>[1]Nominations!I$34</f>
        <v>0</v>
      </c>
      <c r="J30" s="95">
        <f>[1]Nominations!J$34</f>
        <v>0</v>
      </c>
      <c r="K30" s="95">
        <f>[1]Nominations!K$34</f>
        <v>0</v>
      </c>
      <c r="L30" s="95">
        <f>[1]Nominations!L$34</f>
        <v>0</v>
      </c>
      <c r="M30" s="95">
        <f>[1]Nominations!M$34</f>
        <v>0</v>
      </c>
      <c r="N30" s="95">
        <f>[1]Nominations!N$34</f>
        <v>0</v>
      </c>
      <c r="O30" s="95">
        <f>[1]Nominations!O$34</f>
        <v>0</v>
      </c>
      <c r="P30" s="95">
        <f>[1]Nominations!P$34</f>
        <v>0</v>
      </c>
      <c r="Q30" s="95">
        <f>[1]Nominations!Q$34</f>
        <v>0</v>
      </c>
      <c r="R30" s="95">
        <f>[1]Nominations!R$34</f>
        <v>0</v>
      </c>
      <c r="S30" s="95">
        <f>[1]Nominations!S$34</f>
        <v>0</v>
      </c>
      <c r="T30" s="95">
        <f>[1]Nominations!T$34</f>
        <v>0</v>
      </c>
      <c r="U30" s="95">
        <f>[1]Nominations!U$34</f>
        <v>0</v>
      </c>
      <c r="V30" s="95">
        <f>[1]Nominations!V$34</f>
        <v>0</v>
      </c>
      <c r="W30" s="95">
        <f>[1]Nominations!W$34</f>
        <v>0</v>
      </c>
      <c r="X30" s="95">
        <f>[1]Nominations!X$34</f>
        <v>0</v>
      </c>
      <c r="Y30" s="95">
        <f>[1]Nominations!Y$34</f>
        <v>0</v>
      </c>
      <c r="Z30" s="95">
        <f>[1]Nominations!Z$34</f>
        <v>0</v>
      </c>
      <c r="AA30" s="95">
        <f>[1]Nominations!AA$34</f>
        <v>0</v>
      </c>
      <c r="AB30" s="95">
        <f>[1]Nominations!AB$34</f>
        <v>0</v>
      </c>
      <c r="AC30" s="95">
        <f>[1]Nominations!AC$34</f>
        <v>0</v>
      </c>
      <c r="AD30" s="95">
        <f>[1]Nominations!AD$34</f>
        <v>0</v>
      </c>
      <c r="AE30" s="95">
        <f>[1]Nominations!AE$34</f>
        <v>0</v>
      </c>
      <c r="AF30" s="95">
        <f>[1]Nominations!AF$34</f>
        <v>0</v>
      </c>
      <c r="AG30" s="95">
        <f>[1]Nominations!AG$34</f>
        <v>0</v>
      </c>
      <c r="AH30" s="95">
        <f>[1]Nominations!AH$34</f>
        <v>0</v>
      </c>
      <c r="AI30" s="95">
        <f>[1]Nominations!AI$34</f>
        <v>0</v>
      </c>
      <c r="AJ30" s="32">
        <f t="shared" si="5"/>
        <v>0</v>
      </c>
    </row>
    <row r="31" spans="1:36" x14ac:dyDescent="0.25">
      <c r="A31" t="s">
        <v>29</v>
      </c>
      <c r="B31" t="s">
        <v>60</v>
      </c>
      <c r="C31" s="88" t="s">
        <v>61</v>
      </c>
      <c r="D31" s="96">
        <v>41074009</v>
      </c>
      <c r="E31" s="95">
        <f>[1]Nominations!E$35</f>
        <v>0</v>
      </c>
      <c r="F31" s="95">
        <f>[1]Nominations!F$35</f>
        <v>0</v>
      </c>
      <c r="G31" s="95">
        <f>[1]Nominations!G$35</f>
        <v>0</v>
      </c>
      <c r="H31" s="95">
        <f>[1]Nominations!H$35</f>
        <v>0</v>
      </c>
      <c r="I31" s="95">
        <f>[1]Nominations!I$35</f>
        <v>0</v>
      </c>
      <c r="J31" s="95">
        <f>[1]Nominations!J$35</f>
        <v>0</v>
      </c>
      <c r="K31" s="95">
        <f>[1]Nominations!K$35</f>
        <v>0</v>
      </c>
      <c r="L31" s="95">
        <f>[1]Nominations!L$35</f>
        <v>0</v>
      </c>
      <c r="M31" s="95">
        <f>[1]Nominations!M$35</f>
        <v>0</v>
      </c>
      <c r="N31" s="95">
        <f>[1]Nominations!N$35</f>
        <v>0</v>
      </c>
      <c r="O31" s="95">
        <f>[1]Nominations!O$35</f>
        <v>0</v>
      </c>
      <c r="P31" s="95">
        <f>[1]Nominations!P$35</f>
        <v>0</v>
      </c>
      <c r="Q31" s="95">
        <f>[1]Nominations!Q$35</f>
        <v>0</v>
      </c>
      <c r="R31" s="95">
        <f>[1]Nominations!R$35</f>
        <v>0</v>
      </c>
      <c r="S31" s="95">
        <f>[1]Nominations!S$35</f>
        <v>0</v>
      </c>
      <c r="T31" s="95">
        <f>[1]Nominations!T$35</f>
        <v>0</v>
      </c>
      <c r="U31" s="95">
        <f>[1]Nominations!U$35</f>
        <v>0</v>
      </c>
      <c r="V31" s="95">
        <f>[1]Nominations!V$35</f>
        <v>0</v>
      </c>
      <c r="W31" s="95">
        <f>[1]Nominations!W$35</f>
        <v>0</v>
      </c>
      <c r="X31" s="95">
        <f>[1]Nominations!X$35</f>
        <v>0</v>
      </c>
      <c r="Y31" s="95">
        <f>[1]Nominations!Y$35</f>
        <v>0</v>
      </c>
      <c r="Z31" s="95">
        <f>[1]Nominations!Z$35</f>
        <v>0</v>
      </c>
      <c r="AA31" s="95">
        <f>[1]Nominations!AA$35</f>
        <v>0</v>
      </c>
      <c r="AB31" s="95">
        <f>[1]Nominations!AB$35</f>
        <v>0</v>
      </c>
      <c r="AC31" s="95">
        <f>[1]Nominations!AC$35</f>
        <v>0</v>
      </c>
      <c r="AD31" s="95">
        <f>[1]Nominations!AD$35</f>
        <v>0</v>
      </c>
      <c r="AE31" s="95">
        <f>[1]Nominations!AE$35</f>
        <v>0</v>
      </c>
      <c r="AF31" s="95">
        <f>[1]Nominations!AF$35</f>
        <v>0</v>
      </c>
      <c r="AG31" s="95">
        <f>[1]Nominations!AG$35</f>
        <v>0</v>
      </c>
      <c r="AH31" s="95">
        <f>[1]Nominations!AH$35</f>
        <v>0</v>
      </c>
      <c r="AI31" s="95">
        <f>[1]Nominations!AI$35</f>
        <v>0</v>
      </c>
      <c r="AJ31" s="32">
        <f t="shared" si="5"/>
        <v>0</v>
      </c>
    </row>
    <row r="32" spans="1:36" x14ac:dyDescent="0.25">
      <c r="A32" t="s">
        <v>29</v>
      </c>
      <c r="B32" t="s">
        <v>60</v>
      </c>
      <c r="C32" s="88" t="s">
        <v>66</v>
      </c>
      <c r="D32" s="96">
        <v>17931</v>
      </c>
      <c r="E32" s="95">
        <f>[1]Nominations!E36</f>
        <v>3000</v>
      </c>
      <c r="F32" s="95">
        <f>[1]Nominations!F36</f>
        <v>1500</v>
      </c>
      <c r="G32" s="95">
        <f>[1]Nominations!G36</f>
        <v>3600</v>
      </c>
      <c r="H32" s="95">
        <f>[1]Nominations!H36</f>
        <v>4000</v>
      </c>
      <c r="I32" s="95">
        <f>[1]Nominations!I36</f>
        <v>8000</v>
      </c>
      <c r="J32" s="95">
        <f>[1]Nominations!J36</f>
        <v>0</v>
      </c>
      <c r="K32" s="95">
        <f>[1]Nominations!K36</f>
        <v>0</v>
      </c>
      <c r="L32" s="95">
        <f>[1]Nominations!L36</f>
        <v>0</v>
      </c>
      <c r="M32" s="95">
        <f>[1]Nominations!M36</f>
        <v>0</v>
      </c>
      <c r="N32" s="95">
        <f>[1]Nominations!N36</f>
        <v>0</v>
      </c>
      <c r="O32" s="95">
        <f>[1]Nominations!O36</f>
        <v>0</v>
      </c>
      <c r="P32" s="95">
        <f>[1]Nominations!P36</f>
        <v>0</v>
      </c>
      <c r="Q32" s="95">
        <f>[1]Nominations!Q36</f>
        <v>0</v>
      </c>
      <c r="R32" s="95">
        <f>[1]Nominations!R36</f>
        <v>0</v>
      </c>
      <c r="S32" s="95">
        <f>[1]Nominations!S36</f>
        <v>0</v>
      </c>
      <c r="T32" s="95">
        <f>[1]Nominations!T36</f>
        <v>0</v>
      </c>
      <c r="U32" s="95">
        <f>[1]Nominations!U36</f>
        <v>0</v>
      </c>
      <c r="V32" s="95">
        <f>[1]Nominations!V36</f>
        <v>0</v>
      </c>
      <c r="W32" s="95">
        <f>[1]Nominations!W36</f>
        <v>0</v>
      </c>
      <c r="X32" s="95">
        <f>[1]Nominations!X36</f>
        <v>0</v>
      </c>
      <c r="Y32" s="95">
        <f>[1]Nominations!Y36</f>
        <v>0</v>
      </c>
      <c r="Z32" s="95">
        <f>[1]Nominations!Z36</f>
        <v>0</v>
      </c>
      <c r="AA32" s="95">
        <f>[1]Nominations!AA36</f>
        <v>0</v>
      </c>
      <c r="AB32" s="95">
        <f>[1]Nominations!AB36</f>
        <v>0</v>
      </c>
      <c r="AC32" s="95">
        <f>[1]Nominations!AC36</f>
        <v>0</v>
      </c>
      <c r="AD32" s="95">
        <f>[1]Nominations!AD36</f>
        <v>0</v>
      </c>
      <c r="AE32" s="95">
        <f>[1]Nominations!AE36</f>
        <v>0</v>
      </c>
      <c r="AF32" s="95">
        <f>[1]Nominations!AF36</f>
        <v>0</v>
      </c>
      <c r="AG32" s="95">
        <f>[1]Nominations!AG36</f>
        <v>0</v>
      </c>
      <c r="AH32" s="95">
        <f>[1]Nominations!AH36</f>
        <v>0</v>
      </c>
      <c r="AI32" s="95">
        <f>[1]Nominations!AI36</f>
        <v>0</v>
      </c>
      <c r="AJ32" s="32">
        <f t="shared" si="5"/>
        <v>20100</v>
      </c>
    </row>
    <row r="33" spans="1:37" x14ac:dyDescent="0.25">
      <c r="A33" t="s">
        <v>29</v>
      </c>
      <c r="B33" t="s">
        <v>60</v>
      </c>
      <c r="C33" s="88" t="s">
        <v>66</v>
      </c>
      <c r="D33" s="96">
        <v>20095</v>
      </c>
      <c r="E33" s="95">
        <f>[1]Nominations!E$37</f>
        <v>0</v>
      </c>
      <c r="F33" s="95">
        <f>[1]Nominations!F$37</f>
        <v>0</v>
      </c>
      <c r="G33" s="95">
        <f>[1]Nominations!G$37</f>
        <v>0</v>
      </c>
      <c r="H33" s="95">
        <f>[1]Nominations!H$37</f>
        <v>0</v>
      </c>
      <c r="I33" s="95">
        <f>[1]Nominations!I$37</f>
        <v>0</v>
      </c>
      <c r="J33" s="95">
        <f>[1]Nominations!J$37</f>
        <v>0</v>
      </c>
      <c r="K33" s="95">
        <f>[1]Nominations!K$37</f>
        <v>0</v>
      </c>
      <c r="L33" s="95">
        <f>[1]Nominations!L$37</f>
        <v>0</v>
      </c>
      <c r="M33" s="95">
        <f>[1]Nominations!M$37</f>
        <v>0</v>
      </c>
      <c r="N33" s="95">
        <f>[1]Nominations!N$37</f>
        <v>0</v>
      </c>
      <c r="O33" s="95">
        <f>[1]Nominations!O$37</f>
        <v>0</v>
      </c>
      <c r="P33" s="95">
        <f>[1]Nominations!P$37</f>
        <v>0</v>
      </c>
      <c r="Q33" s="95">
        <f>[1]Nominations!Q$37</f>
        <v>0</v>
      </c>
      <c r="R33" s="95">
        <f>[1]Nominations!R$37</f>
        <v>0</v>
      </c>
      <c r="S33" s="95">
        <f>[1]Nominations!S$37</f>
        <v>0</v>
      </c>
      <c r="T33" s="95">
        <f>[1]Nominations!T$37</f>
        <v>0</v>
      </c>
      <c r="U33" s="95">
        <f>[1]Nominations!U$37</f>
        <v>0</v>
      </c>
      <c r="V33" s="95">
        <f>[1]Nominations!V$37</f>
        <v>0</v>
      </c>
      <c r="W33" s="95">
        <f>[1]Nominations!W$37</f>
        <v>0</v>
      </c>
      <c r="X33" s="95">
        <f>[1]Nominations!X$37</f>
        <v>0</v>
      </c>
      <c r="Y33" s="95">
        <f>[1]Nominations!Y$37</f>
        <v>0</v>
      </c>
      <c r="Z33" s="95">
        <f>[1]Nominations!Z$37</f>
        <v>0</v>
      </c>
      <c r="AA33" s="95">
        <f>[1]Nominations!AA$37</f>
        <v>0</v>
      </c>
      <c r="AB33" s="95">
        <f>[1]Nominations!AB$37</f>
        <v>0</v>
      </c>
      <c r="AC33" s="95">
        <f>[1]Nominations!AC$37</f>
        <v>0</v>
      </c>
      <c r="AD33" s="95">
        <f>[1]Nominations!AD$37</f>
        <v>0</v>
      </c>
      <c r="AE33" s="95">
        <f>[1]Nominations!AE$37</f>
        <v>0</v>
      </c>
      <c r="AF33" s="95">
        <f>[1]Nominations!AF$37</f>
        <v>0</v>
      </c>
      <c r="AG33" s="95">
        <f>[1]Nominations!AG$37</f>
        <v>0</v>
      </c>
      <c r="AH33" s="95">
        <f>[1]Nominations!AH$37</f>
        <v>0</v>
      </c>
      <c r="AI33" s="95">
        <f>[1]Nominations!AI$37</f>
        <v>0</v>
      </c>
      <c r="AJ33" s="32">
        <f t="shared" si="5"/>
        <v>0</v>
      </c>
    </row>
    <row r="34" spans="1:37" x14ac:dyDescent="0.25">
      <c r="A34" t="s">
        <v>29</v>
      </c>
      <c r="B34" t="s">
        <v>60</v>
      </c>
      <c r="C34" s="88" t="s">
        <v>81</v>
      </c>
      <c r="D34" s="96">
        <v>57020000</v>
      </c>
      <c r="E34" s="95">
        <f>[1]Nominations!E$38</f>
        <v>0</v>
      </c>
      <c r="F34" s="95">
        <f>[1]Nominations!F$38</f>
        <v>0</v>
      </c>
      <c r="G34" s="95">
        <f>[1]Nominations!G$38</f>
        <v>7388</v>
      </c>
      <c r="H34" s="95">
        <f>[1]Nominations!H$38</f>
        <v>5000</v>
      </c>
      <c r="I34" s="95">
        <f>[1]Nominations!I$38</f>
        <v>0</v>
      </c>
      <c r="J34" s="95">
        <f>[1]Nominations!J$38</f>
        <v>0</v>
      </c>
      <c r="K34" s="95">
        <f>[1]Nominations!K$38</f>
        <v>0</v>
      </c>
      <c r="L34" s="95">
        <f>[1]Nominations!L$38</f>
        <v>0</v>
      </c>
      <c r="M34" s="95">
        <f>[1]Nominations!M$38</f>
        <v>0</v>
      </c>
      <c r="N34" s="95">
        <f>[1]Nominations!N$38</f>
        <v>0</v>
      </c>
      <c r="O34" s="95">
        <f>[1]Nominations!O$38</f>
        <v>0</v>
      </c>
      <c r="P34" s="95">
        <f>[1]Nominations!P$38</f>
        <v>0</v>
      </c>
      <c r="Q34" s="95">
        <f>[1]Nominations!Q$38</f>
        <v>0</v>
      </c>
      <c r="R34" s="95">
        <f>[1]Nominations!R$38</f>
        <v>0</v>
      </c>
      <c r="S34" s="95">
        <f>[1]Nominations!S$38</f>
        <v>0</v>
      </c>
      <c r="T34" s="95">
        <f>[1]Nominations!T$38</f>
        <v>0</v>
      </c>
      <c r="U34" s="95">
        <f>[1]Nominations!U$38</f>
        <v>0</v>
      </c>
      <c r="V34" s="95">
        <f>[1]Nominations!V$38</f>
        <v>0</v>
      </c>
      <c r="W34" s="95">
        <f>[1]Nominations!W$38</f>
        <v>0</v>
      </c>
      <c r="X34" s="95">
        <f>[1]Nominations!X$38</f>
        <v>0</v>
      </c>
      <c r="Y34" s="95">
        <f>[1]Nominations!Y$38</f>
        <v>0</v>
      </c>
      <c r="Z34" s="95">
        <f>[1]Nominations!Z$38</f>
        <v>0</v>
      </c>
      <c r="AA34" s="95">
        <f>[1]Nominations!AA$38</f>
        <v>0</v>
      </c>
      <c r="AB34" s="95">
        <f>[1]Nominations!AB$38</f>
        <v>0</v>
      </c>
      <c r="AC34" s="95">
        <f>[1]Nominations!AC$38</f>
        <v>0</v>
      </c>
      <c r="AD34" s="95">
        <f>[1]Nominations!AD$38</f>
        <v>0</v>
      </c>
      <c r="AE34" s="95">
        <f>[1]Nominations!AE$38</f>
        <v>0</v>
      </c>
      <c r="AF34" s="95">
        <f>[1]Nominations!AF$38</f>
        <v>0</v>
      </c>
      <c r="AG34" s="95">
        <f>[1]Nominations!AG$38</f>
        <v>0</v>
      </c>
      <c r="AH34" s="95">
        <f>[1]Nominations!AH$38</f>
        <v>0</v>
      </c>
      <c r="AI34" s="95">
        <f>[1]Nominations!AI$38</f>
        <v>0</v>
      </c>
      <c r="AJ34" s="32">
        <f t="shared" si="5"/>
        <v>12388</v>
      </c>
    </row>
    <row r="35" spans="1:37" x14ac:dyDescent="0.25">
      <c r="A35" t="s">
        <v>29</v>
      </c>
      <c r="B35" t="s">
        <v>60</v>
      </c>
      <c r="C35" s="88" t="s">
        <v>61</v>
      </c>
      <c r="D35" s="96">
        <v>41071000</v>
      </c>
      <c r="E35" s="95">
        <f>[1]Nominations!E$39</f>
        <v>0</v>
      </c>
      <c r="F35" s="95">
        <f>[1]Nominations!F$39</f>
        <v>0</v>
      </c>
      <c r="G35" s="95">
        <f>[1]Nominations!G$39</f>
        <v>0</v>
      </c>
      <c r="H35" s="95">
        <f>[1]Nominations!H$39</f>
        <v>0</v>
      </c>
      <c r="I35" s="95">
        <f>[1]Nominations!I$39</f>
        <v>0</v>
      </c>
      <c r="J35" s="95">
        <f>[1]Nominations!J$39</f>
        <v>0</v>
      </c>
      <c r="K35" s="95">
        <f>[1]Nominations!K$39</f>
        <v>0</v>
      </c>
      <c r="L35" s="95">
        <f>[1]Nominations!L$39</f>
        <v>0</v>
      </c>
      <c r="M35" s="95">
        <f>[1]Nominations!M$39</f>
        <v>0</v>
      </c>
      <c r="N35" s="95">
        <f>[1]Nominations!N$39</f>
        <v>0</v>
      </c>
      <c r="O35" s="95">
        <f>[1]Nominations!O$39</f>
        <v>0</v>
      </c>
      <c r="P35" s="95">
        <f>[1]Nominations!P$39</f>
        <v>0</v>
      </c>
      <c r="Q35" s="95">
        <f>[1]Nominations!Q$39</f>
        <v>0</v>
      </c>
      <c r="R35" s="95">
        <f>[1]Nominations!R$39</f>
        <v>0</v>
      </c>
      <c r="S35" s="95">
        <f>[1]Nominations!S$39</f>
        <v>0</v>
      </c>
      <c r="T35" s="95">
        <f>[1]Nominations!T$39</f>
        <v>0</v>
      </c>
      <c r="U35" s="95">
        <f>[1]Nominations!U$39</f>
        <v>0</v>
      </c>
      <c r="V35" s="95">
        <f>[1]Nominations!V$39</f>
        <v>0</v>
      </c>
      <c r="W35" s="95">
        <f>[1]Nominations!W$39</f>
        <v>0</v>
      </c>
      <c r="X35" s="95">
        <f>[1]Nominations!X$39</f>
        <v>0</v>
      </c>
      <c r="Y35" s="95">
        <f>[1]Nominations!Y$39</f>
        <v>0</v>
      </c>
      <c r="Z35" s="95">
        <f>[1]Nominations!Z$39</f>
        <v>0</v>
      </c>
      <c r="AA35" s="95">
        <f>[1]Nominations!AA$39</f>
        <v>0</v>
      </c>
      <c r="AB35" s="95">
        <f>[1]Nominations!AB$39</f>
        <v>0</v>
      </c>
      <c r="AC35" s="95">
        <f>[1]Nominations!AC$39</f>
        <v>0</v>
      </c>
      <c r="AD35" s="95">
        <f>[1]Nominations!AD$39</f>
        <v>0</v>
      </c>
      <c r="AE35" s="95">
        <f>[1]Nominations!AE$39</f>
        <v>0</v>
      </c>
      <c r="AF35" s="95">
        <f>[1]Nominations!AF$39</f>
        <v>0</v>
      </c>
      <c r="AG35" s="95">
        <f>[1]Nominations!AG$39</f>
        <v>0</v>
      </c>
      <c r="AH35" s="95">
        <f>[1]Nominations!AH$39</f>
        <v>0</v>
      </c>
      <c r="AI35" s="95">
        <f>[1]Nominations!AI$39</f>
        <v>0</v>
      </c>
      <c r="AJ35" s="32">
        <f t="shared" si="5"/>
        <v>0</v>
      </c>
    </row>
    <row r="36" spans="1:37" x14ac:dyDescent="0.25">
      <c r="D36" s="96" t="s">
        <v>62</v>
      </c>
      <c r="E36" s="97">
        <f>SUM(E27:E35)</f>
        <v>18500</v>
      </c>
      <c r="F36" s="97">
        <f t="shared" ref="F36:AI36" si="6">SUM(F27:F35)</f>
        <v>17500</v>
      </c>
      <c r="G36" s="97">
        <f t="shared" si="6"/>
        <v>13988</v>
      </c>
      <c r="H36" s="97">
        <f t="shared" si="6"/>
        <v>16500</v>
      </c>
      <c r="I36" s="97">
        <f t="shared" si="6"/>
        <v>16194</v>
      </c>
      <c r="J36" s="97">
        <f t="shared" si="6"/>
        <v>0</v>
      </c>
      <c r="K36" s="97">
        <f t="shared" si="6"/>
        <v>0</v>
      </c>
      <c r="L36" s="97">
        <f t="shared" si="6"/>
        <v>0</v>
      </c>
      <c r="M36" s="97">
        <f t="shared" si="6"/>
        <v>0</v>
      </c>
      <c r="N36" s="97">
        <f t="shared" si="6"/>
        <v>0</v>
      </c>
      <c r="O36" s="97">
        <f t="shared" si="6"/>
        <v>0</v>
      </c>
      <c r="P36" s="97">
        <f t="shared" si="6"/>
        <v>0</v>
      </c>
      <c r="Q36" s="97">
        <f t="shared" si="6"/>
        <v>0</v>
      </c>
      <c r="R36" s="97">
        <f t="shared" si="6"/>
        <v>0</v>
      </c>
      <c r="S36" s="97">
        <f t="shared" si="6"/>
        <v>0</v>
      </c>
      <c r="T36" s="97">
        <f t="shared" si="6"/>
        <v>0</v>
      </c>
      <c r="U36" s="97">
        <f t="shared" si="6"/>
        <v>0</v>
      </c>
      <c r="V36" s="97">
        <f t="shared" si="6"/>
        <v>0</v>
      </c>
      <c r="W36" s="97">
        <f t="shared" si="6"/>
        <v>0</v>
      </c>
      <c r="X36" s="97">
        <f t="shared" si="6"/>
        <v>0</v>
      </c>
      <c r="Y36" s="97">
        <f t="shared" si="6"/>
        <v>0</v>
      </c>
      <c r="Z36" s="97">
        <f t="shared" si="6"/>
        <v>0</v>
      </c>
      <c r="AA36" s="97">
        <f t="shared" si="6"/>
        <v>0</v>
      </c>
      <c r="AB36" s="97">
        <f t="shared" si="6"/>
        <v>0</v>
      </c>
      <c r="AC36" s="97">
        <f t="shared" si="6"/>
        <v>0</v>
      </c>
      <c r="AD36" s="97">
        <f t="shared" si="6"/>
        <v>0</v>
      </c>
      <c r="AE36" s="97">
        <f t="shared" si="6"/>
        <v>0</v>
      </c>
      <c r="AF36" s="97">
        <f t="shared" si="6"/>
        <v>0</v>
      </c>
      <c r="AG36" s="97">
        <f t="shared" si="6"/>
        <v>0</v>
      </c>
      <c r="AH36" s="97">
        <f t="shared" si="6"/>
        <v>0</v>
      </c>
      <c r="AI36" s="97">
        <f t="shared" si="6"/>
        <v>0</v>
      </c>
      <c r="AJ36" s="97">
        <f>SUM(AJ27:AJ35)</f>
        <v>82682</v>
      </c>
    </row>
    <row r="37" spans="1:37" x14ac:dyDescent="0.25">
      <c r="D37" s="88" t="s">
        <v>63</v>
      </c>
      <c r="E37" s="75">
        <f>E36*1.002</f>
        <v>18537</v>
      </c>
      <c r="F37" s="75">
        <f t="shared" ref="F37:Y37" si="7">F36*1.002</f>
        <v>17535</v>
      </c>
      <c r="G37" s="75">
        <f t="shared" si="7"/>
        <v>14015.976000000001</v>
      </c>
      <c r="H37" s="75">
        <f t="shared" si="7"/>
        <v>16533</v>
      </c>
      <c r="I37" s="75">
        <f t="shared" si="7"/>
        <v>16226.388000000001</v>
      </c>
      <c r="J37" s="75">
        <f t="shared" si="7"/>
        <v>0</v>
      </c>
      <c r="K37" s="75">
        <f t="shared" si="7"/>
        <v>0</v>
      </c>
      <c r="L37" s="75">
        <f t="shared" si="7"/>
        <v>0</v>
      </c>
      <c r="M37" s="75">
        <f t="shared" si="7"/>
        <v>0</v>
      </c>
      <c r="N37" s="75">
        <f t="shared" si="7"/>
        <v>0</v>
      </c>
      <c r="O37" s="75">
        <f t="shared" si="7"/>
        <v>0</v>
      </c>
      <c r="P37" s="75">
        <f t="shared" si="7"/>
        <v>0</v>
      </c>
      <c r="Q37" s="75">
        <f t="shared" si="7"/>
        <v>0</v>
      </c>
      <c r="R37" s="75">
        <f t="shared" si="7"/>
        <v>0</v>
      </c>
      <c r="S37" s="75">
        <f t="shared" si="7"/>
        <v>0</v>
      </c>
      <c r="T37" s="75">
        <f t="shared" si="7"/>
        <v>0</v>
      </c>
      <c r="U37" s="75">
        <f t="shared" si="7"/>
        <v>0</v>
      </c>
      <c r="V37" s="75">
        <f t="shared" si="7"/>
        <v>0</v>
      </c>
      <c r="W37" s="75">
        <f t="shared" si="7"/>
        <v>0</v>
      </c>
      <c r="X37" s="75">
        <f t="shared" si="7"/>
        <v>0</v>
      </c>
      <c r="Y37" s="75">
        <f t="shared" si="7"/>
        <v>0</v>
      </c>
      <c r="Z37" s="75">
        <f t="shared" ref="Z37:AJ37" si="8">Z36*1.002</f>
        <v>0</v>
      </c>
      <c r="AA37" s="75">
        <f t="shared" si="8"/>
        <v>0</v>
      </c>
      <c r="AB37" s="75">
        <f t="shared" si="8"/>
        <v>0</v>
      </c>
      <c r="AC37" s="75">
        <f t="shared" si="8"/>
        <v>0</v>
      </c>
      <c r="AD37" s="75">
        <f t="shared" si="8"/>
        <v>0</v>
      </c>
      <c r="AE37" s="75">
        <f t="shared" si="8"/>
        <v>0</v>
      </c>
      <c r="AF37" s="75">
        <f t="shared" si="8"/>
        <v>0</v>
      </c>
      <c r="AG37" s="75">
        <f t="shared" si="8"/>
        <v>0</v>
      </c>
      <c r="AH37" s="75">
        <f t="shared" si="8"/>
        <v>0</v>
      </c>
      <c r="AI37" s="75">
        <f t="shared" si="8"/>
        <v>0</v>
      </c>
      <c r="AJ37" s="75">
        <f t="shared" si="8"/>
        <v>82847.364000000001</v>
      </c>
    </row>
    <row r="38" spans="1:37" x14ac:dyDescent="0.25">
      <c r="E38" s="75"/>
    </row>
    <row r="39" spans="1:37" ht="13.8" thickBot="1" x14ac:dyDescent="0.3">
      <c r="A39" s="91" t="s">
        <v>69</v>
      </c>
      <c r="B39" s="91"/>
      <c r="C39" s="92"/>
      <c r="D39" s="92"/>
      <c r="E39" s="93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</row>
    <row r="40" spans="1:37" x14ac:dyDescent="0.25">
      <c r="A40" t="s">
        <v>29</v>
      </c>
      <c r="B40" t="s">
        <v>12</v>
      </c>
      <c r="C40" s="88" t="s">
        <v>61</v>
      </c>
      <c r="D40" s="88">
        <v>52700000</v>
      </c>
      <c r="E40" s="95">
        <f>[1]Nominations!E$49</f>
        <v>600</v>
      </c>
      <c r="F40" s="95">
        <f>[1]Nominations!F$49</f>
        <v>600</v>
      </c>
      <c r="G40" s="95">
        <f>[1]Nominations!G$49</f>
        <v>600</v>
      </c>
      <c r="H40" s="95">
        <f>[1]Nominations!H$49</f>
        <v>600</v>
      </c>
      <c r="I40" s="95">
        <f>[1]Nominations!I$49</f>
        <v>650</v>
      </c>
      <c r="J40" s="95">
        <f>[1]Nominations!J$49</f>
        <v>0</v>
      </c>
      <c r="K40" s="95">
        <f>[1]Nominations!K$49</f>
        <v>0</v>
      </c>
      <c r="L40" s="95">
        <f>[1]Nominations!L$49</f>
        <v>0</v>
      </c>
      <c r="M40" s="95">
        <f>[1]Nominations!M$49</f>
        <v>0</v>
      </c>
      <c r="N40" s="95">
        <f>[1]Nominations!N$49</f>
        <v>0</v>
      </c>
      <c r="O40" s="95">
        <f>[1]Nominations!O$49</f>
        <v>0</v>
      </c>
      <c r="P40" s="95">
        <f>[1]Nominations!P$49</f>
        <v>0</v>
      </c>
      <c r="Q40" s="95">
        <f>[1]Nominations!Q$49</f>
        <v>0</v>
      </c>
      <c r="R40" s="95">
        <f>[1]Nominations!R$49</f>
        <v>0</v>
      </c>
      <c r="S40" s="95">
        <f>[1]Nominations!S$49</f>
        <v>0</v>
      </c>
      <c r="T40" s="95">
        <f>[1]Nominations!T$49</f>
        <v>0</v>
      </c>
      <c r="U40" s="95">
        <f>[1]Nominations!U$49</f>
        <v>0</v>
      </c>
      <c r="V40" s="95">
        <f>[1]Nominations!V$49</f>
        <v>0</v>
      </c>
      <c r="W40" s="95">
        <f>[1]Nominations!W$49</f>
        <v>0</v>
      </c>
      <c r="X40" s="95">
        <f>[1]Nominations!X$49</f>
        <v>0</v>
      </c>
      <c r="Y40" s="95">
        <f>[1]Nominations!Y$49</f>
        <v>0</v>
      </c>
      <c r="Z40" s="95">
        <f>[1]Nominations!Z$49</f>
        <v>0</v>
      </c>
      <c r="AA40" s="95">
        <f>[1]Nominations!AA$49</f>
        <v>0</v>
      </c>
      <c r="AB40" s="95">
        <f>[1]Nominations!AB$49</f>
        <v>0</v>
      </c>
      <c r="AC40" s="95">
        <f>[1]Nominations!AC$49</f>
        <v>0</v>
      </c>
      <c r="AD40" s="95">
        <f>[1]Nominations!AD$49</f>
        <v>0</v>
      </c>
      <c r="AE40" s="95">
        <f>[1]Nominations!AE$49</f>
        <v>0</v>
      </c>
      <c r="AF40" s="95">
        <f>[1]Nominations!AF$49</f>
        <v>0</v>
      </c>
      <c r="AG40" s="95">
        <f>[1]Nominations!AG$49</f>
        <v>0</v>
      </c>
      <c r="AH40" s="95">
        <f>[1]Nominations!AH$49</f>
        <v>0</v>
      </c>
      <c r="AI40" s="95">
        <f>[1]Nominations!AI$49</f>
        <v>0</v>
      </c>
      <c r="AJ40" s="32">
        <f>SUM(E40:AI40)</f>
        <v>3050</v>
      </c>
    </row>
    <row r="41" spans="1:37" x14ac:dyDescent="0.25">
      <c r="E41" s="75"/>
      <c r="AJ41">
        <f>SUM(E41:AI41)</f>
        <v>0</v>
      </c>
    </row>
    <row r="42" spans="1:37" x14ac:dyDescent="0.25">
      <c r="D42" s="96" t="s">
        <v>62</v>
      </c>
      <c r="E42" s="97">
        <f>SUM(E40:E41)</f>
        <v>600</v>
      </c>
      <c r="F42" s="97">
        <f t="shared" ref="F42:AI42" si="9">SUM(F40:F41)</f>
        <v>600</v>
      </c>
      <c r="G42" s="97">
        <f t="shared" si="9"/>
        <v>600</v>
      </c>
      <c r="H42" s="97">
        <f t="shared" si="9"/>
        <v>600</v>
      </c>
      <c r="I42" s="97">
        <f t="shared" si="9"/>
        <v>650</v>
      </c>
      <c r="J42" s="97">
        <f t="shared" si="9"/>
        <v>0</v>
      </c>
      <c r="K42" s="97">
        <f t="shared" si="9"/>
        <v>0</v>
      </c>
      <c r="L42" s="97">
        <f t="shared" si="9"/>
        <v>0</v>
      </c>
      <c r="M42" s="97">
        <f t="shared" si="9"/>
        <v>0</v>
      </c>
      <c r="N42" s="97">
        <f t="shared" si="9"/>
        <v>0</v>
      </c>
      <c r="O42" s="97">
        <f t="shared" si="9"/>
        <v>0</v>
      </c>
      <c r="P42" s="97">
        <f t="shared" si="9"/>
        <v>0</v>
      </c>
      <c r="Q42" s="97">
        <f t="shared" si="9"/>
        <v>0</v>
      </c>
      <c r="R42" s="97">
        <f t="shared" si="9"/>
        <v>0</v>
      </c>
      <c r="S42" s="97">
        <f t="shared" si="9"/>
        <v>0</v>
      </c>
      <c r="T42" s="97">
        <f t="shared" si="9"/>
        <v>0</v>
      </c>
      <c r="U42" s="97">
        <f t="shared" si="9"/>
        <v>0</v>
      </c>
      <c r="V42" s="97">
        <f t="shared" si="9"/>
        <v>0</v>
      </c>
      <c r="W42" s="97">
        <f t="shared" si="9"/>
        <v>0</v>
      </c>
      <c r="X42" s="97">
        <f t="shared" si="9"/>
        <v>0</v>
      </c>
      <c r="Y42" s="97">
        <f t="shared" si="9"/>
        <v>0</v>
      </c>
      <c r="Z42" s="97">
        <f t="shared" si="9"/>
        <v>0</v>
      </c>
      <c r="AA42" s="97">
        <f t="shared" si="9"/>
        <v>0</v>
      </c>
      <c r="AB42" s="97">
        <f t="shared" si="9"/>
        <v>0</v>
      </c>
      <c r="AC42" s="97">
        <f t="shared" si="9"/>
        <v>0</v>
      </c>
      <c r="AD42" s="97">
        <f t="shared" si="9"/>
        <v>0</v>
      </c>
      <c r="AE42" s="97">
        <f t="shared" si="9"/>
        <v>0</v>
      </c>
      <c r="AF42" s="97">
        <f t="shared" si="9"/>
        <v>0</v>
      </c>
      <c r="AG42" s="97">
        <f t="shared" si="9"/>
        <v>0</v>
      </c>
      <c r="AH42" s="97">
        <f t="shared" si="9"/>
        <v>0</v>
      </c>
      <c r="AI42" s="97">
        <f t="shared" si="9"/>
        <v>0</v>
      </c>
      <c r="AJ42" s="98">
        <f>SUM(E42:AI42)</f>
        <v>3050</v>
      </c>
    </row>
    <row r="43" spans="1:37" x14ac:dyDescent="0.25">
      <c r="D43" s="88" t="s">
        <v>63</v>
      </c>
      <c r="E43" s="75">
        <f>E42*1.002</f>
        <v>601.20000000000005</v>
      </c>
      <c r="F43" s="75">
        <f t="shared" ref="F43:AI43" si="10">F42*1.002</f>
        <v>601.20000000000005</v>
      </c>
      <c r="G43" s="75">
        <f t="shared" si="10"/>
        <v>601.20000000000005</v>
      </c>
      <c r="H43" s="75">
        <f t="shared" si="10"/>
        <v>601.20000000000005</v>
      </c>
      <c r="I43" s="75">
        <f t="shared" si="10"/>
        <v>651.29999999999995</v>
      </c>
      <c r="J43" s="75">
        <f t="shared" si="10"/>
        <v>0</v>
      </c>
      <c r="K43" s="75">
        <f t="shared" si="10"/>
        <v>0</v>
      </c>
      <c r="L43" s="75">
        <f t="shared" si="10"/>
        <v>0</v>
      </c>
      <c r="M43" s="75">
        <f t="shared" si="10"/>
        <v>0</v>
      </c>
      <c r="N43" s="75">
        <f t="shared" si="10"/>
        <v>0</v>
      </c>
      <c r="O43" s="75">
        <f t="shared" si="10"/>
        <v>0</v>
      </c>
      <c r="P43" s="75">
        <f t="shared" si="10"/>
        <v>0</v>
      </c>
      <c r="Q43" s="75">
        <f t="shared" si="10"/>
        <v>0</v>
      </c>
      <c r="R43" s="75">
        <f t="shared" si="10"/>
        <v>0</v>
      </c>
      <c r="S43" s="75">
        <f t="shared" si="10"/>
        <v>0</v>
      </c>
      <c r="T43" s="75">
        <f t="shared" si="10"/>
        <v>0</v>
      </c>
      <c r="U43" s="75">
        <f t="shared" si="10"/>
        <v>0</v>
      </c>
      <c r="V43" s="75">
        <f t="shared" si="10"/>
        <v>0</v>
      </c>
      <c r="W43" s="75">
        <f t="shared" si="10"/>
        <v>0</v>
      </c>
      <c r="X43" s="75">
        <f t="shared" si="10"/>
        <v>0</v>
      </c>
      <c r="Y43" s="75">
        <f t="shared" si="10"/>
        <v>0</v>
      </c>
      <c r="Z43" s="75">
        <f t="shared" si="10"/>
        <v>0</v>
      </c>
      <c r="AA43" s="75">
        <f t="shared" si="10"/>
        <v>0</v>
      </c>
      <c r="AB43" s="75">
        <f t="shared" si="10"/>
        <v>0</v>
      </c>
      <c r="AC43" s="75">
        <f t="shared" si="10"/>
        <v>0</v>
      </c>
      <c r="AD43" s="75">
        <f t="shared" si="10"/>
        <v>0</v>
      </c>
      <c r="AE43" s="75">
        <f t="shared" si="10"/>
        <v>0</v>
      </c>
      <c r="AF43" s="75">
        <f t="shared" si="10"/>
        <v>0</v>
      </c>
      <c r="AG43" s="75">
        <f t="shared" si="10"/>
        <v>0</v>
      </c>
      <c r="AH43" s="75">
        <f t="shared" si="10"/>
        <v>0</v>
      </c>
      <c r="AI43" s="75">
        <f t="shared" si="10"/>
        <v>0</v>
      </c>
      <c r="AJ43" s="32">
        <f>SUM(E43:AI43)</f>
        <v>3056.1000000000004</v>
      </c>
    </row>
    <row r="44" spans="1:37" x14ac:dyDescent="0.25">
      <c r="E44" s="75"/>
    </row>
    <row r="45" spans="1:37" x14ac:dyDescent="0.25">
      <c r="E45" s="75"/>
    </row>
    <row r="46" spans="1:37" ht="13.8" thickBot="1" x14ac:dyDescent="0.3">
      <c r="A46" s="91" t="s">
        <v>70</v>
      </c>
      <c r="B46" s="94"/>
      <c r="C46" s="92"/>
      <c r="D46" s="92"/>
      <c r="E46" s="93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"/>
    </row>
    <row r="47" spans="1:37" x14ac:dyDescent="0.25">
      <c r="A47" t="s">
        <v>29</v>
      </c>
      <c r="B47" t="s">
        <v>60</v>
      </c>
      <c r="C47" s="88" t="s">
        <v>61</v>
      </c>
      <c r="D47" s="96" t="s">
        <v>71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>
        <v>0</v>
      </c>
      <c r="AH47" s="66">
        <v>0</v>
      </c>
      <c r="AI47" s="66">
        <v>0</v>
      </c>
      <c r="AJ47" s="32">
        <v>0</v>
      </c>
      <c r="AK47" s="9"/>
    </row>
    <row r="48" spans="1:37" x14ac:dyDescent="0.25">
      <c r="A48" t="s">
        <v>29</v>
      </c>
      <c r="B48" t="s">
        <v>60</v>
      </c>
      <c r="C48" s="88" t="s">
        <v>61</v>
      </c>
      <c r="D48" s="101">
        <v>52700000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127"/>
      <c r="AB48" s="66"/>
      <c r="AC48" s="66"/>
      <c r="AD48" s="66"/>
      <c r="AE48" s="66"/>
      <c r="AF48" s="66"/>
      <c r="AG48" s="66"/>
      <c r="AH48" s="66"/>
      <c r="AI48" s="66"/>
      <c r="AJ48" s="32">
        <v>0</v>
      </c>
      <c r="AK48" s="9"/>
    </row>
    <row r="49" spans="1:37" x14ac:dyDescent="0.25">
      <c r="A49" t="s">
        <v>29</v>
      </c>
      <c r="B49" t="s">
        <v>60</v>
      </c>
      <c r="C49" s="101" t="s">
        <v>66</v>
      </c>
      <c r="D49" s="122" t="s">
        <v>67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32">
        <v>0</v>
      </c>
      <c r="AK49" s="9"/>
    </row>
    <row r="50" spans="1:37" x14ac:dyDescent="0.25">
      <c r="A50" s="9" t="s">
        <v>29</v>
      </c>
      <c r="B50" s="9" t="s">
        <v>60</v>
      </c>
      <c r="C50" s="101" t="s">
        <v>61</v>
      </c>
      <c r="D50" s="101">
        <v>41023000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/>
      <c r="V50" s="9"/>
      <c r="W50" s="9"/>
      <c r="X50" s="123">
        <v>0</v>
      </c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x14ac:dyDescent="0.25">
      <c r="A51" s="9"/>
      <c r="B51" s="9"/>
      <c r="C51" s="101"/>
      <c r="D51" s="96" t="s">
        <v>62</v>
      </c>
      <c r="E51" s="97">
        <v>0</v>
      </c>
      <c r="F51" s="97">
        <v>0</v>
      </c>
      <c r="G51" s="97">
        <v>0</v>
      </c>
      <c r="H51" s="97">
        <v>0</v>
      </c>
      <c r="I51" s="97">
        <v>0</v>
      </c>
      <c r="J51" s="97">
        <v>0</v>
      </c>
      <c r="K51" s="97">
        <v>0</v>
      </c>
      <c r="L51" s="97">
        <v>0</v>
      </c>
      <c r="M51" s="97">
        <v>0</v>
      </c>
      <c r="N51" s="97">
        <v>0</v>
      </c>
      <c r="O51" s="97">
        <v>0</v>
      </c>
      <c r="P51" s="97">
        <v>0</v>
      </c>
      <c r="Q51" s="97">
        <v>0</v>
      </c>
      <c r="R51" s="97">
        <v>0</v>
      </c>
      <c r="S51" s="97">
        <v>0</v>
      </c>
      <c r="T51" s="97">
        <v>0</v>
      </c>
      <c r="U51" s="97">
        <v>0</v>
      </c>
      <c r="V51" s="97">
        <v>0</v>
      </c>
      <c r="W51" s="97">
        <v>0</v>
      </c>
      <c r="X51" s="97">
        <v>0</v>
      </c>
      <c r="Y51" s="97">
        <v>0</v>
      </c>
      <c r="Z51" s="97">
        <v>0</v>
      </c>
      <c r="AA51" s="97">
        <v>0</v>
      </c>
      <c r="AB51" s="97">
        <v>0</v>
      </c>
      <c r="AC51" s="97">
        <v>0</v>
      </c>
      <c r="AD51" s="97">
        <v>0</v>
      </c>
      <c r="AE51" s="97">
        <v>0</v>
      </c>
      <c r="AF51" s="97">
        <v>0</v>
      </c>
      <c r="AG51" s="97">
        <v>0</v>
      </c>
      <c r="AH51" s="97">
        <v>0</v>
      </c>
      <c r="AI51" s="97">
        <v>0</v>
      </c>
      <c r="AJ51" s="98">
        <v>0</v>
      </c>
      <c r="AK51" s="9"/>
    </row>
    <row r="52" spans="1:37" x14ac:dyDescent="0.25">
      <c r="A52" s="9"/>
      <c r="B52" s="9"/>
      <c r="C52" s="101"/>
      <c r="D52" s="96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99"/>
      <c r="AK52" s="9"/>
    </row>
    <row r="53" spans="1:37" x14ac:dyDescent="0.25">
      <c r="E53" s="102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:37" x14ac:dyDescent="0.25">
      <c r="E54" s="75"/>
    </row>
    <row r="55" spans="1:37" x14ac:dyDescent="0.25">
      <c r="C55"/>
      <c r="D55"/>
    </row>
    <row r="56" spans="1:37" x14ac:dyDescent="0.25">
      <c r="C56"/>
      <c r="D56"/>
    </row>
    <row r="57" spans="1:37" x14ac:dyDescent="0.25">
      <c r="C57"/>
      <c r="D57"/>
    </row>
    <row r="58" spans="1:37" x14ac:dyDescent="0.25">
      <c r="C58"/>
      <c r="D58"/>
    </row>
    <row r="59" spans="1:37" x14ac:dyDescent="0.25">
      <c r="C59"/>
      <c r="D59"/>
    </row>
    <row r="60" spans="1:37" x14ac:dyDescent="0.25">
      <c r="C60"/>
      <c r="D60"/>
    </row>
    <row r="61" spans="1:37" x14ac:dyDescent="0.25">
      <c r="E61" s="75"/>
      <c r="M61" s="32"/>
      <c r="AJ61" s="32">
        <v>-34</v>
      </c>
    </row>
    <row r="62" spans="1:37" x14ac:dyDescent="0.25">
      <c r="A62" s="2"/>
      <c r="B62" s="2"/>
      <c r="E62" s="75"/>
    </row>
    <row r="63" spans="1:37" s="124" customFormat="1" x14ac:dyDescent="0.25">
      <c r="C63" s="125"/>
      <c r="D63" s="125"/>
      <c r="E63" s="121"/>
      <c r="F63" s="121"/>
      <c r="G63" s="121"/>
      <c r="H63" s="121"/>
      <c r="I63" s="130"/>
    </row>
    <row r="64" spans="1:37" x14ac:dyDescent="0.25">
      <c r="A64" s="2"/>
      <c r="B64" s="2"/>
      <c r="C64" s="126"/>
      <c r="D64" s="126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</row>
    <row r="65" spans="1:35" x14ac:dyDescent="0.25"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32"/>
    </row>
    <row r="66" spans="1:35" x14ac:dyDescent="0.25">
      <c r="D66" s="96"/>
      <c r="E66" s="75"/>
      <c r="AI66" s="32"/>
    </row>
    <row r="67" spans="1:35" x14ac:dyDescent="0.25">
      <c r="E67" s="75"/>
      <c r="L67" s="135"/>
    </row>
    <row r="68" spans="1:35" x14ac:dyDescent="0.25">
      <c r="A68" s="2"/>
      <c r="B68" s="2"/>
      <c r="E68" s="75"/>
    </row>
    <row r="69" spans="1:35" x14ac:dyDescent="0.25">
      <c r="E69" s="100"/>
    </row>
    <row r="70" spans="1:35" x14ac:dyDescent="0.25">
      <c r="D70" s="96"/>
      <c r="E70" s="95"/>
    </row>
    <row r="71" spans="1:35" x14ac:dyDescent="0.25">
      <c r="E71" s="95"/>
    </row>
    <row r="72" spans="1:35" x14ac:dyDescent="0.25">
      <c r="E72" s="95"/>
    </row>
    <row r="73" spans="1:35" x14ac:dyDescent="0.25">
      <c r="E73" s="95"/>
    </row>
    <row r="74" spans="1:35" x14ac:dyDescent="0.25">
      <c r="E74" s="95"/>
    </row>
    <row r="75" spans="1:35" x14ac:dyDescent="0.25">
      <c r="E75" s="95"/>
    </row>
    <row r="76" spans="1:35" x14ac:dyDescent="0.25">
      <c r="E76" s="95"/>
    </row>
    <row r="77" spans="1:35" x14ac:dyDescent="0.25">
      <c r="E77" s="75"/>
    </row>
    <row r="78" spans="1:35" x14ac:dyDescent="0.25">
      <c r="E78" s="75"/>
    </row>
    <row r="79" spans="1:35" x14ac:dyDescent="0.25">
      <c r="E79" s="75"/>
    </row>
    <row r="80" spans="1:35" x14ac:dyDescent="0.25">
      <c r="A80" s="2"/>
      <c r="B80" s="2"/>
      <c r="E80" s="75"/>
    </row>
    <row r="81" spans="5:5" x14ac:dyDescent="0.25">
      <c r="E81" s="95"/>
    </row>
    <row r="82" spans="5:5" x14ac:dyDescent="0.25">
      <c r="E82" s="95"/>
    </row>
    <row r="83" spans="5:5" x14ac:dyDescent="0.25">
      <c r="E83" s="75"/>
    </row>
    <row r="84" spans="5:5" x14ac:dyDescent="0.25">
      <c r="E84" s="75"/>
    </row>
    <row r="85" spans="5:5" x14ac:dyDescent="0.25">
      <c r="E85" s="75"/>
    </row>
    <row r="86" spans="5:5" x14ac:dyDescent="0.25">
      <c r="E86" s="75"/>
    </row>
    <row r="87" spans="5:5" x14ac:dyDescent="0.25">
      <c r="E87" s="75"/>
    </row>
    <row r="88" spans="5:5" x14ac:dyDescent="0.25">
      <c r="E88" s="75"/>
    </row>
    <row r="89" spans="5:5" x14ac:dyDescent="0.25">
      <c r="E89" s="75"/>
    </row>
    <row r="90" spans="5:5" x14ac:dyDescent="0.25">
      <c r="E90" s="75"/>
    </row>
    <row r="91" spans="5:5" x14ac:dyDescent="0.25">
      <c r="E91" s="75"/>
    </row>
    <row r="92" spans="5:5" x14ac:dyDescent="0.25">
      <c r="E92" s="75"/>
    </row>
    <row r="93" spans="5:5" x14ac:dyDescent="0.25">
      <c r="E93" s="75"/>
    </row>
    <row r="94" spans="5:5" x14ac:dyDescent="0.25">
      <c r="E94" s="75"/>
    </row>
    <row r="95" spans="5:5" x14ac:dyDescent="0.25">
      <c r="E95" s="75"/>
    </row>
    <row r="96" spans="5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  <row r="116" spans="5:5" x14ac:dyDescent="0.25">
      <c r="E116" s="75"/>
    </row>
    <row r="117" spans="5:5" x14ac:dyDescent="0.25">
      <c r="E117" s="75"/>
    </row>
    <row r="118" spans="5:5" x14ac:dyDescent="0.25">
      <c r="E118" s="75"/>
    </row>
    <row r="119" spans="5:5" x14ac:dyDescent="0.25">
      <c r="E119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activeCell="B17" sqref="B17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7">
        <v>-8786</v>
      </c>
      <c r="S14" s="1"/>
    </row>
    <row r="15" spans="1:19" x14ac:dyDescent="0.25">
      <c r="A15" s="20">
        <v>37165</v>
      </c>
      <c r="B15" s="21">
        <v>38652.751246194559</v>
      </c>
      <c r="C15" s="21">
        <v>1859.9272000000001</v>
      </c>
      <c r="D15" s="21">
        <v>9283.7211567206723</v>
      </c>
      <c r="E15" s="21">
        <v>0</v>
      </c>
      <c r="F15" s="21">
        <v>0</v>
      </c>
      <c r="G15" s="21">
        <v>12371.337495</v>
      </c>
      <c r="H15" s="21">
        <v>38.647028694420911</v>
      </c>
      <c r="I15" s="21">
        <v>599.55984000000001</v>
      </c>
      <c r="J15" s="21">
        <v>0</v>
      </c>
      <c r="K15" s="22">
        <v>62805.943966609659</v>
      </c>
      <c r="L15" s="23">
        <v>67844</v>
      </c>
      <c r="M15" s="24">
        <v>-2503.6286445545579</v>
      </c>
      <c r="N15" s="25">
        <v>-7541.6846779448988</v>
      </c>
      <c r="O15" s="26">
        <v>-16327.684677944899</v>
      </c>
    </row>
    <row r="16" spans="1:19" x14ac:dyDescent="0.25">
      <c r="A16" s="20">
        <v>37166</v>
      </c>
      <c r="B16" s="21">
        <v>39649.119347929045</v>
      </c>
      <c r="C16" s="21">
        <v>1996.3190400000003</v>
      </c>
      <c r="D16" s="21">
        <v>9515.9765990942578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64973.021972178605</v>
      </c>
      <c r="L16" s="23">
        <v>67944</v>
      </c>
      <c r="M16" s="24">
        <v>-559.17519050065505</v>
      </c>
      <c r="N16" s="25">
        <v>-3530.1532183220497</v>
      </c>
      <c r="O16" s="26">
        <v>-19857.837896266949</v>
      </c>
      <c r="S16" s="4"/>
    </row>
    <row r="17" spans="1:15" x14ac:dyDescent="0.25">
      <c r="A17" s="20">
        <v>37167</v>
      </c>
      <c r="B17" s="21">
        <v>27101.913236160475</v>
      </c>
      <c r="C17" s="21">
        <v>1992.0410400000001</v>
      </c>
      <c r="D17" s="21">
        <v>9517.5616734121177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52680.792716464537</v>
      </c>
      <c r="L17" s="23">
        <v>66144</v>
      </c>
      <c r="M17" s="24">
        <v>-428.94927288993483</v>
      </c>
      <c r="N17" s="25">
        <v>-13892.156556425398</v>
      </c>
      <c r="O17" s="26">
        <v>-33749.99445269235</v>
      </c>
    </row>
    <row r="18" spans="1:15" x14ac:dyDescent="0.25">
      <c r="A18" s="20">
        <v>37168</v>
      </c>
      <c r="B18" s="21">
        <v>0</v>
      </c>
      <c r="C18" s="21">
        <v>0</v>
      </c>
      <c r="D18" s="21">
        <v>10176</v>
      </c>
      <c r="E18" s="21">
        <v>0</v>
      </c>
      <c r="F18" s="21">
        <v>0</v>
      </c>
      <c r="G18" s="21">
        <v>0</v>
      </c>
      <c r="H18" s="21">
        <v>0</v>
      </c>
      <c r="I18" s="21">
        <v>599.55984000000001</v>
      </c>
      <c r="J18" s="21">
        <v>0</v>
      </c>
      <c r="K18" s="22">
        <v>10775.55984</v>
      </c>
      <c r="L18" s="23">
        <v>66944</v>
      </c>
      <c r="M18" s="24">
        <v>0</v>
      </c>
      <c r="N18" s="25">
        <v>-56168.440159999998</v>
      </c>
      <c r="O18" s="26">
        <v>-89918.434612692348</v>
      </c>
    </row>
    <row r="19" spans="1:15" x14ac:dyDescent="0.25">
      <c r="A19" s="20">
        <v>37169</v>
      </c>
      <c r="B19" s="21">
        <v>0</v>
      </c>
      <c r="C19" s="21">
        <v>0</v>
      </c>
      <c r="D19" s="21">
        <v>10176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2">
        <v>10176</v>
      </c>
      <c r="L19" s="23">
        <v>65144</v>
      </c>
      <c r="M19" s="24">
        <v>0</v>
      </c>
      <c r="N19" s="25">
        <v>-54968</v>
      </c>
      <c r="O19" s="26">
        <v>-144886.43461269233</v>
      </c>
    </row>
    <row r="20" spans="1:15" x14ac:dyDescent="0.25">
      <c r="A20" s="20">
        <v>37170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2">
        <v>0</v>
      </c>
      <c r="L20" s="23">
        <v>0</v>
      </c>
      <c r="M20" s="24">
        <v>0</v>
      </c>
      <c r="N20" s="25">
        <v>0</v>
      </c>
      <c r="O20" s="26">
        <v>-144886.43461269233</v>
      </c>
    </row>
    <row r="21" spans="1:15" x14ac:dyDescent="0.25">
      <c r="A21" s="20">
        <v>37171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2">
        <v>0</v>
      </c>
      <c r="L21" s="23">
        <v>0</v>
      </c>
      <c r="M21" s="24">
        <v>0</v>
      </c>
      <c r="N21" s="25">
        <v>0</v>
      </c>
      <c r="O21" s="26">
        <v>-144886.43461269233</v>
      </c>
    </row>
    <row r="22" spans="1:15" x14ac:dyDescent="0.25">
      <c r="A22" s="20">
        <v>37172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2">
        <v>0</v>
      </c>
      <c r="L22" s="23">
        <v>0</v>
      </c>
      <c r="M22" s="24">
        <v>0</v>
      </c>
      <c r="N22" s="25">
        <v>0</v>
      </c>
      <c r="O22" s="26">
        <v>-144886.43461269233</v>
      </c>
    </row>
    <row r="23" spans="1:15" x14ac:dyDescent="0.25">
      <c r="A23" s="20">
        <v>37173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2">
        <v>0</v>
      </c>
      <c r="L23" s="23">
        <v>0</v>
      </c>
      <c r="M23" s="24">
        <v>0</v>
      </c>
      <c r="N23" s="25">
        <v>0</v>
      </c>
      <c r="O23" s="26">
        <v>-144886.43461269233</v>
      </c>
    </row>
    <row r="24" spans="1:15" x14ac:dyDescent="0.25">
      <c r="A24" s="20">
        <v>37174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2">
        <v>0</v>
      </c>
      <c r="L24" s="23">
        <v>0</v>
      </c>
      <c r="M24" s="24">
        <v>0</v>
      </c>
      <c r="N24" s="25">
        <v>0</v>
      </c>
      <c r="O24" s="26">
        <v>-144886.43461269233</v>
      </c>
    </row>
    <row r="25" spans="1:15" x14ac:dyDescent="0.25">
      <c r="A25" s="20">
        <v>37175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0</v>
      </c>
      <c r="L25" s="23">
        <v>0</v>
      </c>
      <c r="M25" s="24">
        <v>0</v>
      </c>
      <c r="N25" s="25">
        <v>0</v>
      </c>
      <c r="O25" s="26">
        <v>-144886.43461269233</v>
      </c>
    </row>
    <row r="26" spans="1:15" x14ac:dyDescent="0.25">
      <c r="A26" s="20">
        <v>37176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0</v>
      </c>
      <c r="L26" s="23">
        <v>0</v>
      </c>
      <c r="M26" s="24">
        <v>0</v>
      </c>
      <c r="N26" s="25">
        <v>0</v>
      </c>
      <c r="O26" s="26">
        <v>-144886.43461269233</v>
      </c>
    </row>
    <row r="27" spans="1:15" x14ac:dyDescent="0.25">
      <c r="A27" s="20">
        <v>37177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0</v>
      </c>
      <c r="L27" s="23">
        <v>0</v>
      </c>
      <c r="M27" s="24">
        <v>0</v>
      </c>
      <c r="N27" s="25">
        <v>0</v>
      </c>
      <c r="O27" s="26">
        <v>-144886.43461269233</v>
      </c>
    </row>
    <row r="28" spans="1:15" x14ac:dyDescent="0.25">
      <c r="A28" s="20">
        <v>37178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0</v>
      </c>
      <c r="L28" s="23">
        <v>0</v>
      </c>
      <c r="M28" s="24">
        <v>0</v>
      </c>
      <c r="N28" s="25">
        <v>0</v>
      </c>
      <c r="O28" s="26">
        <v>-144886.43461269233</v>
      </c>
    </row>
    <row r="29" spans="1:15" x14ac:dyDescent="0.25">
      <c r="A29" s="20">
        <v>37179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0</v>
      </c>
      <c r="L29" s="23">
        <v>0</v>
      </c>
      <c r="M29" s="24">
        <v>0</v>
      </c>
      <c r="N29" s="25">
        <v>0</v>
      </c>
      <c r="O29" s="26">
        <v>-144886.43461269233</v>
      </c>
    </row>
    <row r="30" spans="1:15" x14ac:dyDescent="0.25">
      <c r="A30" s="20">
        <v>37180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0</v>
      </c>
      <c r="L30" s="23">
        <v>0</v>
      </c>
      <c r="M30" s="24">
        <v>0</v>
      </c>
      <c r="N30" s="25">
        <v>0</v>
      </c>
      <c r="O30" s="26">
        <v>-144886.43461269233</v>
      </c>
    </row>
    <row r="31" spans="1:15" x14ac:dyDescent="0.25">
      <c r="A31" s="20">
        <v>37181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0</v>
      </c>
      <c r="L31" s="23">
        <v>0</v>
      </c>
      <c r="M31" s="24">
        <v>0</v>
      </c>
      <c r="N31" s="25">
        <v>0</v>
      </c>
      <c r="O31" s="26">
        <v>-144886.43461269233</v>
      </c>
    </row>
    <row r="32" spans="1:15" x14ac:dyDescent="0.25">
      <c r="A32" s="20">
        <v>37182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3">
        <v>0</v>
      </c>
      <c r="M32" s="24">
        <v>0</v>
      </c>
      <c r="N32" s="25">
        <v>0</v>
      </c>
      <c r="O32" s="26">
        <v>-144886.43461269233</v>
      </c>
    </row>
    <row r="33" spans="1:15" x14ac:dyDescent="0.25">
      <c r="A33" s="20">
        <v>37183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3">
        <v>0</v>
      </c>
      <c r="M33" s="24">
        <v>0</v>
      </c>
      <c r="N33" s="25">
        <v>0</v>
      </c>
      <c r="O33" s="26">
        <v>-144886.43461269233</v>
      </c>
    </row>
    <row r="34" spans="1:15" x14ac:dyDescent="0.25">
      <c r="A34" s="20">
        <v>37184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3">
        <v>0</v>
      </c>
      <c r="M34" s="24">
        <v>0</v>
      </c>
      <c r="N34" s="25">
        <v>0</v>
      </c>
      <c r="O34" s="26">
        <v>-144886.43461269233</v>
      </c>
    </row>
    <row r="35" spans="1:15" x14ac:dyDescent="0.25">
      <c r="A35" s="20">
        <v>37185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3">
        <v>0</v>
      </c>
      <c r="M35" s="24">
        <v>0</v>
      </c>
      <c r="N35" s="25">
        <v>0</v>
      </c>
      <c r="O35" s="26">
        <v>-144886.43461269233</v>
      </c>
    </row>
    <row r="36" spans="1:15" x14ac:dyDescent="0.25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3">
        <v>0</v>
      </c>
      <c r="M36" s="24">
        <v>0</v>
      </c>
      <c r="N36" s="25">
        <v>0</v>
      </c>
      <c r="O36" s="26">
        <v>-144886.43461269233</v>
      </c>
    </row>
    <row r="37" spans="1:15" x14ac:dyDescent="0.25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-144886.43461269233</v>
      </c>
    </row>
    <row r="38" spans="1:15" x14ac:dyDescent="0.25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-144886.43461269233</v>
      </c>
    </row>
    <row r="39" spans="1:15" x14ac:dyDescent="0.25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-144886.43461269233</v>
      </c>
    </row>
    <row r="40" spans="1:15" x14ac:dyDescent="0.25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-144886.43461269233</v>
      </c>
    </row>
    <row r="41" spans="1:15" x14ac:dyDescent="0.25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-144886.43461269233</v>
      </c>
    </row>
    <row r="42" spans="1:15" x14ac:dyDescent="0.25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-144886.43461269233</v>
      </c>
    </row>
    <row r="43" spans="1:15" x14ac:dyDescent="0.25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-144886.43461269233</v>
      </c>
    </row>
    <row r="44" spans="1:15" x14ac:dyDescent="0.25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-144886.43461269233</v>
      </c>
    </row>
    <row r="45" spans="1:15" x14ac:dyDescent="0.25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-144886.43461269233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105403.78383028408</v>
      </c>
      <c r="C47" s="32">
        <v>5848.2872800000005</v>
      </c>
      <c r="D47" s="32">
        <v>48669.259429227051</v>
      </c>
      <c r="E47" s="32">
        <v>0</v>
      </c>
      <c r="F47" s="32">
        <v>0</v>
      </c>
      <c r="G47" s="32">
        <v>37417.739356920421</v>
      </c>
      <c r="H47" s="32">
        <v>1674.0092388212322</v>
      </c>
      <c r="I47" s="32"/>
      <c r="J47" s="32">
        <v>0</v>
      </c>
      <c r="K47" s="33">
        <v>201411.31849525281</v>
      </c>
      <c r="L47" s="33">
        <v>334020</v>
      </c>
      <c r="M47" s="25"/>
      <c r="N47" s="32">
        <v>-136100.43461269233</v>
      </c>
    </row>
    <row r="49" spans="1:11" x14ac:dyDescent="0.25">
      <c r="K49" s="32">
        <v>199013.07913525277</v>
      </c>
    </row>
    <row r="50" spans="1:11" x14ac:dyDescent="0.25">
      <c r="A50" s="2" t="s">
        <v>25</v>
      </c>
    </row>
    <row r="51" spans="1:11" x14ac:dyDescent="0.25">
      <c r="A51" s="2" t="s">
        <v>26</v>
      </c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304800</xdr:colOff>
                <xdr:row>0</xdr:row>
                <xdr:rowOff>60960</xdr:rowOff>
              </from>
              <to>
                <xdr:col>2</xdr:col>
                <xdr:colOff>45720</xdr:colOff>
                <xdr:row>2</xdr:row>
                <xdr:rowOff>45720</xdr:rowOff>
              </to>
            </anchor>
          </objectPr>
        </oleObject>
      </mc:Choice>
      <mc:Fallback>
        <oleObject progId="Imaging.Document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21" sqref="B2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86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29">
        <v>-718</v>
      </c>
    </row>
    <row r="14" spans="1:10" x14ac:dyDescent="0.25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-855.82045999999991</v>
      </c>
    </row>
    <row r="15" spans="1:10" x14ac:dyDescent="0.25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-841.4084600000001</v>
      </c>
    </row>
    <row r="16" spans="1:10" x14ac:dyDescent="0.25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-874.48718000000031</v>
      </c>
    </row>
    <row r="17" spans="1:10" x14ac:dyDescent="0.25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1933.155</v>
      </c>
      <c r="G17" s="72">
        <v>-38.6631</v>
      </c>
      <c r="H17" s="73">
        <v>1894.4919</v>
      </c>
      <c r="I17" s="74">
        <v>-40.508100000000013</v>
      </c>
      <c r="J17" s="75">
        <v>-914.99528000000032</v>
      </c>
    </row>
    <row r="18" spans="1:10" x14ac:dyDescent="0.25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1933.155</v>
      </c>
      <c r="G18" s="72">
        <v>-38.6631</v>
      </c>
      <c r="H18" s="73">
        <v>1894.4919</v>
      </c>
      <c r="I18" s="74">
        <v>-40.508100000000013</v>
      </c>
      <c r="J18" s="75">
        <v>-955.50338000000033</v>
      </c>
    </row>
    <row r="19" spans="1:10" x14ac:dyDescent="0.25">
      <c r="A19" s="64">
        <v>37170</v>
      </c>
      <c r="B19" s="65">
        <v>0</v>
      </c>
      <c r="C19" s="67">
        <v>0</v>
      </c>
      <c r="D19" s="68">
        <v>0</v>
      </c>
      <c r="E19" s="69">
        <v>0</v>
      </c>
      <c r="F19" s="70">
        <v>0</v>
      </c>
      <c r="G19" s="72">
        <v>0</v>
      </c>
      <c r="H19" s="73">
        <v>0</v>
      </c>
      <c r="I19" s="74">
        <v>0</v>
      </c>
      <c r="J19" s="75">
        <v>-955.50338000000033</v>
      </c>
    </row>
    <row r="20" spans="1:10" x14ac:dyDescent="0.25">
      <c r="A20" s="64">
        <v>37171</v>
      </c>
      <c r="B20" s="65">
        <v>0</v>
      </c>
      <c r="C20" s="67">
        <v>0</v>
      </c>
      <c r="D20" s="68">
        <v>0</v>
      </c>
      <c r="E20" s="69">
        <v>0</v>
      </c>
      <c r="F20" s="70">
        <v>0</v>
      </c>
      <c r="G20" s="72">
        <v>0</v>
      </c>
      <c r="H20" s="73">
        <v>0</v>
      </c>
      <c r="I20" s="74">
        <v>0</v>
      </c>
      <c r="J20" s="75">
        <v>-955.50338000000033</v>
      </c>
    </row>
    <row r="21" spans="1:10" x14ac:dyDescent="0.25">
      <c r="A21" s="64">
        <v>37172</v>
      </c>
      <c r="B21" s="65">
        <v>0</v>
      </c>
      <c r="C21" s="67">
        <v>0</v>
      </c>
      <c r="D21" s="68">
        <v>0</v>
      </c>
      <c r="E21" s="69">
        <v>0</v>
      </c>
      <c r="F21" s="70">
        <v>0</v>
      </c>
      <c r="G21" s="72">
        <v>0</v>
      </c>
      <c r="H21" s="73">
        <v>0</v>
      </c>
      <c r="I21" s="74">
        <v>0</v>
      </c>
      <c r="J21" s="75">
        <v>-955.50338000000033</v>
      </c>
    </row>
    <row r="22" spans="1:10" x14ac:dyDescent="0.25">
      <c r="A22" s="64">
        <v>37173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-955.50338000000033</v>
      </c>
    </row>
    <row r="23" spans="1:10" x14ac:dyDescent="0.25">
      <c r="A23" s="64">
        <v>37174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-955.50338000000033</v>
      </c>
    </row>
    <row r="24" spans="1:10" x14ac:dyDescent="0.25">
      <c r="A24" s="64">
        <v>37175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-955.50338000000033</v>
      </c>
    </row>
    <row r="25" spans="1:10" x14ac:dyDescent="0.25">
      <c r="A25" s="64">
        <v>37176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-955.50338000000033</v>
      </c>
    </row>
    <row r="26" spans="1:10" x14ac:dyDescent="0.25">
      <c r="A26" s="64">
        <v>37177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-955.50338000000033</v>
      </c>
    </row>
    <row r="27" spans="1:10" x14ac:dyDescent="0.25">
      <c r="A27" s="64">
        <v>37178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-955.50338000000033</v>
      </c>
    </row>
    <row r="28" spans="1:10" x14ac:dyDescent="0.25">
      <c r="A28" s="64">
        <v>37179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-955.50338000000033</v>
      </c>
    </row>
    <row r="29" spans="1:10" x14ac:dyDescent="0.25">
      <c r="A29" s="64">
        <v>37180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-955.50338000000033</v>
      </c>
    </row>
    <row r="30" spans="1:10" x14ac:dyDescent="0.25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-955.50338000000033</v>
      </c>
    </row>
    <row r="31" spans="1:10" x14ac:dyDescent="0.25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-955.50338000000033</v>
      </c>
    </row>
    <row r="32" spans="1:10" x14ac:dyDescent="0.25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-955.50338000000033</v>
      </c>
    </row>
    <row r="33" spans="1:10" x14ac:dyDescent="0.25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-955.50338000000033</v>
      </c>
    </row>
    <row r="34" spans="1:10" x14ac:dyDescent="0.25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-955.50338000000033</v>
      </c>
    </row>
    <row r="35" spans="1:10" x14ac:dyDescent="0.25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-955.50338000000033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-955.50338000000033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-955.50338000000033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-955.50338000000033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-955.50338000000033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-955.50338000000033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-955.50338000000033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-955.50338000000033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-955.50338000000033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-955.50338000000033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9715</v>
      </c>
      <c r="C46" s="80">
        <v>-9676</v>
      </c>
      <c r="D46" s="81">
        <v>0</v>
      </c>
      <c r="E46" s="82">
        <v>-9676</v>
      </c>
      <c r="F46" s="83">
        <v>9631.1189999999988</v>
      </c>
      <c r="G46" s="84">
        <v>-192.62237999999996</v>
      </c>
      <c r="H46" s="85">
        <v>9438.4966199999999</v>
      </c>
      <c r="I46" s="74"/>
      <c r="J46" s="21">
        <v>-955.50338000000033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12" sqref="A12"/>
    </sheetView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72</v>
      </c>
    </row>
    <row r="4" spans="1:18" x14ac:dyDescent="0.25">
      <c r="P4" s="105" t="s">
        <v>73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74</v>
      </c>
    </row>
    <row r="12" spans="1:18" x14ac:dyDescent="0.25">
      <c r="B12" s="136" t="s">
        <v>83</v>
      </c>
      <c r="C12" s="38" t="s">
        <v>84</v>
      </c>
      <c r="D12" s="38" t="s">
        <v>85</v>
      </c>
      <c r="E12" s="38"/>
      <c r="F12" s="38"/>
      <c r="G12" s="39" t="s">
        <v>75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76</v>
      </c>
      <c r="N13" s="78" t="s">
        <v>41</v>
      </c>
      <c r="O13" s="107" t="s">
        <v>77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78</v>
      </c>
      <c r="P14" s="63"/>
      <c r="Q14" s="128">
        <v>243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243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243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243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243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243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243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243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243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243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243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243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243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243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243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243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243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243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243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243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243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243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243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243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243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243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243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243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243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243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243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243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243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B19" sqref="B19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82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29">
        <v>-31129</v>
      </c>
    </row>
    <row r="14" spans="1:16" x14ac:dyDescent="0.25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-33023.82</v>
      </c>
    </row>
    <row r="15" spans="1:16" x14ac:dyDescent="0.25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-31080.639999999999</v>
      </c>
    </row>
    <row r="16" spans="1:16" x14ac:dyDescent="0.25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-35918.300000000003</v>
      </c>
    </row>
    <row r="17" spans="1:16" x14ac:dyDescent="0.25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-36342.239999999998</v>
      </c>
    </row>
    <row r="18" spans="1:16" x14ac:dyDescent="0.25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-35115.550000000003</v>
      </c>
    </row>
    <row r="19" spans="1:16" x14ac:dyDescent="0.25">
      <c r="A19" s="64">
        <v>37170</v>
      </c>
      <c r="B19" s="65">
        <v>0</v>
      </c>
      <c r="C19" s="66">
        <v>0</v>
      </c>
      <c r="D19" s="66">
        <v>0</v>
      </c>
      <c r="E19" s="66">
        <v>0</v>
      </c>
      <c r="F19" s="67">
        <v>0</v>
      </c>
      <c r="G19" s="68">
        <v>0</v>
      </c>
      <c r="H19" s="69">
        <v>0</v>
      </c>
      <c r="I19" s="70">
        <v>0</v>
      </c>
      <c r="J19" s="71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5">
        <v>-35115.550000000003</v>
      </c>
    </row>
    <row r="20" spans="1:16" x14ac:dyDescent="0.25">
      <c r="A20" s="64">
        <v>37171</v>
      </c>
      <c r="B20" s="65">
        <v>0</v>
      </c>
      <c r="C20" s="66">
        <v>0</v>
      </c>
      <c r="D20" s="66">
        <v>0</v>
      </c>
      <c r="E20" s="66">
        <v>0</v>
      </c>
      <c r="F20" s="67">
        <v>0</v>
      </c>
      <c r="G20" s="68">
        <v>0</v>
      </c>
      <c r="H20" s="69">
        <v>0</v>
      </c>
      <c r="I20" s="70">
        <v>0</v>
      </c>
      <c r="J20" s="71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5">
        <v>-35115.550000000003</v>
      </c>
    </row>
    <row r="21" spans="1:16" x14ac:dyDescent="0.25">
      <c r="A21" s="64">
        <v>37172</v>
      </c>
      <c r="B21" s="65">
        <v>0</v>
      </c>
      <c r="C21" s="66">
        <v>0</v>
      </c>
      <c r="D21" s="66">
        <v>0</v>
      </c>
      <c r="E21" s="66">
        <v>0</v>
      </c>
      <c r="F21" s="67">
        <v>0</v>
      </c>
      <c r="G21" s="68">
        <v>0</v>
      </c>
      <c r="H21" s="69">
        <v>0</v>
      </c>
      <c r="I21" s="70">
        <v>0</v>
      </c>
      <c r="J21" s="71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5">
        <v>-35115.550000000003</v>
      </c>
    </row>
    <row r="22" spans="1:16" x14ac:dyDescent="0.25">
      <c r="A22" s="64">
        <v>37173</v>
      </c>
      <c r="B22" s="65">
        <v>0</v>
      </c>
      <c r="C22" s="66">
        <v>0</v>
      </c>
      <c r="D22" s="66">
        <v>0</v>
      </c>
      <c r="E22" s="66">
        <v>0</v>
      </c>
      <c r="F22" s="67">
        <v>0</v>
      </c>
      <c r="G22" s="68">
        <v>0</v>
      </c>
      <c r="H22" s="69">
        <v>0</v>
      </c>
      <c r="I22" s="70">
        <v>0</v>
      </c>
      <c r="J22" s="71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5">
        <v>-35115.550000000003</v>
      </c>
    </row>
    <row r="23" spans="1:16" x14ac:dyDescent="0.25">
      <c r="A23" s="64">
        <v>37174</v>
      </c>
      <c r="B23" s="65">
        <v>0</v>
      </c>
      <c r="C23" s="66">
        <v>0</v>
      </c>
      <c r="D23" s="66">
        <v>0</v>
      </c>
      <c r="E23" s="66">
        <v>0</v>
      </c>
      <c r="F23" s="67">
        <v>0</v>
      </c>
      <c r="G23" s="68">
        <v>0</v>
      </c>
      <c r="H23" s="69">
        <v>0</v>
      </c>
      <c r="I23" s="70">
        <v>0</v>
      </c>
      <c r="J23" s="71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5">
        <v>-35115.550000000003</v>
      </c>
    </row>
    <row r="24" spans="1:16" x14ac:dyDescent="0.25">
      <c r="A24" s="64">
        <v>37175</v>
      </c>
      <c r="B24" s="65">
        <v>0</v>
      </c>
      <c r="C24" s="66">
        <v>0</v>
      </c>
      <c r="D24" s="66">
        <v>0</v>
      </c>
      <c r="E24" s="66">
        <v>0</v>
      </c>
      <c r="F24" s="67">
        <v>0</v>
      </c>
      <c r="G24" s="68">
        <v>0</v>
      </c>
      <c r="H24" s="69">
        <v>0</v>
      </c>
      <c r="I24" s="70">
        <v>0</v>
      </c>
      <c r="J24" s="71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5">
        <v>-35115.550000000003</v>
      </c>
    </row>
    <row r="25" spans="1:16" x14ac:dyDescent="0.25">
      <c r="A25" s="64">
        <v>37176</v>
      </c>
      <c r="B25" s="65">
        <v>0</v>
      </c>
      <c r="C25" s="66">
        <v>0</v>
      </c>
      <c r="D25" s="66">
        <v>0</v>
      </c>
      <c r="E25" s="66">
        <v>0</v>
      </c>
      <c r="F25" s="67">
        <v>0</v>
      </c>
      <c r="G25" s="68">
        <v>0</v>
      </c>
      <c r="H25" s="69">
        <v>0</v>
      </c>
      <c r="I25" s="70">
        <v>0</v>
      </c>
      <c r="J25" s="71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5">
        <v>-35115.550000000003</v>
      </c>
    </row>
    <row r="26" spans="1:16" x14ac:dyDescent="0.25">
      <c r="A26" s="64">
        <v>37177</v>
      </c>
      <c r="B26" s="65">
        <v>0</v>
      </c>
      <c r="C26" s="66">
        <v>0</v>
      </c>
      <c r="D26" s="66">
        <v>0</v>
      </c>
      <c r="E26" s="66">
        <v>0</v>
      </c>
      <c r="F26" s="67">
        <v>0</v>
      </c>
      <c r="G26" s="68">
        <v>0</v>
      </c>
      <c r="H26" s="69">
        <v>0</v>
      </c>
      <c r="I26" s="70">
        <v>0</v>
      </c>
      <c r="J26" s="71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5">
        <v>-35115.550000000003</v>
      </c>
    </row>
    <row r="27" spans="1:16" x14ac:dyDescent="0.25">
      <c r="A27" s="64">
        <v>37178</v>
      </c>
      <c r="B27" s="65">
        <v>0</v>
      </c>
      <c r="C27" s="66">
        <v>0</v>
      </c>
      <c r="D27" s="66">
        <v>0</v>
      </c>
      <c r="E27" s="66">
        <v>0</v>
      </c>
      <c r="F27" s="67">
        <v>0</v>
      </c>
      <c r="G27" s="68">
        <v>0</v>
      </c>
      <c r="H27" s="69">
        <v>0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5">
        <v>-35115.550000000003</v>
      </c>
    </row>
    <row r="28" spans="1:16" x14ac:dyDescent="0.25">
      <c r="A28" s="64">
        <v>37179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-35115.550000000003</v>
      </c>
    </row>
    <row r="29" spans="1:16" x14ac:dyDescent="0.25">
      <c r="A29" s="64">
        <v>37180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-35115.550000000003</v>
      </c>
    </row>
    <row r="30" spans="1:16" x14ac:dyDescent="0.25">
      <c r="A30" s="64">
        <v>37181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-35115.550000000003</v>
      </c>
    </row>
    <row r="31" spans="1:16" x14ac:dyDescent="0.25">
      <c r="A31" s="64">
        <v>37182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-35115.550000000003</v>
      </c>
    </row>
    <row r="32" spans="1:16" x14ac:dyDescent="0.25">
      <c r="A32" s="64">
        <v>37183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-35115.550000000003</v>
      </c>
    </row>
    <row r="33" spans="1:16" x14ac:dyDescent="0.25">
      <c r="A33" s="64">
        <v>37184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-35115.550000000003</v>
      </c>
    </row>
    <row r="34" spans="1:16" x14ac:dyDescent="0.25">
      <c r="A34" s="64">
        <v>37185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-35115.550000000003</v>
      </c>
    </row>
    <row r="35" spans="1:16" x14ac:dyDescent="0.25">
      <c r="A35" s="64">
        <v>37186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-35115.550000000003</v>
      </c>
    </row>
    <row r="36" spans="1:16" x14ac:dyDescent="0.25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-35115.550000000003</v>
      </c>
    </row>
    <row r="37" spans="1:16" x14ac:dyDescent="0.25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-35115.550000000003</v>
      </c>
    </row>
    <row r="38" spans="1:16" x14ac:dyDescent="0.25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-35115.550000000003</v>
      </c>
    </row>
    <row r="39" spans="1:16" x14ac:dyDescent="0.25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-35115.550000000003</v>
      </c>
    </row>
    <row r="40" spans="1:16" x14ac:dyDescent="0.25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-35115.550000000003</v>
      </c>
    </row>
    <row r="41" spans="1:16" x14ac:dyDescent="0.25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-35115.550000000003</v>
      </c>
    </row>
    <row r="42" spans="1:16" x14ac:dyDescent="0.25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-35115.550000000003</v>
      </c>
    </row>
    <row r="43" spans="1:16" x14ac:dyDescent="0.25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-35115.550000000003</v>
      </c>
    </row>
    <row r="44" spans="1:16" x14ac:dyDescent="0.25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-35115.550000000003</v>
      </c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64" t="s">
        <v>45</v>
      </c>
      <c r="B46" s="131">
        <v>11261</v>
      </c>
      <c r="C46" s="131">
        <v>66794</v>
      </c>
      <c r="D46" s="131">
        <v>0</v>
      </c>
      <c r="E46" s="131">
        <v>0</v>
      </c>
      <c r="F46" s="80">
        <v>-79738</v>
      </c>
      <c r="G46" s="81">
        <v>-1523</v>
      </c>
      <c r="H46" s="82">
        <v>-81261</v>
      </c>
      <c r="I46" s="83">
        <v>11261</v>
      </c>
      <c r="J46" s="132">
        <v>66794</v>
      </c>
      <c r="K46" s="132">
        <v>0</v>
      </c>
      <c r="L46" s="132">
        <v>0</v>
      </c>
      <c r="M46" s="84">
        <v>-780.55</v>
      </c>
      <c r="N46" s="85">
        <v>77274.45</v>
      </c>
      <c r="O46" s="74"/>
      <c r="P46" s="21">
        <v>-35115.550000000003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3"/>
      <c r="K53" s="134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18" sqref="B18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79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80</v>
      </c>
      <c r="C12" s="49" t="s">
        <v>37</v>
      </c>
      <c r="D12" s="50" t="s">
        <v>38</v>
      </c>
      <c r="E12" s="51" t="s">
        <v>39</v>
      </c>
      <c r="F12" s="52" t="s">
        <v>80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29">
        <v>16606</v>
      </c>
    </row>
    <row r="14" spans="1:10" x14ac:dyDescent="0.25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17727.259999999998</v>
      </c>
    </row>
    <row r="15" spans="1:10" x14ac:dyDescent="0.25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19996.5</v>
      </c>
    </row>
    <row r="16" spans="1:10" x14ac:dyDescent="0.25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22306.02</v>
      </c>
    </row>
    <row r="17" spans="1:10" x14ac:dyDescent="0.25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22260</v>
      </c>
      <c r="G17" s="72">
        <v>0</v>
      </c>
      <c r="H17" s="73">
        <v>22260</v>
      </c>
      <c r="I17" s="74">
        <v>410</v>
      </c>
      <c r="J17" s="75">
        <v>22716.02</v>
      </c>
    </row>
    <row r="18" spans="1:10" x14ac:dyDescent="0.25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22260</v>
      </c>
      <c r="G18" s="72">
        <v>0</v>
      </c>
      <c r="H18" s="73">
        <v>22260</v>
      </c>
      <c r="I18" s="74">
        <v>410</v>
      </c>
      <c r="J18" s="75">
        <v>23126.02</v>
      </c>
    </row>
    <row r="19" spans="1:10" x14ac:dyDescent="0.25">
      <c r="A19" s="64">
        <v>37170</v>
      </c>
      <c r="B19" s="65">
        <v>0</v>
      </c>
      <c r="C19" s="67">
        <v>0</v>
      </c>
      <c r="D19" s="68">
        <v>0</v>
      </c>
      <c r="E19" s="69">
        <v>0</v>
      </c>
      <c r="F19" s="70">
        <v>0</v>
      </c>
      <c r="G19" s="72">
        <v>0</v>
      </c>
      <c r="H19" s="73">
        <v>0</v>
      </c>
      <c r="I19" s="74">
        <v>0</v>
      </c>
      <c r="J19" s="75">
        <v>23126.02</v>
      </c>
    </row>
    <row r="20" spans="1:10" x14ac:dyDescent="0.25">
      <c r="A20" s="64">
        <v>37171</v>
      </c>
      <c r="B20" s="65">
        <v>0</v>
      </c>
      <c r="C20" s="67">
        <v>0</v>
      </c>
      <c r="D20" s="68">
        <v>0</v>
      </c>
      <c r="E20" s="69">
        <v>0</v>
      </c>
      <c r="F20" s="70">
        <v>0</v>
      </c>
      <c r="G20" s="72">
        <v>0</v>
      </c>
      <c r="H20" s="73">
        <v>0</v>
      </c>
      <c r="I20" s="74">
        <v>0</v>
      </c>
      <c r="J20" s="75">
        <v>23126.02</v>
      </c>
    </row>
    <row r="21" spans="1:10" x14ac:dyDescent="0.25">
      <c r="A21" s="64">
        <v>37172</v>
      </c>
      <c r="B21" s="65">
        <v>0</v>
      </c>
      <c r="C21" s="67">
        <v>0</v>
      </c>
      <c r="D21" s="68">
        <v>0</v>
      </c>
      <c r="E21" s="69">
        <v>0</v>
      </c>
      <c r="F21" s="70">
        <v>0</v>
      </c>
      <c r="G21" s="72">
        <v>0</v>
      </c>
      <c r="H21" s="73">
        <v>0</v>
      </c>
      <c r="I21" s="74">
        <v>0</v>
      </c>
      <c r="J21" s="75">
        <v>23126.02</v>
      </c>
    </row>
    <row r="22" spans="1:10" x14ac:dyDescent="0.25">
      <c r="A22" s="64">
        <v>37173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23126.02</v>
      </c>
    </row>
    <row r="23" spans="1:10" x14ac:dyDescent="0.25">
      <c r="A23" s="64">
        <v>37174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23126.02</v>
      </c>
    </row>
    <row r="24" spans="1:10" x14ac:dyDescent="0.25">
      <c r="A24" s="64">
        <v>37175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23126.02</v>
      </c>
    </row>
    <row r="25" spans="1:10" x14ac:dyDescent="0.25">
      <c r="A25" s="64">
        <v>37176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23126.02</v>
      </c>
    </row>
    <row r="26" spans="1:10" x14ac:dyDescent="0.25">
      <c r="A26" s="64">
        <v>37177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23126.02</v>
      </c>
    </row>
    <row r="27" spans="1:10" x14ac:dyDescent="0.25">
      <c r="A27" s="64">
        <v>37178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23126.02</v>
      </c>
    </row>
    <row r="28" spans="1:10" x14ac:dyDescent="0.25">
      <c r="A28" s="64">
        <v>37179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23126.02</v>
      </c>
    </row>
    <row r="29" spans="1:10" x14ac:dyDescent="0.25">
      <c r="A29" s="64">
        <v>37180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23126.02</v>
      </c>
    </row>
    <row r="30" spans="1:10" x14ac:dyDescent="0.25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23126.02</v>
      </c>
    </row>
    <row r="31" spans="1:10" x14ac:dyDescent="0.25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23126.02</v>
      </c>
    </row>
    <row r="32" spans="1:10" x14ac:dyDescent="0.25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23126.02</v>
      </c>
    </row>
    <row r="33" spans="1:10" x14ac:dyDescent="0.25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23126.02</v>
      </c>
    </row>
    <row r="34" spans="1:10" x14ac:dyDescent="0.25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23126.02</v>
      </c>
    </row>
    <row r="35" spans="1:10" x14ac:dyDescent="0.25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23126.02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23126.02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23126.02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23126.02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23126.02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23126.02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23126.02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23126.02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23126.02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23126.02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109250</v>
      </c>
      <c r="C46" s="80">
        <v>-109250</v>
      </c>
      <c r="D46" s="81">
        <v>0</v>
      </c>
      <c r="E46" s="82">
        <v>-109250</v>
      </c>
      <c r="F46" s="83">
        <v>115770.02</v>
      </c>
      <c r="G46" s="84">
        <v>0</v>
      </c>
      <c r="H46" s="85">
        <v>115770.02</v>
      </c>
      <c r="I46" s="74"/>
      <c r="J46" s="21">
        <v>23126.02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2023-09-10T15:30:39Z</dcterms:modified>
</cp:coreProperties>
</file>