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08" windowHeight="9048"/>
  </bookViews>
  <sheets>
    <sheet name="Nominations" sheetId="4" r:id="rId1"/>
    <sheet name="Powder" sheetId="1" r:id="rId2"/>
    <sheet name="LC Howell" sheetId="2" r:id="rId3"/>
    <sheet name="Enron IT" sheetId="6" r:id="rId4"/>
    <sheet name="LC North Central" sheetId="3" r:id="rId5"/>
    <sheet name="Enron BC" sheetId="7" r:id="rId6"/>
  </sheets>
  <externalReferences>
    <externalReference r:id="rId7"/>
  </externalReferences>
  <calcPr calcId="92512"/>
</workbook>
</file>

<file path=xl/calcChain.xml><?xml version="1.0" encoding="utf-8"?>
<calcChain xmlns="http://schemas.openxmlformats.org/spreadsheetml/2006/main">
  <c r="E10" i="4" l="1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F23" i="4"/>
  <c r="AG23" i="4"/>
  <c r="AH23" i="4"/>
  <c r="AJ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</calcChain>
</file>

<file path=xl/comments1.xml><?xml version="1.0" encoding="utf-8"?>
<comments xmlns="http://schemas.openxmlformats.org/spreadsheetml/2006/main">
  <authors>
    <author>ssitter</author>
  </authors>
  <commentList>
    <comment ref="L14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+'Sand Draw'!E15
</t>
        </r>
      </text>
    </comment>
  </commentList>
</comments>
</file>

<file path=xl/sharedStrings.xml><?xml version="1.0" encoding="utf-8"?>
<sst xmlns="http://schemas.openxmlformats.org/spreadsheetml/2006/main" count="257" uniqueCount="93">
  <si>
    <t>Enron North America</t>
  </si>
  <si>
    <t>ATT:      Theresa Staab</t>
  </si>
  <si>
    <t>PH:   (303) 575-6485</t>
  </si>
  <si>
    <t>Fax:  (303) 534-0552</t>
  </si>
  <si>
    <t>SHIPPER IMBALANCE</t>
  </si>
  <si>
    <t>Kennedy</t>
  </si>
  <si>
    <t>Wellstar</t>
  </si>
  <si>
    <t>Phillips</t>
  </si>
  <si>
    <t>Quantum</t>
  </si>
  <si>
    <t>MTG</t>
  </si>
  <si>
    <t>Independent</t>
  </si>
  <si>
    <t>North Finn</t>
  </si>
  <si>
    <t>Citation</t>
  </si>
  <si>
    <t>Purch from</t>
  </si>
  <si>
    <t>Avail. for Nom</t>
  </si>
  <si>
    <t>Sale to CEV</t>
  </si>
  <si>
    <t>Over /</t>
  </si>
  <si>
    <t>Cum.</t>
  </si>
  <si>
    <t>Net Receipts</t>
  </si>
  <si>
    <t>CEV</t>
  </si>
  <si>
    <t>Noms</t>
  </si>
  <si>
    <t>For Fuel</t>
  </si>
  <si>
    <t>(Under)</t>
  </si>
  <si>
    <t>Balance</t>
  </si>
  <si>
    <t>Totals</t>
  </si>
  <si>
    <t>Positive Imbalance Due Producer</t>
  </si>
  <si>
    <t>Negative Imbalance Due Crestone Gathering Services</t>
  </si>
  <si>
    <t>Lost Creek Facilities Report</t>
  </si>
  <si>
    <t>Shipper Summary</t>
  </si>
  <si>
    <t>Enron</t>
  </si>
  <si>
    <t>Receipt Nominations</t>
  </si>
  <si>
    <t>Del. Noms</t>
  </si>
  <si>
    <t>Total Delivery</t>
  </si>
  <si>
    <t>Allocated Receipts</t>
  </si>
  <si>
    <t>Daily</t>
  </si>
  <si>
    <t>Cummulative</t>
  </si>
  <si>
    <t>Meter Name</t>
  </si>
  <si>
    <t>LC - WIC</t>
  </si>
  <si>
    <t>LC - CIG</t>
  </si>
  <si>
    <t>Nominations</t>
  </si>
  <si>
    <t>Fuel/UA4</t>
  </si>
  <si>
    <t>Total Net</t>
  </si>
  <si>
    <t>Imbalance</t>
  </si>
  <si>
    <t>Meter Number</t>
  </si>
  <si>
    <t>Receipts</t>
  </si>
  <si>
    <t>TOTAL</t>
  </si>
  <si>
    <t>Keith Baker</t>
  </si>
  <si>
    <t>Madden West</t>
  </si>
  <si>
    <t>Fred Novotny</t>
  </si>
  <si>
    <t>Sand Draw</t>
  </si>
  <si>
    <t>CRESTONE GATHERING SERVICES, LLC</t>
  </si>
  <si>
    <t>NOMINATION SUMMARY</t>
  </si>
  <si>
    <t>Fort Union Gas Gathering</t>
  </si>
  <si>
    <t>Contract #34003000</t>
  </si>
  <si>
    <t>RECEIPTS:</t>
  </si>
  <si>
    <t>Shipper</t>
  </si>
  <si>
    <t>U/S Contract</t>
  </si>
  <si>
    <t>D/S Point</t>
  </si>
  <si>
    <t>D/S Contract</t>
  </si>
  <si>
    <t>Receipt Point:  EBC (Maverick)</t>
  </si>
  <si>
    <t>PR-G-999</t>
  </si>
  <si>
    <t>MBW</t>
  </si>
  <si>
    <t>Total Noms</t>
  </si>
  <si>
    <t>Receipt Point:  BLS (Clydesdale)</t>
  </si>
  <si>
    <t>Receipt Point:  ECT (Caballo)</t>
  </si>
  <si>
    <t>FTK</t>
  </si>
  <si>
    <t>KN GAS SRVC</t>
  </si>
  <si>
    <t>ENRON</t>
  </si>
  <si>
    <t>Receipt Point:  BPE (Bear Paw)</t>
  </si>
  <si>
    <t>Receipt Point:  PBR (Pay Back Receipt)</t>
  </si>
  <si>
    <t>fuel to 52700000</t>
  </si>
  <si>
    <t>Enron (IT)</t>
  </si>
  <si>
    <t>LC-IT-002</t>
  </si>
  <si>
    <t>Rec. Noms.</t>
  </si>
  <si>
    <t>Del. Noms.</t>
  </si>
  <si>
    <t>Fuel</t>
  </si>
  <si>
    <t xml:space="preserve">Allocated </t>
  </si>
  <si>
    <t>UA4</t>
  </si>
  <si>
    <t>(Devon Beaver Creek)</t>
  </si>
  <si>
    <t>Beaver Creek Rec.</t>
  </si>
  <si>
    <t>NPT</t>
  </si>
  <si>
    <t>(Agent for North Central)</t>
  </si>
  <si>
    <t>MONCRIEF</t>
  </si>
  <si>
    <t>EJW</t>
  </si>
  <si>
    <t>Dynegy</t>
  </si>
  <si>
    <t>(Agent for Howell Petroleum)</t>
  </si>
  <si>
    <t xml:space="preserve">Enron </t>
  </si>
  <si>
    <t>Westport</t>
  </si>
  <si>
    <t>PR-G-005</t>
  </si>
  <si>
    <t>52700000 - WPT</t>
  </si>
  <si>
    <t>Ft. Union Fuel 0.1%</t>
  </si>
  <si>
    <t>PR-G-003</t>
  </si>
  <si>
    <t>52700000 - 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</si>
</sst>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.0000_);\(#,##0.0000\)"/>
    <numFmt numFmtId="165" formatCode="#,##0.000_);\(#,##0.000\)"/>
    <numFmt numFmtId="166" formatCode="_(* #,##0_);_(* \(#,##0\);_(* &quot;-&quot;??_);_(@_)"/>
  </numFmts>
  <fonts count="1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9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u/>
      <sz val="10"/>
      <color indexed="1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8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17" fontId="4" fillId="0" borderId="0" xfId="0" quotePrefix="1" applyNumberFormat="1" applyFont="1" applyAlignment="1">
      <alignment horizontal="left"/>
    </xf>
    <xf numFmtId="164" fontId="5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quotePrefix="1" applyFont="1"/>
    <xf numFmtId="165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" fontId="6" fillId="0" borderId="0" xfId="0" quotePrefix="1" applyNumberFormat="1" applyFont="1" applyAlignment="1">
      <alignment horizontal="center"/>
    </xf>
    <xf numFmtId="0" fontId="0" fillId="0" borderId="9" xfId="0" applyBorder="1" applyAlignment="1">
      <alignment horizontal="center"/>
    </xf>
    <xf numFmtId="16" fontId="0" fillId="0" borderId="0" xfId="0" applyNumberFormat="1" applyBorder="1"/>
    <xf numFmtId="166" fontId="5" fillId="0" borderId="0" xfId="1" applyNumberFormat="1" applyFont="1" applyBorder="1"/>
    <xf numFmtId="166" fontId="0" fillId="0" borderId="6" xfId="1" applyNumberFormat="1" applyFont="1" applyBorder="1"/>
    <xf numFmtId="166" fontId="7" fillId="0" borderId="6" xfId="1" applyNumberFormat="1" applyFont="1" applyBorder="1"/>
    <xf numFmtId="166" fontId="7" fillId="0" borderId="0" xfId="1" applyNumberFormat="1" applyFont="1" applyBorder="1"/>
    <xf numFmtId="166" fontId="0" fillId="0" borderId="0" xfId="0" applyNumberFormat="1" applyBorder="1"/>
    <xf numFmtId="166" fontId="0" fillId="0" borderId="10" xfId="1" applyNumberFormat="1" applyFont="1" applyBorder="1"/>
    <xf numFmtId="0" fontId="0" fillId="0" borderId="7" xfId="0" applyBorder="1"/>
    <xf numFmtId="0" fontId="0" fillId="0" borderId="11" xfId="0" applyBorder="1"/>
    <xf numFmtId="0" fontId="7" fillId="0" borderId="11" xfId="0" applyFont="1" applyBorder="1"/>
    <xf numFmtId="0" fontId="7" fillId="0" borderId="7" xfId="0" applyFont="1" applyBorder="1"/>
    <xf numFmtId="0" fontId="5" fillId="0" borderId="8" xfId="0" applyFont="1" applyBorder="1"/>
    <xf numFmtId="166" fontId="0" fillId="0" borderId="0" xfId="0" applyNumberFormat="1"/>
    <xf numFmtId="166" fontId="0" fillId="0" borderId="12" xfId="0" applyNumberFormat="1" applyBorder="1"/>
    <xf numFmtId="0" fontId="8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13" xfId="0" applyBorder="1"/>
    <xf numFmtId="0" fontId="0" fillId="0" borderId="14" xfId="0" applyBorder="1"/>
    <xf numFmtId="0" fontId="8" fillId="0" borderId="13" xfId="0" applyFont="1" applyBorder="1"/>
    <xf numFmtId="0" fontId="8" fillId="0" borderId="15" xfId="0" applyFont="1" applyBorder="1"/>
    <xf numFmtId="0" fontId="9" fillId="0" borderId="13" xfId="0" applyFont="1" applyBorder="1"/>
    <xf numFmtId="0" fontId="10" fillId="0" borderId="13" xfId="0" applyFont="1" applyBorder="1"/>
    <xf numFmtId="0" fontId="8" fillId="0" borderId="14" xfId="0" applyFont="1" applyBorder="1"/>
    <xf numFmtId="0" fontId="9" fillId="0" borderId="2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6" xfId="0" applyFont="1" applyBorder="1"/>
    <xf numFmtId="0" fontId="3" fillId="0" borderId="0" xfId="0" applyFont="1" applyBorder="1"/>
    <xf numFmtId="0" fontId="9" fillId="0" borderId="16" xfId="0" applyFont="1" applyBorder="1"/>
    <xf numFmtId="0" fontId="9" fillId="0" borderId="17" xfId="0" applyFont="1" applyBorder="1"/>
    <xf numFmtId="0" fontId="9" fillId="0" borderId="6" xfId="0" applyFont="1" applyBorder="1" applyAlignment="1">
      <alignment horizontal="center"/>
    </xf>
    <xf numFmtId="0" fontId="11" fillId="0" borderId="16" xfId="0" applyFont="1" applyBorder="1"/>
    <xf numFmtId="0" fontId="11" fillId="0" borderId="0" xfId="0" applyFont="1" applyBorder="1"/>
    <xf numFmtId="0" fontId="11" fillId="0" borderId="17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0" fillId="0" borderId="16" xfId="0" applyBorder="1"/>
    <xf numFmtId="0" fontId="8" fillId="0" borderId="16" xfId="0" applyFont="1" applyBorder="1"/>
    <xf numFmtId="0" fontId="8" fillId="0" borderId="17" xfId="0" applyFont="1" applyBorder="1"/>
    <xf numFmtId="0" fontId="9" fillId="0" borderId="6" xfId="0" applyFont="1" applyBorder="1"/>
    <xf numFmtId="0" fontId="8" fillId="0" borderId="0" xfId="0" applyFont="1" applyBorder="1"/>
    <xf numFmtId="9" fontId="10" fillId="0" borderId="17" xfId="2" applyFont="1" applyBorder="1" applyAlignment="1">
      <alignment horizontal="center"/>
    </xf>
    <xf numFmtId="9" fontId="11" fillId="0" borderId="6" xfId="2" applyFont="1" applyBorder="1" applyAlignment="1">
      <alignment horizontal="center"/>
    </xf>
    <xf numFmtId="0" fontId="10" fillId="0" borderId="0" xfId="0" applyFont="1" applyBorder="1"/>
    <xf numFmtId="15" fontId="0" fillId="0" borderId="0" xfId="0" applyNumberFormat="1" applyAlignment="1">
      <alignment horizontal="left"/>
    </xf>
    <xf numFmtId="166" fontId="12" fillId="0" borderId="16" xfId="1" applyNumberFormat="1" applyFont="1" applyBorder="1"/>
    <xf numFmtId="166" fontId="12" fillId="0" borderId="0" xfId="1" applyNumberFormat="1" applyFont="1" applyBorder="1"/>
    <xf numFmtId="166" fontId="8" fillId="0" borderId="16" xfId="1" applyNumberFormat="1" applyFont="1" applyBorder="1"/>
    <xf numFmtId="166" fontId="8" fillId="0" borderId="17" xfId="1" applyNumberFormat="1" applyFont="1" applyBorder="1"/>
    <xf numFmtId="166" fontId="9" fillId="0" borderId="6" xfId="1" applyNumberFormat="1" applyFont="1" applyBorder="1"/>
    <xf numFmtId="166" fontId="10" fillId="0" borderId="16" xfId="1" applyNumberFormat="1" applyFont="1" applyBorder="1"/>
    <xf numFmtId="166" fontId="10" fillId="0" borderId="0" xfId="1" applyNumberFormat="1" applyFont="1" applyBorder="1"/>
    <xf numFmtId="166" fontId="10" fillId="0" borderId="17" xfId="1" applyNumberFormat="1" applyFont="1" applyBorder="1"/>
    <xf numFmtId="166" fontId="11" fillId="0" borderId="6" xfId="1" applyNumberFormat="1" applyFont="1" applyBorder="1"/>
    <xf numFmtId="166" fontId="11" fillId="0" borderId="0" xfId="1" applyNumberFormat="1" applyFont="1" applyBorder="1"/>
    <xf numFmtId="166" fontId="0" fillId="0" borderId="0" xfId="1" applyNumberFormat="1" applyFont="1"/>
    <xf numFmtId="0" fontId="10" fillId="0" borderId="16" xfId="0" applyFont="1" applyBorder="1"/>
    <xf numFmtId="0" fontId="10" fillId="0" borderId="17" xfId="0" applyFont="1" applyBorder="1"/>
    <xf numFmtId="0" fontId="11" fillId="0" borderId="6" xfId="0" applyFont="1" applyBorder="1"/>
    <xf numFmtId="166" fontId="0" fillId="0" borderId="18" xfId="0" applyNumberFormat="1" applyBorder="1"/>
    <xf numFmtId="166" fontId="8" fillId="0" borderId="18" xfId="0" applyNumberFormat="1" applyFont="1" applyBorder="1"/>
    <xf numFmtId="166" fontId="8" fillId="0" borderId="19" xfId="0" applyNumberFormat="1" applyFont="1" applyBorder="1"/>
    <xf numFmtId="166" fontId="9" fillId="0" borderId="12" xfId="0" applyNumberFormat="1" applyFont="1" applyBorder="1"/>
    <xf numFmtId="166" fontId="10" fillId="0" borderId="18" xfId="0" applyNumberFormat="1" applyFont="1" applyBorder="1"/>
    <xf numFmtId="166" fontId="10" fillId="0" borderId="19" xfId="0" applyNumberFormat="1" applyFont="1" applyBorder="1"/>
    <xf numFmtId="166" fontId="11" fillId="0" borderId="12" xfId="0" applyNumberFormat="1" applyFont="1" applyBorder="1"/>
    <xf numFmtId="15" fontId="0" fillId="0" borderId="0" xfId="0" applyNumberFormat="1"/>
    <xf numFmtId="0" fontId="9" fillId="0" borderId="18" xfId="0" applyFont="1" applyBorder="1"/>
    <xf numFmtId="0" fontId="15" fillId="0" borderId="0" xfId="0" applyFont="1"/>
    <xf numFmtId="0" fontId="3" fillId="0" borderId="20" xfId="0" applyFont="1" applyBorder="1"/>
    <xf numFmtId="0" fontId="0" fillId="0" borderId="0" xfId="0" applyAlignment="1">
      <alignment horizontal="center"/>
    </xf>
    <xf numFmtId="0" fontId="3" fillId="0" borderId="21" xfId="0" applyFont="1" applyBorder="1"/>
    <xf numFmtId="0" fontId="15" fillId="0" borderId="21" xfId="0" applyFont="1" applyBorder="1"/>
    <xf numFmtId="166" fontId="0" fillId="0" borderId="21" xfId="1" applyNumberFormat="1" applyFont="1" applyBorder="1"/>
    <xf numFmtId="0" fontId="0" fillId="0" borderId="21" xfId="0" applyBorder="1"/>
    <xf numFmtId="166" fontId="12" fillId="0" borderId="0" xfId="1" applyNumberFormat="1" applyFont="1"/>
    <xf numFmtId="0" fontId="15" fillId="0" borderId="0" xfId="0" applyFont="1" applyAlignment="1">
      <alignment horizontal="right"/>
    </xf>
    <xf numFmtId="166" fontId="0" fillId="0" borderId="22" xfId="1" applyNumberFormat="1" applyFont="1" applyBorder="1"/>
    <xf numFmtId="166" fontId="0" fillId="0" borderId="22" xfId="0" applyNumberFormat="1" applyBorder="1"/>
    <xf numFmtId="166" fontId="0" fillId="0" borderId="3" xfId="0" applyNumberFormat="1" applyBorder="1"/>
    <xf numFmtId="166" fontId="6" fillId="0" borderId="0" xfId="1" applyNumberFormat="1" applyFont="1"/>
    <xf numFmtId="0" fontId="15" fillId="0" borderId="0" xfId="0" applyFont="1" applyBorder="1"/>
    <xf numFmtId="166" fontId="0" fillId="0" borderId="0" xfId="1" applyNumberFormat="1" applyFont="1" applyBorder="1"/>
    <xf numFmtId="166" fontId="0" fillId="0" borderId="3" xfId="1" applyNumberFormat="1" applyFont="1" applyBorder="1"/>
    <xf numFmtId="0" fontId="1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1" fillId="0" borderId="2" xfId="0" applyFont="1" applyBorder="1"/>
    <xf numFmtId="0" fontId="11" fillId="0" borderId="0" xfId="0" applyFont="1" applyBorder="1" applyAlignment="1">
      <alignment horizontal="center"/>
    </xf>
    <xf numFmtId="0" fontId="9" fillId="0" borderId="0" xfId="0" applyFont="1" applyBorder="1"/>
    <xf numFmtId="0" fontId="8" fillId="0" borderId="6" xfId="0" applyFont="1" applyBorder="1"/>
    <xf numFmtId="9" fontId="11" fillId="0" borderId="17" xfId="2" applyFont="1" applyBorder="1" applyAlignment="1">
      <alignment horizontal="center"/>
    </xf>
    <xf numFmtId="9" fontId="11" fillId="0" borderId="0" xfId="2" applyFont="1" applyBorder="1" applyAlignment="1">
      <alignment horizontal="center"/>
    </xf>
    <xf numFmtId="166" fontId="0" fillId="0" borderId="16" xfId="1" applyNumberFormat="1" applyFont="1" applyBorder="1"/>
    <xf numFmtId="166" fontId="0" fillId="0" borderId="18" xfId="1" applyNumberFormat="1" applyFont="1" applyBorder="1"/>
    <xf numFmtId="166" fontId="8" fillId="0" borderId="18" xfId="1" applyNumberFormat="1" applyFont="1" applyBorder="1"/>
    <xf numFmtId="166" fontId="8" fillId="0" borderId="19" xfId="1" applyNumberFormat="1" applyFont="1" applyBorder="1"/>
    <xf numFmtId="166" fontId="9" fillId="0" borderId="12" xfId="1" applyNumberFormat="1" applyFont="1" applyBorder="1"/>
    <xf numFmtId="166" fontId="10" fillId="0" borderId="18" xfId="1" applyNumberFormat="1" applyFont="1" applyBorder="1"/>
    <xf numFmtId="166" fontId="10" fillId="0" borderId="21" xfId="1" applyNumberFormat="1" applyFont="1" applyBorder="1"/>
    <xf numFmtId="166" fontId="10" fillId="0" borderId="19" xfId="1" applyNumberFormat="1" applyFont="1" applyBorder="1"/>
    <xf numFmtId="166" fontId="11" fillId="0" borderId="12" xfId="1" applyNumberFormat="1" applyFont="1" applyBorder="1"/>
    <xf numFmtId="3" fontId="12" fillId="0" borderId="0" xfId="1" applyNumberFormat="1" applyFont="1"/>
    <xf numFmtId="0" fontId="15" fillId="0" borderId="0" xfId="0" applyFont="1" applyBorder="1" applyAlignment="1">
      <alignment horizontal="right"/>
    </xf>
    <xf numFmtId="166" fontId="12" fillId="0" borderId="0" xfId="1" applyNumberFormat="1" applyFont="1" applyFill="1" applyBorder="1"/>
    <xf numFmtId="3" fontId="0" fillId="0" borderId="0" xfId="0" applyNumberFormat="1"/>
    <xf numFmtId="3" fontId="15" fillId="0" borderId="0" xfId="0" applyNumberFormat="1" applyFont="1"/>
    <xf numFmtId="0" fontId="16" fillId="0" borderId="0" xfId="0" applyFont="1"/>
    <xf numFmtId="3" fontId="12" fillId="0" borderId="0" xfId="1" applyNumberFormat="1" applyFont="1" applyBorder="1"/>
    <xf numFmtId="0" fontId="12" fillId="0" borderId="0" xfId="0" applyFont="1" applyFill="1"/>
    <xf numFmtId="0" fontId="6" fillId="2" borderId="0" xfId="0" applyFont="1" applyFill="1"/>
    <xf numFmtId="3" fontId="12" fillId="0" borderId="0" xfId="0" applyNumberFormat="1" applyFont="1"/>
    <xf numFmtId="166" fontId="0" fillId="0" borderId="21" xfId="0" applyNumberFormat="1" applyBorder="1"/>
    <xf numFmtId="166" fontId="10" fillId="0" borderId="21" xfId="0" applyNumberFormat="1" applyFont="1" applyBorder="1"/>
    <xf numFmtId="0" fontId="9" fillId="0" borderId="21" xfId="0" applyFont="1" applyBorder="1"/>
    <xf numFmtId="0" fontId="8" fillId="0" borderId="19" xfId="0" applyFont="1" applyBorder="1"/>
    <xf numFmtId="0" fontId="18" fillId="0" borderId="0" xfId="0" applyFont="1"/>
    <xf numFmtId="0" fontId="5" fillId="0" borderId="0" xfId="0" applyFont="1" applyBorder="1"/>
    <xf numFmtId="166" fontId="6" fillId="2" borderId="4" xfId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304800</xdr:colOff>
          <xdr:row>0</xdr:row>
          <xdr:rowOff>60960</xdr:rowOff>
        </xdr:from>
        <xdr:to>
          <xdr:col>2</xdr:col>
          <xdr:colOff>45720</xdr:colOff>
          <xdr:row>2</xdr:row>
          <xdr:rowOff>45720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7620</xdr:rowOff>
    </xdr:from>
    <xdr:to>
      <xdr:col>0</xdr:col>
      <xdr:colOff>1684020</xdr:colOff>
      <xdr:row>6</xdr:row>
      <xdr:rowOff>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762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</xdr:rowOff>
    </xdr:from>
    <xdr:to>
      <xdr:col>0</xdr:col>
      <xdr:colOff>1653540</xdr:colOff>
      <xdr:row>6</xdr:row>
      <xdr:rowOff>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762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0</xdr:rowOff>
    </xdr:from>
    <xdr:to>
      <xdr:col>0</xdr:col>
      <xdr:colOff>1684020</xdr:colOff>
      <xdr:row>5</xdr:row>
      <xdr:rowOff>160020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1691640</xdr:colOff>
      <xdr:row>5</xdr:row>
      <xdr:rowOff>160020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Oct%20OBA%20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FUGG OBA"/>
      <sheetName val="Nominations"/>
      <sheetName val="Enron"/>
      <sheetName val="Kennedy"/>
      <sheetName val="Wellstar"/>
      <sheetName val="Phillips"/>
      <sheetName val="Quantum"/>
      <sheetName val="Westport"/>
      <sheetName val="MTG"/>
      <sheetName val="Yates"/>
      <sheetName val="Independent"/>
      <sheetName val="Citation"/>
      <sheetName val="North Finn"/>
      <sheetName val="Pennaco"/>
      <sheetName val="Anadarko"/>
    </sheetNames>
    <sheetDataSet>
      <sheetData sheetId="0"/>
      <sheetData sheetId="1"/>
      <sheetData sheetId="2">
        <row r="10">
          <cell r="E10">
            <v>34444</v>
          </cell>
          <cell r="F10">
            <v>35944</v>
          </cell>
          <cell r="G10">
            <v>33944</v>
          </cell>
          <cell r="H10">
            <v>35394</v>
          </cell>
          <cell r="I10">
            <v>34000</v>
          </cell>
          <cell r="J10">
            <v>35393</v>
          </cell>
          <cell r="K10">
            <v>35393</v>
          </cell>
          <cell r="L10">
            <v>35393</v>
          </cell>
          <cell r="M10">
            <v>30593</v>
          </cell>
          <cell r="N10">
            <v>31092</v>
          </cell>
          <cell r="O10">
            <v>28894</v>
          </cell>
        </row>
        <row r="11">
          <cell r="E11">
            <v>6300</v>
          </cell>
          <cell r="F11">
            <v>4900</v>
          </cell>
          <cell r="G11">
            <v>8500</v>
          </cell>
          <cell r="H11">
            <v>5900</v>
          </cell>
          <cell r="I11">
            <v>5900</v>
          </cell>
          <cell r="J11">
            <v>4900</v>
          </cell>
          <cell r="K11">
            <v>4900</v>
          </cell>
          <cell r="L11">
            <v>4900</v>
          </cell>
          <cell r="M11">
            <v>4900</v>
          </cell>
          <cell r="N11">
            <v>9900</v>
          </cell>
          <cell r="O11">
            <v>8900</v>
          </cell>
        </row>
        <row r="12">
          <cell r="M12">
            <v>2000</v>
          </cell>
        </row>
        <row r="13">
          <cell r="O13">
            <v>2500</v>
          </cell>
        </row>
        <row r="20">
          <cell r="E20">
            <v>1000</v>
          </cell>
          <cell r="F20">
            <v>2000</v>
          </cell>
          <cell r="G20">
            <v>6000</v>
          </cell>
          <cell r="H20">
            <v>2050</v>
          </cell>
          <cell r="I20">
            <v>2700</v>
          </cell>
          <cell r="J20">
            <v>5500</v>
          </cell>
          <cell r="K20">
            <v>5500</v>
          </cell>
          <cell r="L20">
            <v>5500</v>
          </cell>
          <cell r="M20">
            <v>0</v>
          </cell>
          <cell r="N20">
            <v>1500</v>
          </cell>
        </row>
        <row r="22">
          <cell r="E22">
            <v>7000</v>
          </cell>
          <cell r="F22">
            <v>7000</v>
          </cell>
          <cell r="G22">
            <v>0</v>
          </cell>
          <cell r="H22">
            <v>6000</v>
          </cell>
          <cell r="I22">
            <v>0</v>
          </cell>
          <cell r="M22">
            <v>3200</v>
          </cell>
          <cell r="N22">
            <v>0</v>
          </cell>
          <cell r="O22">
            <v>0</v>
          </cell>
        </row>
        <row r="23">
          <cell r="G23">
            <v>2500</v>
          </cell>
          <cell r="H23">
            <v>500</v>
          </cell>
          <cell r="I23">
            <v>0</v>
          </cell>
          <cell r="J23">
            <v>2600</v>
          </cell>
          <cell r="K23">
            <v>2600</v>
          </cell>
          <cell r="L23">
            <v>2600</v>
          </cell>
          <cell r="M23">
            <v>35</v>
          </cell>
          <cell r="N23">
            <v>0</v>
          </cell>
          <cell r="O23">
            <v>3839</v>
          </cell>
        </row>
        <row r="25">
          <cell r="G25">
            <v>612</v>
          </cell>
          <cell r="H25">
            <v>0</v>
          </cell>
          <cell r="I25">
            <v>5000</v>
          </cell>
          <cell r="J25">
            <v>0</v>
          </cell>
          <cell r="K25">
            <v>0</v>
          </cell>
          <cell r="L25">
            <v>0</v>
          </cell>
          <cell r="M25">
            <v>5000</v>
          </cell>
          <cell r="N25">
            <v>4864</v>
          </cell>
          <cell r="O25">
            <v>2500</v>
          </cell>
        </row>
        <row r="28">
          <cell r="M28">
            <v>0</v>
          </cell>
          <cell r="N28">
            <v>2000</v>
          </cell>
          <cell r="O28">
            <v>2200</v>
          </cell>
        </row>
        <row r="33">
          <cell r="E33">
            <v>9500</v>
          </cell>
          <cell r="F33">
            <v>7000</v>
          </cell>
          <cell r="G33">
            <v>3000</v>
          </cell>
          <cell r="H33">
            <v>7500</v>
          </cell>
          <cell r="I33">
            <v>8194</v>
          </cell>
          <cell r="J33">
            <v>11000</v>
          </cell>
          <cell r="K33">
            <v>11000</v>
          </cell>
          <cell r="L33">
            <v>11000</v>
          </cell>
          <cell r="M33">
            <v>18000</v>
          </cell>
          <cell r="N33">
            <v>12000</v>
          </cell>
          <cell r="O33">
            <v>11500</v>
          </cell>
        </row>
        <row r="34">
          <cell r="E34">
            <v>6000</v>
          </cell>
          <cell r="F34">
            <v>9000</v>
          </cell>
          <cell r="N34">
            <v>3344</v>
          </cell>
        </row>
        <row r="38">
          <cell r="E38">
            <v>3000</v>
          </cell>
          <cell r="F38">
            <v>1500</v>
          </cell>
          <cell r="G38">
            <v>3600</v>
          </cell>
          <cell r="H38">
            <v>4000</v>
          </cell>
          <cell r="I38">
            <v>8000</v>
          </cell>
          <cell r="J38">
            <v>0</v>
          </cell>
          <cell r="K38">
            <v>0</v>
          </cell>
          <cell r="L38">
            <v>0</v>
          </cell>
          <cell r="O38">
            <v>3000</v>
          </cell>
        </row>
        <row r="40">
          <cell r="G40">
            <v>7388</v>
          </cell>
          <cell r="H40">
            <v>5000</v>
          </cell>
          <cell r="I40">
            <v>0</v>
          </cell>
          <cell r="J40">
            <v>5000</v>
          </cell>
          <cell r="K40">
            <v>5000</v>
          </cell>
          <cell r="L40">
            <v>5000</v>
          </cell>
          <cell r="M40">
            <v>0</v>
          </cell>
          <cell r="N40">
            <v>0</v>
          </cell>
        </row>
        <row r="42">
          <cell r="O42">
            <v>2500</v>
          </cell>
        </row>
        <row r="45">
          <cell r="G45">
            <v>2000</v>
          </cell>
          <cell r="M45">
            <v>2000</v>
          </cell>
          <cell r="N45">
            <v>2000</v>
          </cell>
          <cell r="O45">
            <v>2000</v>
          </cell>
        </row>
        <row r="52">
          <cell r="E52">
            <v>600</v>
          </cell>
          <cell r="F52">
            <v>600</v>
          </cell>
          <cell r="G52">
            <v>600</v>
          </cell>
          <cell r="H52">
            <v>600</v>
          </cell>
          <cell r="I52">
            <v>650</v>
          </cell>
          <cell r="J52">
            <v>650</v>
          </cell>
          <cell r="K52">
            <v>650</v>
          </cell>
          <cell r="L52">
            <v>650</v>
          </cell>
          <cell r="M52">
            <v>650</v>
          </cell>
          <cell r="N52">
            <v>650</v>
          </cell>
          <cell r="O52">
            <v>650</v>
          </cell>
        </row>
        <row r="53">
          <cell r="M53">
            <v>300</v>
          </cell>
          <cell r="N53">
            <v>300</v>
          </cell>
          <cell r="O53">
            <v>300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w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3"/>
  <sheetViews>
    <sheetView tabSelected="1" workbookViewId="0">
      <pane xSplit="4" ySplit="9" topLeftCell="E10" activePane="bottomRight" state="frozenSplit"/>
      <selection pane="topRight" activeCell="D1" sqref="D1"/>
      <selection pane="bottomLeft" activeCell="A9" sqref="A9"/>
      <selection pane="bottomRight" activeCell="D1" sqref="D1"/>
    </sheetView>
  </sheetViews>
  <sheetFormatPr defaultRowHeight="13.2" x14ac:dyDescent="0.25"/>
  <cols>
    <col min="1" max="2" width="14.88671875" customWidth="1"/>
    <col min="3" max="3" width="9" style="88" customWidth="1"/>
    <col min="4" max="4" width="16.5546875" style="88" customWidth="1"/>
    <col min="5" max="9" width="10.33203125" bestFit="1" customWidth="1"/>
    <col min="11" max="11" width="9.33203125" bestFit="1" customWidth="1"/>
    <col min="14" max="15" width="9.33203125" bestFit="1" customWidth="1"/>
    <col min="18" max="18" width="9.33203125" bestFit="1" customWidth="1"/>
    <col min="21" max="26" width="9.33203125" bestFit="1" customWidth="1"/>
    <col min="35" max="35" width="9.33203125" bestFit="1" customWidth="1"/>
    <col min="36" max="36" width="10" customWidth="1"/>
  </cols>
  <sheetData>
    <row r="1" spans="1:36" x14ac:dyDescent="0.25">
      <c r="A1" s="2" t="s">
        <v>50</v>
      </c>
    </row>
    <row r="2" spans="1:36" x14ac:dyDescent="0.25">
      <c r="A2" s="2" t="s">
        <v>51</v>
      </c>
    </row>
    <row r="3" spans="1:36" x14ac:dyDescent="0.25">
      <c r="A3" t="s">
        <v>52</v>
      </c>
    </row>
    <row r="4" spans="1:36" x14ac:dyDescent="0.25">
      <c r="A4" t="s">
        <v>53</v>
      </c>
    </row>
    <row r="5" spans="1:36" ht="13.8" thickBot="1" x14ac:dyDescent="0.3"/>
    <row r="6" spans="1:36" ht="13.8" thickBot="1" x14ac:dyDescent="0.3">
      <c r="A6" s="89" t="s">
        <v>54</v>
      </c>
    </row>
    <row r="7" spans="1:36" x14ac:dyDescent="0.25"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>
        <v>7</v>
      </c>
      <c r="L7">
        <v>8</v>
      </c>
      <c r="M7">
        <v>9</v>
      </c>
      <c r="N7">
        <v>10</v>
      </c>
      <c r="O7">
        <v>11</v>
      </c>
      <c r="P7">
        <v>12</v>
      </c>
      <c r="Q7">
        <v>13</v>
      </c>
      <c r="R7">
        <v>14</v>
      </c>
      <c r="S7">
        <v>15</v>
      </c>
      <c r="T7">
        <v>16</v>
      </c>
      <c r="U7">
        <v>17</v>
      </c>
      <c r="V7">
        <v>18</v>
      </c>
      <c r="W7">
        <v>19</v>
      </c>
      <c r="X7">
        <v>20</v>
      </c>
      <c r="Y7">
        <v>21</v>
      </c>
      <c r="Z7">
        <v>22</v>
      </c>
      <c r="AA7">
        <v>23</v>
      </c>
      <c r="AB7">
        <v>24</v>
      </c>
      <c r="AC7">
        <v>25</v>
      </c>
      <c r="AD7">
        <v>26</v>
      </c>
      <c r="AE7">
        <v>27</v>
      </c>
      <c r="AF7">
        <v>28</v>
      </c>
      <c r="AG7">
        <v>29</v>
      </c>
      <c r="AH7">
        <v>30</v>
      </c>
      <c r="AI7">
        <v>31</v>
      </c>
      <c r="AJ7" s="90" t="s">
        <v>45</v>
      </c>
    </row>
    <row r="8" spans="1:36" x14ac:dyDescent="0.25">
      <c r="A8" t="s">
        <v>55</v>
      </c>
      <c r="B8" t="s">
        <v>56</v>
      </c>
      <c r="C8" s="88" t="s">
        <v>57</v>
      </c>
      <c r="D8" s="88" t="s">
        <v>58</v>
      </c>
    </row>
    <row r="9" spans="1:36" ht="13.8" thickBot="1" x14ac:dyDescent="0.3">
      <c r="A9" s="91" t="s">
        <v>59</v>
      </c>
      <c r="B9" s="91"/>
      <c r="C9" s="92"/>
      <c r="D9" s="92"/>
      <c r="E9" s="93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</row>
    <row r="10" spans="1:36" x14ac:dyDescent="0.25">
      <c r="A10" t="s">
        <v>29</v>
      </c>
      <c r="B10" t="s">
        <v>60</v>
      </c>
      <c r="C10" s="88" t="s">
        <v>61</v>
      </c>
      <c r="D10" s="88">
        <v>52700000</v>
      </c>
      <c r="E10" s="95">
        <f>[1]Nominations!E$10</f>
        <v>34444</v>
      </c>
      <c r="F10" s="95">
        <f>[1]Nominations!F$10</f>
        <v>35944</v>
      </c>
      <c r="G10" s="95">
        <f>[1]Nominations!G$10</f>
        <v>33944</v>
      </c>
      <c r="H10" s="95">
        <f>[1]Nominations!H$10</f>
        <v>35394</v>
      </c>
      <c r="I10" s="95">
        <f>[1]Nominations!I$10</f>
        <v>34000</v>
      </c>
      <c r="J10" s="95">
        <f>[1]Nominations!J$10</f>
        <v>35393</v>
      </c>
      <c r="K10" s="95">
        <f>[1]Nominations!K$10</f>
        <v>35393</v>
      </c>
      <c r="L10" s="95">
        <f>[1]Nominations!L$10</f>
        <v>35393</v>
      </c>
      <c r="M10" s="95">
        <f>[1]Nominations!M$10</f>
        <v>30593</v>
      </c>
      <c r="N10" s="95">
        <f>[1]Nominations!N$10</f>
        <v>31092</v>
      </c>
      <c r="O10" s="95">
        <f>[1]Nominations!O$10</f>
        <v>28894</v>
      </c>
      <c r="P10" s="95">
        <f>[1]Nominations!P$10</f>
        <v>0</v>
      </c>
      <c r="Q10" s="95">
        <f>[1]Nominations!Q$10</f>
        <v>0</v>
      </c>
      <c r="R10" s="95">
        <f>[1]Nominations!R$10</f>
        <v>0</v>
      </c>
      <c r="S10" s="95">
        <f>[1]Nominations!S$10</f>
        <v>0</v>
      </c>
      <c r="T10" s="95">
        <f>[1]Nominations!T$10</f>
        <v>0</v>
      </c>
      <c r="U10" s="95">
        <f>[1]Nominations!U$10</f>
        <v>0</v>
      </c>
      <c r="V10" s="95">
        <f>[1]Nominations!V$10</f>
        <v>0</v>
      </c>
      <c r="W10" s="95">
        <f>[1]Nominations!W$10</f>
        <v>0</v>
      </c>
      <c r="X10" s="95">
        <f>[1]Nominations!X$10</f>
        <v>0</v>
      </c>
      <c r="Y10" s="95">
        <f>[1]Nominations!Y$10</f>
        <v>0</v>
      </c>
      <c r="Z10" s="95">
        <f>[1]Nominations!Z$10</f>
        <v>0</v>
      </c>
      <c r="AA10" s="95">
        <f>[1]Nominations!AA$10</f>
        <v>0</v>
      </c>
      <c r="AB10" s="95">
        <f>[1]Nominations!AB$10</f>
        <v>0</v>
      </c>
      <c r="AC10" s="95">
        <f>[1]Nominations!AC$10</f>
        <v>0</v>
      </c>
      <c r="AD10" s="95">
        <f>[1]Nominations!AD$10</f>
        <v>0</v>
      </c>
      <c r="AE10" s="95">
        <f>[1]Nominations!AE$10</f>
        <v>0</v>
      </c>
      <c r="AF10" s="95">
        <f>[1]Nominations!AF$10</f>
        <v>0</v>
      </c>
      <c r="AG10" s="95">
        <f>[1]Nominations!AG$10</f>
        <v>0</v>
      </c>
      <c r="AH10" s="95">
        <f>[1]Nominations!AH$10</f>
        <v>0</v>
      </c>
      <c r="AI10" s="95">
        <f>[1]Nominations!AI$10</f>
        <v>0</v>
      </c>
      <c r="AJ10" s="32">
        <f t="shared" ref="AJ10:AJ15" si="0">SUM(E10:AI10)</f>
        <v>370484</v>
      </c>
    </row>
    <row r="11" spans="1:36" x14ac:dyDescent="0.25">
      <c r="A11" t="s">
        <v>29</v>
      </c>
      <c r="B11" t="s">
        <v>60</v>
      </c>
      <c r="C11" s="88" t="s">
        <v>65</v>
      </c>
      <c r="D11" s="96" t="s">
        <v>67</v>
      </c>
      <c r="E11" s="95">
        <f>[1]Nominations!E$11</f>
        <v>6300</v>
      </c>
      <c r="F11" s="95">
        <f>[1]Nominations!F$11</f>
        <v>4900</v>
      </c>
      <c r="G11" s="95">
        <f>[1]Nominations!G$11</f>
        <v>8500</v>
      </c>
      <c r="H11" s="95">
        <f>[1]Nominations!H$11</f>
        <v>5900</v>
      </c>
      <c r="I11" s="95">
        <f>[1]Nominations!I$11</f>
        <v>5900</v>
      </c>
      <c r="J11" s="95">
        <f>[1]Nominations!J$11</f>
        <v>4900</v>
      </c>
      <c r="K11" s="95">
        <f>[1]Nominations!K$11</f>
        <v>4900</v>
      </c>
      <c r="L11" s="95">
        <f>[1]Nominations!L$11</f>
        <v>4900</v>
      </c>
      <c r="M11" s="95">
        <f>[1]Nominations!M$11</f>
        <v>4900</v>
      </c>
      <c r="N11" s="95">
        <f>[1]Nominations!N$11</f>
        <v>9900</v>
      </c>
      <c r="O11" s="95">
        <f>[1]Nominations!O$11</f>
        <v>8900</v>
      </c>
      <c r="P11" s="95">
        <f>[1]Nominations!P$11</f>
        <v>0</v>
      </c>
      <c r="Q11" s="95">
        <f>[1]Nominations!Q$11</f>
        <v>0</v>
      </c>
      <c r="R11" s="95">
        <f>[1]Nominations!R$11</f>
        <v>0</v>
      </c>
      <c r="S11" s="95">
        <f>[1]Nominations!S$11</f>
        <v>0</v>
      </c>
      <c r="T11" s="95">
        <f>[1]Nominations!T$11</f>
        <v>0</v>
      </c>
      <c r="U11" s="95">
        <f>[1]Nominations!U$11</f>
        <v>0</v>
      </c>
      <c r="V11" s="95">
        <f>[1]Nominations!V$11</f>
        <v>0</v>
      </c>
      <c r="W11" s="95">
        <f>[1]Nominations!W$11</f>
        <v>0</v>
      </c>
      <c r="X11" s="95">
        <f>[1]Nominations!X$11</f>
        <v>0</v>
      </c>
      <c r="Y11" s="95">
        <f>[1]Nominations!Y$11</f>
        <v>0</v>
      </c>
      <c r="Z11" s="95">
        <f>[1]Nominations!Z$11</f>
        <v>0</v>
      </c>
      <c r="AA11" s="95">
        <f>[1]Nominations!AA$11</f>
        <v>0</v>
      </c>
      <c r="AB11" s="95">
        <f>[1]Nominations!AB$11</f>
        <v>0</v>
      </c>
      <c r="AC11" s="95">
        <f>[1]Nominations!AC$11</f>
        <v>0</v>
      </c>
      <c r="AD11" s="95">
        <f>[1]Nominations!AD$11</f>
        <v>0</v>
      </c>
      <c r="AE11" s="95">
        <f>[1]Nominations!AE$11</f>
        <v>0</v>
      </c>
      <c r="AF11" s="95">
        <f>[1]Nominations!AF$11</f>
        <v>0</v>
      </c>
      <c r="AG11" s="95">
        <f>[1]Nominations!AG$11</f>
        <v>0</v>
      </c>
      <c r="AH11" s="95">
        <f>[1]Nominations!AH$11</f>
        <v>0</v>
      </c>
      <c r="AI11" s="95">
        <f>[1]Nominations!AI$11</f>
        <v>0</v>
      </c>
      <c r="AJ11" s="32">
        <f t="shared" si="0"/>
        <v>69900</v>
      </c>
    </row>
    <row r="12" spans="1:36" x14ac:dyDescent="0.25">
      <c r="A12" t="s">
        <v>29</v>
      </c>
      <c r="B12" t="s">
        <v>60</v>
      </c>
      <c r="C12" s="88" t="s">
        <v>65</v>
      </c>
      <c r="D12" s="96">
        <v>518867</v>
      </c>
      <c r="E12" s="95">
        <f>[1]Nominations!E$12</f>
        <v>0</v>
      </c>
      <c r="F12" s="95">
        <f>[1]Nominations!F$12</f>
        <v>0</v>
      </c>
      <c r="G12" s="95">
        <f>[1]Nominations!G$12</f>
        <v>0</v>
      </c>
      <c r="H12" s="95">
        <f>[1]Nominations!H$12</f>
        <v>0</v>
      </c>
      <c r="I12" s="95">
        <f>[1]Nominations!I$12</f>
        <v>0</v>
      </c>
      <c r="J12" s="95">
        <f>[1]Nominations!J$12</f>
        <v>0</v>
      </c>
      <c r="K12" s="95">
        <f>[1]Nominations!K$12</f>
        <v>0</v>
      </c>
      <c r="L12" s="95">
        <f>[1]Nominations!L$12</f>
        <v>0</v>
      </c>
      <c r="M12" s="95">
        <f>[1]Nominations!M$12</f>
        <v>2000</v>
      </c>
      <c r="N12" s="95">
        <f>[1]Nominations!N$12</f>
        <v>0</v>
      </c>
      <c r="O12" s="95">
        <f>[1]Nominations!O$12</f>
        <v>0</v>
      </c>
      <c r="P12" s="95">
        <f>[1]Nominations!P$12</f>
        <v>0</v>
      </c>
      <c r="Q12" s="95">
        <f>[1]Nominations!Q$12</f>
        <v>0</v>
      </c>
      <c r="R12" s="95">
        <f>[1]Nominations!R$12</f>
        <v>0</v>
      </c>
      <c r="S12" s="95">
        <f>[1]Nominations!S$12</f>
        <v>0</v>
      </c>
      <c r="T12" s="95">
        <f>[1]Nominations!T$12</f>
        <v>0</v>
      </c>
      <c r="U12" s="95">
        <f>[1]Nominations!U$12</f>
        <v>0</v>
      </c>
      <c r="V12" s="95">
        <f>[1]Nominations!V$12</f>
        <v>0</v>
      </c>
      <c r="W12" s="95">
        <f>[1]Nominations!W$12</f>
        <v>0</v>
      </c>
      <c r="X12" s="95">
        <f>[1]Nominations!X$12</f>
        <v>0</v>
      </c>
      <c r="Y12" s="95">
        <f>[1]Nominations!Y$12</f>
        <v>0</v>
      </c>
      <c r="Z12" s="95">
        <f>[1]Nominations!Z$12</f>
        <v>0</v>
      </c>
      <c r="AA12" s="95">
        <f>[1]Nominations!AA$12</f>
        <v>0</v>
      </c>
      <c r="AB12" s="95">
        <f>[1]Nominations!AB$12</f>
        <v>0</v>
      </c>
      <c r="AC12" s="95">
        <f>[1]Nominations!AC$12</f>
        <v>0</v>
      </c>
      <c r="AD12" s="95">
        <f>[1]Nominations!AD$12</f>
        <v>0</v>
      </c>
      <c r="AE12" s="95">
        <f>[1]Nominations!AE$12</f>
        <v>0</v>
      </c>
      <c r="AF12" s="95">
        <f>[1]Nominations!AF$12</f>
        <v>0</v>
      </c>
      <c r="AG12" s="95">
        <f>[1]Nominations!AG$12</f>
        <v>0</v>
      </c>
      <c r="AH12" s="95">
        <f>[1]Nominations!AH$12</f>
        <v>0</v>
      </c>
      <c r="AI12" s="95">
        <f>[1]Nominations!AI$12</f>
        <v>0</v>
      </c>
      <c r="AJ12" s="32">
        <f t="shared" si="0"/>
        <v>2000</v>
      </c>
    </row>
    <row r="13" spans="1:36" x14ac:dyDescent="0.25">
      <c r="A13" t="s">
        <v>29</v>
      </c>
      <c r="B13" t="s">
        <v>60</v>
      </c>
      <c r="C13" s="88" t="s">
        <v>61</v>
      </c>
      <c r="D13" s="96">
        <v>41102001</v>
      </c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>
        <f>[1]Nominations!O$13</f>
        <v>2500</v>
      </c>
      <c r="P13" s="95">
        <f>[1]Nominations!P$13</f>
        <v>0</v>
      </c>
      <c r="Q13" s="95">
        <f>[1]Nominations!Q$13</f>
        <v>0</v>
      </c>
      <c r="R13" s="95">
        <f>[1]Nominations!R$13</f>
        <v>0</v>
      </c>
      <c r="S13" s="95">
        <f>[1]Nominations!S$13</f>
        <v>0</v>
      </c>
      <c r="T13" s="95">
        <f>[1]Nominations!T$13</f>
        <v>0</v>
      </c>
      <c r="U13" s="95">
        <f>[1]Nominations!U$13</f>
        <v>0</v>
      </c>
      <c r="V13" s="95">
        <f>[1]Nominations!V$13</f>
        <v>0</v>
      </c>
      <c r="W13" s="95">
        <f>[1]Nominations!W$13</f>
        <v>0</v>
      </c>
      <c r="X13" s="95">
        <f>[1]Nominations!X$13</f>
        <v>0</v>
      </c>
      <c r="Y13" s="95">
        <f>[1]Nominations!Y$13</f>
        <v>0</v>
      </c>
      <c r="Z13" s="95">
        <f>[1]Nominations!Z$13</f>
        <v>0</v>
      </c>
      <c r="AA13" s="95">
        <f>[1]Nominations!AA$13</f>
        <v>0</v>
      </c>
      <c r="AB13" s="95">
        <f>[1]Nominations!AB$13</f>
        <v>0</v>
      </c>
      <c r="AC13" s="95">
        <f>[1]Nominations!AC$13</f>
        <v>0</v>
      </c>
      <c r="AD13" s="95">
        <f>[1]Nominations!AD$13</f>
        <v>0</v>
      </c>
      <c r="AE13" s="95">
        <f>[1]Nominations!AE$13</f>
        <v>0</v>
      </c>
      <c r="AF13" s="95">
        <f>[1]Nominations!AF$13</f>
        <v>0</v>
      </c>
      <c r="AG13" s="95">
        <f>[1]Nominations!AG$13</f>
        <v>0</v>
      </c>
      <c r="AH13" s="95">
        <f>[1]Nominations!AH$13</f>
        <v>0</v>
      </c>
      <c r="AI13" s="95">
        <f>[1]Nominations!AI$13</f>
        <v>0</v>
      </c>
      <c r="AJ13" s="32">
        <f t="shared" si="0"/>
        <v>2500</v>
      </c>
    </row>
    <row r="14" spans="1:36" x14ac:dyDescent="0.25">
      <c r="D14" s="96" t="s">
        <v>62</v>
      </c>
      <c r="E14" s="97">
        <f>SUM(E10:E12)</f>
        <v>40744</v>
      </c>
      <c r="F14" s="97">
        <f>SUM(F10:F12)</f>
        <v>40844</v>
      </c>
      <c r="G14" s="97">
        <f t="shared" ref="G14:AI14" si="1">SUM(G10:G12)</f>
        <v>42444</v>
      </c>
      <c r="H14" s="97">
        <f t="shared" si="1"/>
        <v>41294</v>
      </c>
      <c r="I14" s="97">
        <f t="shared" si="1"/>
        <v>39900</v>
      </c>
      <c r="J14" s="97">
        <f t="shared" si="1"/>
        <v>40293</v>
      </c>
      <c r="K14" s="97">
        <f t="shared" si="1"/>
        <v>40293</v>
      </c>
      <c r="L14" s="97">
        <f t="shared" si="1"/>
        <v>40293</v>
      </c>
      <c r="M14" s="97">
        <f t="shared" si="1"/>
        <v>37493</v>
      </c>
      <c r="N14" s="97">
        <f t="shared" si="1"/>
        <v>40992</v>
      </c>
      <c r="O14" s="97">
        <f>SUM(O10:O13)</f>
        <v>40294</v>
      </c>
      <c r="P14" s="97">
        <f t="shared" si="1"/>
        <v>0</v>
      </c>
      <c r="Q14" s="97">
        <f t="shared" si="1"/>
        <v>0</v>
      </c>
      <c r="R14" s="97">
        <f t="shared" si="1"/>
        <v>0</v>
      </c>
      <c r="S14" s="97">
        <f t="shared" si="1"/>
        <v>0</v>
      </c>
      <c r="T14" s="97">
        <f t="shared" si="1"/>
        <v>0</v>
      </c>
      <c r="U14" s="97">
        <f t="shared" si="1"/>
        <v>0</v>
      </c>
      <c r="V14" s="97">
        <f t="shared" si="1"/>
        <v>0</v>
      </c>
      <c r="W14" s="97">
        <f t="shared" si="1"/>
        <v>0</v>
      </c>
      <c r="X14" s="97">
        <f t="shared" si="1"/>
        <v>0</v>
      </c>
      <c r="Y14" s="97">
        <f t="shared" si="1"/>
        <v>0</v>
      </c>
      <c r="Z14" s="97">
        <f t="shared" si="1"/>
        <v>0</v>
      </c>
      <c r="AA14" s="97">
        <f t="shared" si="1"/>
        <v>0</v>
      </c>
      <c r="AB14" s="97">
        <f t="shared" si="1"/>
        <v>0</v>
      </c>
      <c r="AC14" s="97">
        <f t="shared" si="1"/>
        <v>0</v>
      </c>
      <c r="AD14" s="97">
        <f t="shared" si="1"/>
        <v>0</v>
      </c>
      <c r="AE14" s="97">
        <f t="shared" si="1"/>
        <v>0</v>
      </c>
      <c r="AF14" s="97">
        <f t="shared" si="1"/>
        <v>0</v>
      </c>
      <c r="AG14" s="97">
        <f t="shared" si="1"/>
        <v>0</v>
      </c>
      <c r="AH14" s="97">
        <f t="shared" si="1"/>
        <v>0</v>
      </c>
      <c r="AI14" s="97">
        <f t="shared" si="1"/>
        <v>0</v>
      </c>
      <c r="AJ14" s="98">
        <f t="shared" si="0"/>
        <v>444884</v>
      </c>
    </row>
    <row r="15" spans="1:36" x14ac:dyDescent="0.25">
      <c r="D15" s="88" t="s">
        <v>90</v>
      </c>
      <c r="E15" s="75">
        <f t="shared" ref="E15:AI15" si="2">E14*1.001</f>
        <v>40784.743999999999</v>
      </c>
      <c r="F15" s="75">
        <f t="shared" si="2"/>
        <v>40884.843999999997</v>
      </c>
      <c r="G15" s="75">
        <f t="shared" si="2"/>
        <v>42486.443999999996</v>
      </c>
      <c r="H15" s="75">
        <f t="shared" si="2"/>
        <v>41335.293999999994</v>
      </c>
      <c r="I15" s="75">
        <f t="shared" si="2"/>
        <v>39939.899999999994</v>
      </c>
      <c r="J15" s="75">
        <f t="shared" si="2"/>
        <v>40333.292999999998</v>
      </c>
      <c r="K15" s="75">
        <f t="shared" si="2"/>
        <v>40333.292999999998</v>
      </c>
      <c r="L15" s="75">
        <f t="shared" si="2"/>
        <v>40333.292999999998</v>
      </c>
      <c r="M15" s="75">
        <f t="shared" si="2"/>
        <v>37530.492999999995</v>
      </c>
      <c r="N15" s="75">
        <f t="shared" si="2"/>
        <v>41032.991999999998</v>
      </c>
      <c r="O15" s="75">
        <f t="shared" si="2"/>
        <v>40334.293999999994</v>
      </c>
      <c r="P15" s="75">
        <f t="shared" si="2"/>
        <v>0</v>
      </c>
      <c r="Q15" s="75">
        <f t="shared" si="2"/>
        <v>0</v>
      </c>
      <c r="R15" s="75">
        <f t="shared" si="2"/>
        <v>0</v>
      </c>
      <c r="S15" s="75">
        <f t="shared" si="2"/>
        <v>0</v>
      </c>
      <c r="T15" s="75">
        <f t="shared" si="2"/>
        <v>0</v>
      </c>
      <c r="U15" s="75">
        <f t="shared" si="2"/>
        <v>0</v>
      </c>
      <c r="V15" s="75">
        <f t="shared" si="2"/>
        <v>0</v>
      </c>
      <c r="W15" s="75">
        <f t="shared" si="2"/>
        <v>0</v>
      </c>
      <c r="X15" s="75">
        <f t="shared" si="2"/>
        <v>0</v>
      </c>
      <c r="Y15" s="75">
        <f t="shared" si="2"/>
        <v>0</v>
      </c>
      <c r="Z15" s="75">
        <f t="shared" si="2"/>
        <v>0</v>
      </c>
      <c r="AA15" s="75">
        <f t="shared" si="2"/>
        <v>0</v>
      </c>
      <c r="AB15" s="75">
        <f t="shared" si="2"/>
        <v>0</v>
      </c>
      <c r="AC15" s="75">
        <f t="shared" si="2"/>
        <v>0</v>
      </c>
      <c r="AD15" s="75">
        <f t="shared" si="2"/>
        <v>0</v>
      </c>
      <c r="AE15" s="75">
        <f t="shared" si="2"/>
        <v>0</v>
      </c>
      <c r="AF15" s="75">
        <f t="shared" si="2"/>
        <v>0</v>
      </c>
      <c r="AG15" s="75">
        <f t="shared" si="2"/>
        <v>0</v>
      </c>
      <c r="AH15" s="75">
        <f t="shared" si="2"/>
        <v>0</v>
      </c>
      <c r="AI15" s="75">
        <f t="shared" si="2"/>
        <v>0</v>
      </c>
      <c r="AJ15" s="32">
        <f t="shared" si="0"/>
        <v>445328.88399999996</v>
      </c>
    </row>
    <row r="16" spans="1:36" x14ac:dyDescent="0.25">
      <c r="E16" s="75"/>
    </row>
    <row r="17" spans="1:36" ht="13.8" thickBot="1" x14ac:dyDescent="0.3">
      <c r="A17" s="91" t="s">
        <v>63</v>
      </c>
      <c r="B17" s="91"/>
      <c r="C17" s="92"/>
      <c r="D17" s="92"/>
      <c r="E17" s="93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</row>
    <row r="18" spans="1:36" x14ac:dyDescent="0.25">
      <c r="A18" t="s">
        <v>29</v>
      </c>
      <c r="B18" t="s">
        <v>60</v>
      </c>
      <c r="C18" s="88" t="s">
        <v>61</v>
      </c>
      <c r="D18" s="88">
        <v>52700000</v>
      </c>
      <c r="E18" s="95">
        <f>[1]Nominations!E$20</f>
        <v>1000</v>
      </c>
      <c r="F18" s="95">
        <f>[1]Nominations!F$20</f>
        <v>2000</v>
      </c>
      <c r="G18" s="95">
        <f>[1]Nominations!G$20</f>
        <v>6000</v>
      </c>
      <c r="H18" s="95">
        <f>[1]Nominations!H$20</f>
        <v>2050</v>
      </c>
      <c r="I18" s="95">
        <f>[1]Nominations!I$20</f>
        <v>2700</v>
      </c>
      <c r="J18" s="95">
        <f>[1]Nominations!J$20</f>
        <v>5500</v>
      </c>
      <c r="K18" s="95">
        <f>[1]Nominations!K$20</f>
        <v>5500</v>
      </c>
      <c r="L18" s="95">
        <f>[1]Nominations!L$20</f>
        <v>5500</v>
      </c>
      <c r="M18" s="95">
        <f>[1]Nominations!M$20</f>
        <v>0</v>
      </c>
      <c r="N18" s="95">
        <f>[1]Nominations!N$20</f>
        <v>1500</v>
      </c>
      <c r="O18" s="95">
        <f>[1]Nominations!O$20</f>
        <v>0</v>
      </c>
      <c r="P18" s="95">
        <f>[1]Nominations!P$20</f>
        <v>0</v>
      </c>
      <c r="Q18" s="95">
        <f>[1]Nominations!Q$20</f>
        <v>0</v>
      </c>
      <c r="R18" s="95">
        <f>[1]Nominations!R$20</f>
        <v>0</v>
      </c>
      <c r="S18" s="95">
        <f>[1]Nominations!S$20</f>
        <v>0</v>
      </c>
      <c r="T18" s="95">
        <f>[1]Nominations!T$20</f>
        <v>0</v>
      </c>
      <c r="U18" s="95">
        <f>[1]Nominations!U$20</f>
        <v>0</v>
      </c>
      <c r="V18" s="95">
        <f>[1]Nominations!V$20</f>
        <v>0</v>
      </c>
      <c r="W18" s="95">
        <f>[1]Nominations!W$20</f>
        <v>0</v>
      </c>
      <c r="X18" s="95">
        <f>[1]Nominations!X$20</f>
        <v>0</v>
      </c>
      <c r="Y18" s="95">
        <f>[1]Nominations!Y$20</f>
        <v>0</v>
      </c>
      <c r="Z18" s="95">
        <f>[1]Nominations!Z$20</f>
        <v>0</v>
      </c>
      <c r="AA18" s="95">
        <f>[1]Nominations!AA$20</f>
        <v>0</v>
      </c>
      <c r="AB18" s="95">
        <f>[1]Nominations!AB$20</f>
        <v>0</v>
      </c>
      <c r="AC18" s="95">
        <f>[1]Nominations!AC$20</f>
        <v>0</v>
      </c>
      <c r="AD18" s="95">
        <f>[1]Nominations!AD$20</f>
        <v>0</v>
      </c>
      <c r="AE18" s="95">
        <f>[1]Nominations!AE$20</f>
        <v>0</v>
      </c>
      <c r="AF18" s="95">
        <f>[1]Nominations!AF$20</f>
        <v>0</v>
      </c>
      <c r="AG18" s="95">
        <f>[1]Nominations!AG$20</f>
        <v>0</v>
      </c>
      <c r="AH18" s="95">
        <f>[1]Nominations!AH$20</f>
        <v>0</v>
      </c>
      <c r="AI18" s="95">
        <f>[1]Nominations!AI$20</f>
        <v>0</v>
      </c>
      <c r="AJ18" s="32">
        <f t="shared" ref="AJ18:AJ26" si="3">SUM(E18:AI18)</f>
        <v>31750</v>
      </c>
    </row>
    <row r="19" spans="1:36" x14ac:dyDescent="0.25">
      <c r="A19" t="s">
        <v>29</v>
      </c>
      <c r="B19" t="s">
        <v>60</v>
      </c>
      <c r="C19" s="88" t="s">
        <v>61</v>
      </c>
      <c r="D19" s="88">
        <v>41099000</v>
      </c>
      <c r="E19" s="95">
        <f>[1]Nominations!E$21</f>
        <v>0</v>
      </c>
      <c r="F19" s="95">
        <f>[1]Nominations!F$21</f>
        <v>0</v>
      </c>
      <c r="G19" s="95">
        <f>[1]Nominations!G$21</f>
        <v>0</v>
      </c>
      <c r="H19" s="95">
        <f>[1]Nominations!H$21</f>
        <v>0</v>
      </c>
      <c r="I19" s="95">
        <f>[1]Nominations!I$21</f>
        <v>0</v>
      </c>
      <c r="J19" s="95">
        <f>[1]Nominations!J$21</f>
        <v>0</v>
      </c>
      <c r="K19" s="95">
        <f>[1]Nominations!K$21</f>
        <v>0</v>
      </c>
      <c r="L19" s="95">
        <f>[1]Nominations!L$21</f>
        <v>0</v>
      </c>
      <c r="M19" s="95">
        <f>[1]Nominations!M$21</f>
        <v>0</v>
      </c>
      <c r="N19" s="95">
        <f>[1]Nominations!N$21</f>
        <v>0</v>
      </c>
      <c r="O19" s="95">
        <f>[1]Nominations!O$21</f>
        <v>0</v>
      </c>
      <c r="P19" s="95">
        <f>[1]Nominations!P$21</f>
        <v>0</v>
      </c>
      <c r="Q19" s="95">
        <f>[1]Nominations!Q$21</f>
        <v>0</v>
      </c>
      <c r="R19" s="95">
        <f>[1]Nominations!R$21</f>
        <v>0</v>
      </c>
      <c r="S19" s="95">
        <f>[1]Nominations!S$21</f>
        <v>0</v>
      </c>
      <c r="T19" s="95">
        <f>[1]Nominations!T$21</f>
        <v>0</v>
      </c>
      <c r="U19" s="95">
        <f>[1]Nominations!U$21</f>
        <v>0</v>
      </c>
      <c r="V19" s="95">
        <f>[1]Nominations!V$21</f>
        <v>0</v>
      </c>
      <c r="W19" s="95">
        <f>[1]Nominations!W$21</f>
        <v>0</v>
      </c>
      <c r="X19" s="95">
        <f>[1]Nominations!X$21</f>
        <v>0</v>
      </c>
      <c r="Y19" s="95">
        <f>[1]Nominations!Y$21</f>
        <v>0</v>
      </c>
      <c r="Z19" s="95">
        <f>[1]Nominations!Z$21</f>
        <v>0</v>
      </c>
      <c r="AA19" s="95">
        <f>[1]Nominations!AA$21</f>
        <v>0</v>
      </c>
      <c r="AB19" s="95">
        <f>[1]Nominations!AB$21</f>
        <v>0</v>
      </c>
      <c r="AC19" s="95">
        <f>[1]Nominations!AC$21</f>
        <v>0</v>
      </c>
      <c r="AD19" s="95">
        <f>[1]Nominations!AD$21</f>
        <v>0</v>
      </c>
      <c r="AE19" s="95">
        <f>[1]Nominations!AE$21</f>
        <v>0</v>
      </c>
      <c r="AF19" s="95">
        <f>[1]Nominations!AF$21</f>
        <v>0</v>
      </c>
      <c r="AG19" s="95">
        <f>[1]Nominations!AG$21</f>
        <v>0</v>
      </c>
      <c r="AH19" s="95">
        <f>[1]Nominations!AH$21</f>
        <v>0</v>
      </c>
      <c r="AI19" s="95">
        <f>[1]Nominations!AI$21</f>
        <v>0</v>
      </c>
      <c r="AJ19" s="32">
        <f t="shared" si="3"/>
        <v>0</v>
      </c>
    </row>
    <row r="20" spans="1:36" x14ac:dyDescent="0.25">
      <c r="A20" t="s">
        <v>29</v>
      </c>
      <c r="B20" t="s">
        <v>60</v>
      </c>
      <c r="C20" s="88" t="s">
        <v>65</v>
      </c>
      <c r="D20" s="88">
        <v>17931</v>
      </c>
      <c r="E20" s="95">
        <f>[1]Nominations!E$22</f>
        <v>7000</v>
      </c>
      <c r="F20" s="95">
        <f>[1]Nominations!F$22</f>
        <v>7000</v>
      </c>
      <c r="G20" s="95">
        <f>[1]Nominations!G$22</f>
        <v>0</v>
      </c>
      <c r="H20" s="95">
        <f>[1]Nominations!H$22</f>
        <v>6000</v>
      </c>
      <c r="I20" s="95">
        <f>[1]Nominations!I$22</f>
        <v>0</v>
      </c>
      <c r="J20" s="95">
        <f>[1]Nominations!J$22</f>
        <v>0</v>
      </c>
      <c r="K20" s="95">
        <f>[1]Nominations!K$22</f>
        <v>0</v>
      </c>
      <c r="L20" s="95">
        <f>[1]Nominations!L$22</f>
        <v>0</v>
      </c>
      <c r="M20" s="95">
        <f>[1]Nominations!M$22</f>
        <v>3200</v>
      </c>
      <c r="N20" s="95">
        <f>[1]Nominations!N$22</f>
        <v>0</v>
      </c>
      <c r="O20" s="95">
        <f>[1]Nominations!O$22</f>
        <v>0</v>
      </c>
      <c r="P20" s="95">
        <f>[1]Nominations!P$22</f>
        <v>0</v>
      </c>
      <c r="Q20" s="95">
        <f>[1]Nominations!Q$22</f>
        <v>0</v>
      </c>
      <c r="R20" s="95">
        <f>[1]Nominations!R$22</f>
        <v>0</v>
      </c>
      <c r="S20" s="95">
        <f>[1]Nominations!S$22</f>
        <v>0</v>
      </c>
      <c r="T20" s="95">
        <f>[1]Nominations!T$22</f>
        <v>0</v>
      </c>
      <c r="U20" s="95">
        <f>[1]Nominations!U$22</f>
        <v>0</v>
      </c>
      <c r="V20" s="95">
        <f>[1]Nominations!V$22</f>
        <v>0</v>
      </c>
      <c r="W20" s="95">
        <f>[1]Nominations!W$22</f>
        <v>0</v>
      </c>
      <c r="X20" s="95">
        <f>[1]Nominations!X$22</f>
        <v>0</v>
      </c>
      <c r="Y20" s="95">
        <f>[1]Nominations!Y$22</f>
        <v>0</v>
      </c>
      <c r="Z20" s="95">
        <f>[1]Nominations!Z$22</f>
        <v>0</v>
      </c>
      <c r="AA20" s="95">
        <f>[1]Nominations!AA$22</f>
        <v>0</v>
      </c>
      <c r="AB20" s="95">
        <f>[1]Nominations!AB$22</f>
        <v>0</v>
      </c>
      <c r="AC20" s="95">
        <f>[1]Nominations!AC$22</f>
        <v>0</v>
      </c>
      <c r="AD20" s="95">
        <f>[1]Nominations!AD$22</f>
        <v>0</v>
      </c>
      <c r="AE20" s="95">
        <f>[1]Nominations!AE$22</f>
        <v>0</v>
      </c>
      <c r="AF20" s="95">
        <f>[1]Nominations!AF$22</f>
        <v>0</v>
      </c>
      <c r="AG20" s="95">
        <f>[1]Nominations!AG$22</f>
        <v>0</v>
      </c>
      <c r="AH20" s="95">
        <f>[1]Nominations!AH$22</f>
        <v>0</v>
      </c>
      <c r="AI20" s="95">
        <f>[1]Nominations!AI$22</f>
        <v>0</v>
      </c>
      <c r="AJ20" s="32">
        <f t="shared" si="3"/>
        <v>23200</v>
      </c>
    </row>
    <row r="21" spans="1:36" x14ac:dyDescent="0.25">
      <c r="A21" t="s">
        <v>29</v>
      </c>
      <c r="B21" t="s">
        <v>60</v>
      </c>
      <c r="C21" s="88" t="s">
        <v>65</v>
      </c>
      <c r="D21" s="88">
        <v>5904</v>
      </c>
      <c r="E21" s="95">
        <f>[1]Nominations!E$23</f>
        <v>0</v>
      </c>
      <c r="F21" s="95">
        <f>[1]Nominations!F$23</f>
        <v>0</v>
      </c>
      <c r="G21" s="95">
        <f>[1]Nominations!G$23</f>
        <v>2500</v>
      </c>
      <c r="H21" s="95">
        <f>[1]Nominations!H$23</f>
        <v>500</v>
      </c>
      <c r="I21" s="95">
        <f>[1]Nominations!I$23</f>
        <v>0</v>
      </c>
      <c r="J21" s="95">
        <f>[1]Nominations!J$23</f>
        <v>2600</v>
      </c>
      <c r="K21" s="95">
        <f>[1]Nominations!K$23</f>
        <v>2600</v>
      </c>
      <c r="L21" s="95">
        <f>[1]Nominations!L$23</f>
        <v>2600</v>
      </c>
      <c r="M21" s="95">
        <f>[1]Nominations!M$23</f>
        <v>35</v>
      </c>
      <c r="N21" s="95">
        <f>[1]Nominations!N$23</f>
        <v>0</v>
      </c>
      <c r="O21" s="95">
        <f>[1]Nominations!O$23</f>
        <v>3839</v>
      </c>
      <c r="P21" s="95">
        <f>[1]Nominations!P$23</f>
        <v>0</v>
      </c>
      <c r="Q21" s="95">
        <f>[1]Nominations!Q$23</f>
        <v>0</v>
      </c>
      <c r="R21" s="95">
        <f>[1]Nominations!R$23</f>
        <v>0</v>
      </c>
      <c r="S21" s="95">
        <f>[1]Nominations!S$23</f>
        <v>0</v>
      </c>
      <c r="T21" s="95">
        <f>[1]Nominations!T$23</f>
        <v>0</v>
      </c>
      <c r="U21" s="95">
        <f>[1]Nominations!U$23</f>
        <v>0</v>
      </c>
      <c r="V21" s="95">
        <f>[1]Nominations!V$23</f>
        <v>0</v>
      </c>
      <c r="W21" s="95">
        <f>[1]Nominations!W$23</f>
        <v>0</v>
      </c>
      <c r="X21" s="95">
        <f>[1]Nominations!X$23</f>
        <v>0</v>
      </c>
      <c r="Y21" s="95">
        <f>[1]Nominations!Y$23</f>
        <v>0</v>
      </c>
      <c r="Z21" s="95">
        <f>[1]Nominations!Z$23</f>
        <v>0</v>
      </c>
      <c r="AA21" s="95">
        <f>[1]Nominations!AA$23</f>
        <v>0</v>
      </c>
      <c r="AB21" s="95">
        <f>[1]Nominations!AB$23</f>
        <v>0</v>
      </c>
      <c r="AC21" s="95">
        <f>[1]Nominations!AC$23</f>
        <v>0</v>
      </c>
      <c r="AD21" s="95">
        <f>[1]Nominations!AD$23</f>
        <v>0</v>
      </c>
      <c r="AE21" s="95">
        <f>[1]Nominations!AE$23</f>
        <v>0</v>
      </c>
      <c r="AF21" s="95">
        <f>[1]Nominations!AF$23</f>
        <v>0</v>
      </c>
      <c r="AG21" s="95">
        <f>[1]Nominations!AG$23</f>
        <v>0</v>
      </c>
      <c r="AH21" s="95">
        <f>[1]Nominations!AH$23</f>
        <v>0</v>
      </c>
      <c r="AI21" s="95">
        <f>[1]Nominations!AI$23</f>
        <v>0</v>
      </c>
      <c r="AJ21" s="32">
        <f t="shared" si="3"/>
        <v>14674</v>
      </c>
    </row>
    <row r="22" spans="1:36" x14ac:dyDescent="0.25">
      <c r="A22" t="s">
        <v>29</v>
      </c>
      <c r="B22" t="s">
        <v>60</v>
      </c>
      <c r="C22" s="88" t="s">
        <v>80</v>
      </c>
      <c r="D22" s="96">
        <v>51711000</v>
      </c>
      <c r="E22" s="95">
        <f>[1]Nominations!E$25</f>
        <v>0</v>
      </c>
      <c r="F22" s="95">
        <f>[1]Nominations!F$25</f>
        <v>0</v>
      </c>
      <c r="G22" s="95">
        <f>[1]Nominations!G$25</f>
        <v>612</v>
      </c>
      <c r="H22" s="95">
        <f>[1]Nominations!H$25</f>
        <v>0</v>
      </c>
      <c r="I22" s="95">
        <f>[1]Nominations!I$25</f>
        <v>5000</v>
      </c>
      <c r="J22" s="95">
        <f>[1]Nominations!J$25</f>
        <v>0</v>
      </c>
      <c r="K22" s="95">
        <f>[1]Nominations!K$25</f>
        <v>0</v>
      </c>
      <c r="L22" s="95">
        <f>[1]Nominations!L$25</f>
        <v>0</v>
      </c>
      <c r="M22" s="95">
        <f>[1]Nominations!M$25</f>
        <v>5000</v>
      </c>
      <c r="N22" s="95">
        <f>[1]Nominations!N$25</f>
        <v>4864</v>
      </c>
      <c r="O22" s="95">
        <f>[1]Nominations!O$25</f>
        <v>2500</v>
      </c>
      <c r="P22" s="95">
        <f>[1]Nominations!P$25</f>
        <v>0</v>
      </c>
      <c r="Q22" s="95">
        <f>[1]Nominations!Q$25</f>
        <v>0</v>
      </c>
      <c r="R22" s="95">
        <f>[1]Nominations!R$25</f>
        <v>0</v>
      </c>
      <c r="S22" s="95">
        <f>[1]Nominations!S$25</f>
        <v>0</v>
      </c>
      <c r="T22" s="95">
        <f>[1]Nominations!T$25</f>
        <v>0</v>
      </c>
      <c r="U22" s="95">
        <f>[1]Nominations!U$25</f>
        <v>0</v>
      </c>
      <c r="V22" s="95">
        <f>[1]Nominations!V$25</f>
        <v>0</v>
      </c>
      <c r="W22" s="95">
        <f>[1]Nominations!W$25</f>
        <v>0</v>
      </c>
      <c r="X22" s="95">
        <f>[1]Nominations!X$25</f>
        <v>0</v>
      </c>
      <c r="Y22" s="95">
        <f>[1]Nominations!Y$25</f>
        <v>0</v>
      </c>
      <c r="Z22" s="95">
        <f>[1]Nominations!Z$25</f>
        <v>0</v>
      </c>
      <c r="AA22" s="95">
        <f>[1]Nominations!AA$25</f>
        <v>0</v>
      </c>
      <c r="AB22" s="95">
        <f>[1]Nominations!AB$25</f>
        <v>0</v>
      </c>
      <c r="AC22" s="95">
        <f>[1]Nominations!AC$25</f>
        <v>0</v>
      </c>
      <c r="AD22" s="95">
        <f>[1]Nominations!AD$25</f>
        <v>0</v>
      </c>
      <c r="AE22" s="95">
        <f>[1]Nominations!AE$25</f>
        <v>0</v>
      </c>
      <c r="AF22" s="95">
        <f>[1]Nominations!AF$25</f>
        <v>0</v>
      </c>
      <c r="AG22" s="95">
        <f>[1]Nominations!AG$25</f>
        <v>0</v>
      </c>
      <c r="AH22" s="95">
        <f>[1]Nominations!AH$25</f>
        <v>0</v>
      </c>
      <c r="AI22" s="95">
        <f>[1]Nominations!AI$25</f>
        <v>0</v>
      </c>
      <c r="AJ22" s="32">
        <f t="shared" si="3"/>
        <v>17976</v>
      </c>
    </row>
    <row r="23" spans="1:36" x14ac:dyDescent="0.25">
      <c r="A23" t="s">
        <v>29</v>
      </c>
      <c r="B23" t="s">
        <v>60</v>
      </c>
      <c r="C23" s="88" t="s">
        <v>65</v>
      </c>
      <c r="D23" s="88">
        <v>2979</v>
      </c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>
        <f>[1]Nominations!$AF$24</f>
        <v>0</v>
      </c>
      <c r="AG23" s="95">
        <f>[1]Nominations!AG$24</f>
        <v>0</v>
      </c>
      <c r="AH23" s="95">
        <f>[1]Nominations!AH$24</f>
        <v>0</v>
      </c>
      <c r="AI23" s="95"/>
      <c r="AJ23" s="32">
        <f t="shared" si="3"/>
        <v>0</v>
      </c>
    </row>
    <row r="24" spans="1:36" x14ac:dyDescent="0.25">
      <c r="A24" t="s">
        <v>7</v>
      </c>
      <c r="B24" t="s">
        <v>91</v>
      </c>
      <c r="C24" s="88" t="s">
        <v>61</v>
      </c>
      <c r="D24" s="96" t="s">
        <v>92</v>
      </c>
      <c r="E24" s="95">
        <f>[1]Nominations!E$28</f>
        <v>0</v>
      </c>
      <c r="F24" s="95">
        <f>[1]Nominations!F$28</f>
        <v>0</v>
      </c>
      <c r="G24" s="95">
        <f>[1]Nominations!G$28</f>
        <v>0</v>
      </c>
      <c r="H24" s="95">
        <f>[1]Nominations!H$28</f>
        <v>0</v>
      </c>
      <c r="I24" s="95">
        <f>[1]Nominations!I$28</f>
        <v>0</v>
      </c>
      <c r="J24" s="95">
        <f>[1]Nominations!J$28</f>
        <v>0</v>
      </c>
      <c r="K24" s="95">
        <f>[1]Nominations!K$28</f>
        <v>0</v>
      </c>
      <c r="L24" s="95">
        <f>[1]Nominations!L$28</f>
        <v>0</v>
      </c>
      <c r="M24" s="95">
        <f>[1]Nominations!M$28</f>
        <v>0</v>
      </c>
      <c r="N24" s="95">
        <f>[1]Nominations!N$28</f>
        <v>2000</v>
      </c>
      <c r="O24" s="95">
        <f>[1]Nominations!O$28</f>
        <v>2200</v>
      </c>
      <c r="P24" s="95">
        <f>[1]Nominations!P$28</f>
        <v>0</v>
      </c>
      <c r="Q24" s="95">
        <f>[1]Nominations!Q$28</f>
        <v>0</v>
      </c>
      <c r="R24" s="95">
        <f>[1]Nominations!R$28</f>
        <v>0</v>
      </c>
      <c r="S24" s="95">
        <f>[1]Nominations!S$28</f>
        <v>0</v>
      </c>
      <c r="T24" s="95">
        <f>[1]Nominations!T$28</f>
        <v>0</v>
      </c>
      <c r="U24" s="95">
        <f>[1]Nominations!U$28</f>
        <v>0</v>
      </c>
      <c r="V24" s="95">
        <f>[1]Nominations!V$28</f>
        <v>0</v>
      </c>
      <c r="W24" s="95">
        <f>[1]Nominations!W$28</f>
        <v>0</v>
      </c>
      <c r="X24" s="95">
        <f>[1]Nominations!X$28</f>
        <v>0</v>
      </c>
      <c r="Y24" s="95">
        <f>[1]Nominations!Y$28</f>
        <v>0</v>
      </c>
      <c r="Z24" s="95">
        <f>[1]Nominations!Z$28</f>
        <v>0</v>
      </c>
      <c r="AA24" s="95">
        <f>[1]Nominations!AA$28</f>
        <v>0</v>
      </c>
      <c r="AB24" s="95">
        <f>[1]Nominations!AB$28</f>
        <v>0</v>
      </c>
      <c r="AC24" s="95">
        <f>[1]Nominations!AC$28</f>
        <v>0</v>
      </c>
      <c r="AD24" s="95">
        <f>[1]Nominations!AD$28</f>
        <v>0</v>
      </c>
      <c r="AE24" s="95">
        <f>[1]Nominations!AE$28</f>
        <v>0</v>
      </c>
      <c r="AF24" s="95">
        <f>[1]Nominations!AF$28</f>
        <v>0</v>
      </c>
      <c r="AG24" s="95">
        <f>[1]Nominations!AG$28</f>
        <v>0</v>
      </c>
      <c r="AH24" s="95">
        <f>[1]Nominations!AH$28</f>
        <v>0</v>
      </c>
      <c r="AI24" s="95">
        <f>[1]Nominations!AI$28</f>
        <v>0</v>
      </c>
      <c r="AJ24" s="32">
        <f t="shared" si="3"/>
        <v>4200</v>
      </c>
    </row>
    <row r="25" spans="1:36" ht="13.5" customHeight="1" x14ac:dyDescent="0.25">
      <c r="D25" s="96" t="s">
        <v>62</v>
      </c>
      <c r="E25" s="97">
        <f>SUM(E18:E24)</f>
        <v>8000</v>
      </c>
      <c r="F25" s="97">
        <f t="shared" ref="F25:AI25" si="4">SUM(F18:F24)</f>
        <v>9000</v>
      </c>
      <c r="G25" s="97">
        <f t="shared" si="4"/>
        <v>9112</v>
      </c>
      <c r="H25" s="97">
        <f t="shared" si="4"/>
        <v>8550</v>
      </c>
      <c r="I25" s="97">
        <f t="shared" si="4"/>
        <v>7700</v>
      </c>
      <c r="J25" s="97">
        <f t="shared" si="4"/>
        <v>8100</v>
      </c>
      <c r="K25" s="97">
        <f t="shared" si="4"/>
        <v>8100</v>
      </c>
      <c r="L25" s="97">
        <f t="shared" si="4"/>
        <v>8100</v>
      </c>
      <c r="M25" s="97">
        <f t="shared" si="4"/>
        <v>8235</v>
      </c>
      <c r="N25" s="97">
        <f t="shared" si="4"/>
        <v>8364</v>
      </c>
      <c r="O25" s="97">
        <f t="shared" si="4"/>
        <v>8539</v>
      </c>
      <c r="P25" s="97">
        <f t="shared" si="4"/>
        <v>0</v>
      </c>
      <c r="Q25" s="97">
        <f t="shared" si="4"/>
        <v>0</v>
      </c>
      <c r="R25" s="97">
        <f t="shared" si="4"/>
        <v>0</v>
      </c>
      <c r="S25" s="97">
        <f t="shared" si="4"/>
        <v>0</v>
      </c>
      <c r="T25" s="97">
        <f t="shared" si="4"/>
        <v>0</v>
      </c>
      <c r="U25" s="97">
        <f t="shared" si="4"/>
        <v>0</v>
      </c>
      <c r="V25" s="97">
        <f t="shared" si="4"/>
        <v>0</v>
      </c>
      <c r="W25" s="97">
        <f t="shared" si="4"/>
        <v>0</v>
      </c>
      <c r="X25" s="97">
        <f t="shared" si="4"/>
        <v>0</v>
      </c>
      <c r="Y25" s="97">
        <f t="shared" si="4"/>
        <v>0</v>
      </c>
      <c r="Z25" s="97">
        <f t="shared" si="4"/>
        <v>0</v>
      </c>
      <c r="AA25" s="97">
        <f t="shared" si="4"/>
        <v>0</v>
      </c>
      <c r="AB25" s="97">
        <f t="shared" si="4"/>
        <v>0</v>
      </c>
      <c r="AC25" s="97">
        <f t="shared" si="4"/>
        <v>0</v>
      </c>
      <c r="AD25" s="97">
        <f t="shared" si="4"/>
        <v>0</v>
      </c>
      <c r="AE25" s="97">
        <f t="shared" si="4"/>
        <v>0</v>
      </c>
      <c r="AF25" s="97">
        <f t="shared" si="4"/>
        <v>0</v>
      </c>
      <c r="AG25" s="97">
        <f t="shared" si="4"/>
        <v>0</v>
      </c>
      <c r="AH25" s="97">
        <f t="shared" si="4"/>
        <v>0</v>
      </c>
      <c r="AI25" s="97">
        <f t="shared" si="4"/>
        <v>0</v>
      </c>
      <c r="AJ25" s="98">
        <f t="shared" si="3"/>
        <v>91800</v>
      </c>
    </row>
    <row r="26" spans="1:36" x14ac:dyDescent="0.25">
      <c r="D26" s="88" t="s">
        <v>90</v>
      </c>
      <c r="E26" s="75">
        <f t="shared" ref="E26:AI26" si="5">E25*1.001</f>
        <v>8007.9999999999991</v>
      </c>
      <c r="F26" s="75">
        <f t="shared" si="5"/>
        <v>9008.9999999999982</v>
      </c>
      <c r="G26" s="75">
        <f t="shared" si="5"/>
        <v>9121.1119999999992</v>
      </c>
      <c r="H26" s="75">
        <f t="shared" si="5"/>
        <v>8558.5499999999993</v>
      </c>
      <c r="I26" s="75">
        <f t="shared" si="5"/>
        <v>7707.6999999999989</v>
      </c>
      <c r="J26" s="75">
        <f t="shared" si="5"/>
        <v>8108.0999999999995</v>
      </c>
      <c r="K26" s="75">
        <f t="shared" si="5"/>
        <v>8108.0999999999995</v>
      </c>
      <c r="L26" s="75">
        <f t="shared" si="5"/>
        <v>8108.0999999999995</v>
      </c>
      <c r="M26" s="75">
        <f t="shared" si="5"/>
        <v>8243.2349999999988</v>
      </c>
      <c r="N26" s="75">
        <f t="shared" si="5"/>
        <v>8372.3639999999996</v>
      </c>
      <c r="O26" s="75">
        <f t="shared" si="5"/>
        <v>8547.5389999999989</v>
      </c>
      <c r="P26" s="75">
        <f t="shared" si="5"/>
        <v>0</v>
      </c>
      <c r="Q26" s="75">
        <f t="shared" si="5"/>
        <v>0</v>
      </c>
      <c r="R26" s="75">
        <f t="shared" si="5"/>
        <v>0</v>
      </c>
      <c r="S26" s="75">
        <f t="shared" si="5"/>
        <v>0</v>
      </c>
      <c r="T26" s="75">
        <f t="shared" si="5"/>
        <v>0</v>
      </c>
      <c r="U26" s="75">
        <f t="shared" si="5"/>
        <v>0</v>
      </c>
      <c r="V26" s="75">
        <f t="shared" si="5"/>
        <v>0</v>
      </c>
      <c r="W26" s="75">
        <f t="shared" si="5"/>
        <v>0</v>
      </c>
      <c r="X26" s="75">
        <f t="shared" si="5"/>
        <v>0</v>
      </c>
      <c r="Y26" s="75">
        <f t="shared" si="5"/>
        <v>0</v>
      </c>
      <c r="Z26" s="75">
        <f t="shared" si="5"/>
        <v>0</v>
      </c>
      <c r="AA26" s="75">
        <f t="shared" si="5"/>
        <v>0</v>
      </c>
      <c r="AB26" s="75">
        <f t="shared" si="5"/>
        <v>0</v>
      </c>
      <c r="AC26" s="75">
        <f t="shared" si="5"/>
        <v>0</v>
      </c>
      <c r="AD26" s="75">
        <f t="shared" si="5"/>
        <v>0</v>
      </c>
      <c r="AE26" s="75">
        <f t="shared" si="5"/>
        <v>0</v>
      </c>
      <c r="AF26" s="75">
        <f t="shared" si="5"/>
        <v>0</v>
      </c>
      <c r="AG26" s="75">
        <f t="shared" si="5"/>
        <v>0</v>
      </c>
      <c r="AH26" s="75">
        <f t="shared" si="5"/>
        <v>0</v>
      </c>
      <c r="AI26" s="75">
        <f t="shared" si="5"/>
        <v>0</v>
      </c>
      <c r="AJ26" s="32">
        <f t="shared" si="3"/>
        <v>91891.8</v>
      </c>
    </row>
    <row r="27" spans="1:36" x14ac:dyDescent="0.25">
      <c r="E27" s="75"/>
    </row>
    <row r="28" spans="1:36" ht="13.8" thickBot="1" x14ac:dyDescent="0.3">
      <c r="A28" s="91" t="s">
        <v>64</v>
      </c>
      <c r="B28" s="91"/>
      <c r="C28" s="92"/>
      <c r="D28" s="92"/>
      <c r="E28" s="93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</row>
    <row r="29" spans="1:36" x14ac:dyDescent="0.25">
      <c r="A29" t="s">
        <v>29</v>
      </c>
      <c r="B29" t="s">
        <v>60</v>
      </c>
      <c r="C29" s="88" t="s">
        <v>61</v>
      </c>
      <c r="D29" s="88">
        <v>52700000</v>
      </c>
      <c r="E29" s="95">
        <f>[1]Nominations!E$33</f>
        <v>9500</v>
      </c>
      <c r="F29" s="95">
        <f>[1]Nominations!F$33</f>
        <v>7000</v>
      </c>
      <c r="G29" s="95">
        <f>[1]Nominations!G$33</f>
        <v>3000</v>
      </c>
      <c r="H29" s="95">
        <f>[1]Nominations!H$33</f>
        <v>7500</v>
      </c>
      <c r="I29" s="95">
        <f>[1]Nominations!I$33</f>
        <v>8194</v>
      </c>
      <c r="J29" s="95">
        <f>[1]Nominations!J$33</f>
        <v>11000</v>
      </c>
      <c r="K29" s="95">
        <f>[1]Nominations!K$33</f>
        <v>11000</v>
      </c>
      <c r="L29" s="95">
        <f>[1]Nominations!L$33</f>
        <v>11000</v>
      </c>
      <c r="M29" s="95">
        <f>[1]Nominations!M$33</f>
        <v>18000</v>
      </c>
      <c r="N29" s="95">
        <f>[1]Nominations!N$33</f>
        <v>12000</v>
      </c>
      <c r="O29" s="95">
        <f>[1]Nominations!O$33</f>
        <v>11500</v>
      </c>
      <c r="P29" s="95">
        <f>[1]Nominations!P$33</f>
        <v>0</v>
      </c>
      <c r="Q29" s="95">
        <f>[1]Nominations!Q$33</f>
        <v>0</v>
      </c>
      <c r="R29" s="95">
        <f>[1]Nominations!R$33</f>
        <v>0</v>
      </c>
      <c r="S29" s="95">
        <f>[1]Nominations!S$33</f>
        <v>0</v>
      </c>
      <c r="T29" s="95">
        <f>[1]Nominations!T$33</f>
        <v>0</v>
      </c>
      <c r="U29" s="95">
        <f>[1]Nominations!U$33</f>
        <v>0</v>
      </c>
      <c r="V29" s="95">
        <f>[1]Nominations!V$33</f>
        <v>0</v>
      </c>
      <c r="W29" s="95">
        <f>[1]Nominations!W$33</f>
        <v>0</v>
      </c>
      <c r="X29" s="95">
        <f>[1]Nominations!X$33</f>
        <v>0</v>
      </c>
      <c r="Y29" s="95">
        <f>[1]Nominations!Y$33</f>
        <v>0</v>
      </c>
      <c r="Z29" s="95">
        <f>[1]Nominations!Z$33</f>
        <v>0</v>
      </c>
      <c r="AA29" s="95">
        <f>[1]Nominations!AA$33</f>
        <v>0</v>
      </c>
      <c r="AB29" s="95">
        <f>[1]Nominations!AB$33</f>
        <v>0</v>
      </c>
      <c r="AC29" s="95">
        <f>[1]Nominations!AC$33</f>
        <v>0</v>
      </c>
      <c r="AD29" s="95">
        <f>[1]Nominations!AD$33</f>
        <v>0</v>
      </c>
      <c r="AE29" s="95">
        <f>[1]Nominations!AE$33</f>
        <v>0</v>
      </c>
      <c r="AF29" s="95">
        <f>[1]Nominations!AF$33</f>
        <v>0</v>
      </c>
      <c r="AG29" s="95">
        <f>[1]Nominations!AG$33</f>
        <v>0</v>
      </c>
      <c r="AH29" s="95">
        <f>[1]Nominations!AH$33</f>
        <v>0</v>
      </c>
      <c r="AI29" s="95">
        <f>[1]Nominations!AI$33</f>
        <v>0</v>
      </c>
      <c r="AJ29" s="32">
        <f t="shared" ref="AJ29:AJ39" si="6">SUM(E29:AI29)</f>
        <v>109694</v>
      </c>
    </row>
    <row r="30" spans="1:36" x14ac:dyDescent="0.25">
      <c r="A30" t="s">
        <v>29</v>
      </c>
      <c r="B30" t="s">
        <v>60</v>
      </c>
      <c r="C30" s="88" t="s">
        <v>65</v>
      </c>
      <c r="D30" s="96">
        <v>2979</v>
      </c>
      <c r="E30" s="95">
        <f>[1]Nominations!E$34</f>
        <v>6000</v>
      </c>
      <c r="F30" s="95">
        <f>[1]Nominations!F$34</f>
        <v>9000</v>
      </c>
      <c r="G30" s="95">
        <f>[1]Nominations!G$34</f>
        <v>0</v>
      </c>
      <c r="H30" s="95">
        <f>[1]Nominations!H$34</f>
        <v>0</v>
      </c>
      <c r="I30" s="95">
        <f>[1]Nominations!I$34</f>
        <v>0</v>
      </c>
      <c r="J30" s="95">
        <f>[1]Nominations!J$34</f>
        <v>0</v>
      </c>
      <c r="K30" s="95">
        <f>[1]Nominations!K$34</f>
        <v>0</v>
      </c>
      <c r="L30" s="95">
        <f>[1]Nominations!L$34</f>
        <v>0</v>
      </c>
      <c r="M30" s="95">
        <f>[1]Nominations!M$34</f>
        <v>0</v>
      </c>
      <c r="N30" s="95">
        <f>[1]Nominations!N$34</f>
        <v>3344</v>
      </c>
      <c r="O30" s="95">
        <f>[1]Nominations!O$34</f>
        <v>0</v>
      </c>
      <c r="P30" s="95">
        <f>[1]Nominations!P$34</f>
        <v>0</v>
      </c>
      <c r="Q30" s="95">
        <f>[1]Nominations!Q$34</f>
        <v>0</v>
      </c>
      <c r="R30" s="95">
        <f>[1]Nominations!R$34</f>
        <v>0</v>
      </c>
      <c r="S30" s="95">
        <f>[1]Nominations!S$34</f>
        <v>0</v>
      </c>
      <c r="T30" s="95">
        <f>[1]Nominations!T$34</f>
        <v>0</v>
      </c>
      <c r="U30" s="95">
        <f>[1]Nominations!U$34</f>
        <v>0</v>
      </c>
      <c r="V30" s="95">
        <f>[1]Nominations!V$34</f>
        <v>0</v>
      </c>
      <c r="W30" s="95">
        <f>[1]Nominations!W$34</f>
        <v>0</v>
      </c>
      <c r="X30" s="95">
        <f>[1]Nominations!X$34</f>
        <v>0</v>
      </c>
      <c r="Y30" s="95">
        <f>[1]Nominations!Y$34</f>
        <v>0</v>
      </c>
      <c r="Z30" s="95">
        <f>[1]Nominations!Z$34</f>
        <v>0</v>
      </c>
      <c r="AA30" s="95">
        <f>[1]Nominations!AA$34</f>
        <v>0</v>
      </c>
      <c r="AB30" s="95">
        <f>[1]Nominations!AB$34</f>
        <v>0</v>
      </c>
      <c r="AC30" s="95">
        <f>[1]Nominations!AC$34</f>
        <v>0</v>
      </c>
      <c r="AD30" s="95">
        <f>[1]Nominations!AD$34</f>
        <v>0</v>
      </c>
      <c r="AE30" s="95">
        <f>[1]Nominations!AE$34</f>
        <v>0</v>
      </c>
      <c r="AF30" s="95">
        <f>[1]Nominations!AF$34</f>
        <v>0</v>
      </c>
      <c r="AG30" s="95">
        <f>[1]Nominations!AG$34</f>
        <v>0</v>
      </c>
      <c r="AH30" s="95">
        <f>[1]Nominations!AH$34</f>
        <v>0</v>
      </c>
      <c r="AI30" s="95">
        <f>[1]Nominations!AI$34</f>
        <v>0</v>
      </c>
      <c r="AJ30" s="32">
        <f t="shared" si="6"/>
        <v>18344</v>
      </c>
    </row>
    <row r="31" spans="1:36" x14ac:dyDescent="0.25">
      <c r="A31" t="s">
        <v>29</v>
      </c>
      <c r="B31" t="s">
        <v>60</v>
      </c>
      <c r="C31" s="88" t="s">
        <v>65</v>
      </c>
      <c r="D31" s="96" t="s">
        <v>67</v>
      </c>
      <c r="E31" s="95">
        <f>[1]Nominations!E$35</f>
        <v>0</v>
      </c>
      <c r="F31" s="95">
        <f>[1]Nominations!F$35</f>
        <v>0</v>
      </c>
      <c r="G31" s="95">
        <f>[1]Nominations!G$35</f>
        <v>0</v>
      </c>
      <c r="H31" s="95">
        <f>[1]Nominations!H$35</f>
        <v>0</v>
      </c>
      <c r="I31" s="95">
        <f>[1]Nominations!I$35</f>
        <v>0</v>
      </c>
      <c r="J31" s="95">
        <f>[1]Nominations!J$35</f>
        <v>0</v>
      </c>
      <c r="K31" s="95">
        <f>[1]Nominations!K$35</f>
        <v>0</v>
      </c>
      <c r="L31" s="95">
        <f>[1]Nominations!L$35</f>
        <v>0</v>
      </c>
      <c r="M31" s="95">
        <f>[1]Nominations!M$35</f>
        <v>0</v>
      </c>
      <c r="N31" s="95">
        <f>[1]Nominations!N$35</f>
        <v>0</v>
      </c>
      <c r="O31" s="95">
        <f>[1]Nominations!O$35</f>
        <v>0</v>
      </c>
      <c r="P31" s="95">
        <f>[1]Nominations!P$35</f>
        <v>0</v>
      </c>
      <c r="Q31" s="95">
        <f>[1]Nominations!Q$35</f>
        <v>0</v>
      </c>
      <c r="R31" s="95">
        <f>[1]Nominations!R$35</f>
        <v>0</v>
      </c>
      <c r="S31" s="95">
        <f>[1]Nominations!S$35</f>
        <v>0</v>
      </c>
      <c r="T31" s="95">
        <f>[1]Nominations!T$35</f>
        <v>0</v>
      </c>
      <c r="U31" s="95">
        <f>[1]Nominations!U$35</f>
        <v>0</v>
      </c>
      <c r="V31" s="95">
        <f>[1]Nominations!V$35</f>
        <v>0</v>
      </c>
      <c r="W31" s="95">
        <f>[1]Nominations!W$35</f>
        <v>0</v>
      </c>
      <c r="X31" s="95">
        <f>[1]Nominations!X$35</f>
        <v>0</v>
      </c>
      <c r="Y31" s="95">
        <f>[1]Nominations!Y$35</f>
        <v>0</v>
      </c>
      <c r="Z31" s="95">
        <f>[1]Nominations!Z$35</f>
        <v>0</v>
      </c>
      <c r="AA31" s="95">
        <f>[1]Nominations!AA$35</f>
        <v>0</v>
      </c>
      <c r="AB31" s="95">
        <f>[1]Nominations!AB$35</f>
        <v>0</v>
      </c>
      <c r="AC31" s="95">
        <f>[1]Nominations!AC$35</f>
        <v>0</v>
      </c>
      <c r="AD31" s="95">
        <f>[1]Nominations!AD$35</f>
        <v>0</v>
      </c>
      <c r="AE31" s="95">
        <f>[1]Nominations!AE$35</f>
        <v>0</v>
      </c>
      <c r="AF31" s="95">
        <f>[1]Nominations!AF$35</f>
        <v>0</v>
      </c>
      <c r="AG31" s="95">
        <f>[1]Nominations!AG$35</f>
        <v>0</v>
      </c>
      <c r="AH31" s="95">
        <f>[1]Nominations!AH$35</f>
        <v>0</v>
      </c>
      <c r="AI31" s="95">
        <f>[1]Nominations!AI$35</f>
        <v>0</v>
      </c>
      <c r="AJ31" s="32">
        <f t="shared" si="6"/>
        <v>0</v>
      </c>
    </row>
    <row r="32" spans="1:36" x14ac:dyDescent="0.25">
      <c r="A32" t="s">
        <v>29</v>
      </c>
      <c r="B32" t="s">
        <v>60</v>
      </c>
      <c r="C32" s="88" t="s">
        <v>61</v>
      </c>
      <c r="D32" s="96">
        <v>41064000</v>
      </c>
      <c r="E32" s="95">
        <f>[1]Nominations!E$36</f>
        <v>0</v>
      </c>
      <c r="F32" s="95">
        <f>[1]Nominations!F$36</f>
        <v>0</v>
      </c>
      <c r="G32" s="95">
        <f>[1]Nominations!G$36</f>
        <v>0</v>
      </c>
      <c r="H32" s="95">
        <f>[1]Nominations!H$36</f>
        <v>0</v>
      </c>
      <c r="I32" s="95">
        <f>[1]Nominations!I$36</f>
        <v>0</v>
      </c>
      <c r="J32" s="95">
        <f>[1]Nominations!J$36</f>
        <v>0</v>
      </c>
      <c r="K32" s="95">
        <f>[1]Nominations!K$36</f>
        <v>0</v>
      </c>
      <c r="L32" s="95">
        <f>[1]Nominations!L$36</f>
        <v>0</v>
      </c>
      <c r="M32" s="95">
        <f>[1]Nominations!M$36</f>
        <v>0</v>
      </c>
      <c r="N32" s="95">
        <f>[1]Nominations!N$36</f>
        <v>0</v>
      </c>
      <c r="O32" s="95">
        <f>[1]Nominations!O$36</f>
        <v>0</v>
      </c>
      <c r="P32" s="95">
        <f>[1]Nominations!P$36</f>
        <v>0</v>
      </c>
      <c r="Q32" s="95">
        <f>[1]Nominations!Q$36</f>
        <v>0</v>
      </c>
      <c r="R32" s="95">
        <f>[1]Nominations!R$36</f>
        <v>0</v>
      </c>
      <c r="S32" s="95">
        <f>[1]Nominations!S$36</f>
        <v>0</v>
      </c>
      <c r="T32" s="95">
        <f>[1]Nominations!T$36</f>
        <v>0</v>
      </c>
      <c r="U32" s="95">
        <f>[1]Nominations!U$36</f>
        <v>0</v>
      </c>
      <c r="V32" s="95">
        <f>[1]Nominations!V$36</f>
        <v>0</v>
      </c>
      <c r="W32" s="95">
        <f>[1]Nominations!W$36</f>
        <v>0</v>
      </c>
      <c r="X32" s="95">
        <f>[1]Nominations!X$36</f>
        <v>0</v>
      </c>
      <c r="Y32" s="95">
        <f>[1]Nominations!Y$36</f>
        <v>0</v>
      </c>
      <c r="Z32" s="95">
        <f>[1]Nominations!Z$36</f>
        <v>0</v>
      </c>
      <c r="AA32" s="95">
        <f>[1]Nominations!AA$36</f>
        <v>0</v>
      </c>
      <c r="AB32" s="95">
        <f>[1]Nominations!AB$36</f>
        <v>0</v>
      </c>
      <c r="AC32" s="95">
        <f>[1]Nominations!AC$36</f>
        <v>0</v>
      </c>
      <c r="AD32" s="95">
        <f>[1]Nominations!AD$36</f>
        <v>0</v>
      </c>
      <c r="AE32" s="95">
        <f>[1]Nominations!AE$36</f>
        <v>0</v>
      </c>
      <c r="AF32" s="95">
        <f>[1]Nominations!AF$36</f>
        <v>0</v>
      </c>
      <c r="AG32" s="95">
        <f>[1]Nominations!AG$36</f>
        <v>0</v>
      </c>
      <c r="AH32" s="95">
        <f>[1]Nominations!AH$36</f>
        <v>0</v>
      </c>
      <c r="AI32" s="95">
        <f>[1]Nominations!AI$36</f>
        <v>0</v>
      </c>
      <c r="AJ32" s="32">
        <f t="shared" si="6"/>
        <v>0</v>
      </c>
    </row>
    <row r="33" spans="1:36" x14ac:dyDescent="0.25">
      <c r="A33" t="s">
        <v>29</v>
      </c>
      <c r="B33" t="s">
        <v>60</v>
      </c>
      <c r="C33" s="88" t="s">
        <v>61</v>
      </c>
      <c r="D33" s="96">
        <v>41074009</v>
      </c>
      <c r="E33" s="95">
        <f>[1]Nominations!E$37</f>
        <v>0</v>
      </c>
      <c r="F33" s="95">
        <f>[1]Nominations!F$37</f>
        <v>0</v>
      </c>
      <c r="G33" s="95">
        <f>[1]Nominations!G$37</f>
        <v>0</v>
      </c>
      <c r="H33" s="95">
        <f>[1]Nominations!H$37</f>
        <v>0</v>
      </c>
      <c r="I33" s="95">
        <f>[1]Nominations!I$37</f>
        <v>0</v>
      </c>
      <c r="J33" s="95">
        <f>[1]Nominations!J$37</f>
        <v>0</v>
      </c>
      <c r="K33" s="95">
        <f>[1]Nominations!K$37</f>
        <v>0</v>
      </c>
      <c r="L33" s="95">
        <f>[1]Nominations!L$37</f>
        <v>0</v>
      </c>
      <c r="M33" s="95">
        <f>[1]Nominations!M$37</f>
        <v>0</v>
      </c>
      <c r="N33" s="95">
        <f>[1]Nominations!N$37</f>
        <v>0</v>
      </c>
      <c r="O33" s="95">
        <f>[1]Nominations!O$37</f>
        <v>0</v>
      </c>
      <c r="P33" s="95">
        <f>[1]Nominations!P$37</f>
        <v>0</v>
      </c>
      <c r="Q33" s="95">
        <f>[1]Nominations!Q$37</f>
        <v>0</v>
      </c>
      <c r="R33" s="95">
        <f>[1]Nominations!R$37</f>
        <v>0</v>
      </c>
      <c r="S33" s="95">
        <f>[1]Nominations!S$37</f>
        <v>0</v>
      </c>
      <c r="T33" s="95">
        <f>[1]Nominations!T$37</f>
        <v>0</v>
      </c>
      <c r="U33" s="95">
        <f>[1]Nominations!U$37</f>
        <v>0</v>
      </c>
      <c r="V33" s="95">
        <f>[1]Nominations!V$37</f>
        <v>0</v>
      </c>
      <c r="W33" s="95">
        <f>[1]Nominations!W$37</f>
        <v>0</v>
      </c>
      <c r="X33" s="95">
        <f>[1]Nominations!X$37</f>
        <v>0</v>
      </c>
      <c r="Y33" s="95">
        <f>[1]Nominations!Y$37</f>
        <v>0</v>
      </c>
      <c r="Z33" s="95">
        <f>[1]Nominations!Z$37</f>
        <v>0</v>
      </c>
      <c r="AA33" s="95">
        <f>[1]Nominations!AA$37</f>
        <v>0</v>
      </c>
      <c r="AB33" s="95">
        <f>[1]Nominations!AB$37</f>
        <v>0</v>
      </c>
      <c r="AC33" s="95">
        <f>[1]Nominations!AC$37</f>
        <v>0</v>
      </c>
      <c r="AD33" s="95">
        <f>[1]Nominations!AD$37</f>
        <v>0</v>
      </c>
      <c r="AE33" s="95">
        <f>[1]Nominations!AE$37</f>
        <v>0</v>
      </c>
      <c r="AF33" s="95">
        <f>[1]Nominations!AF$37</f>
        <v>0</v>
      </c>
      <c r="AG33" s="95">
        <f>[1]Nominations!AG$37</f>
        <v>0</v>
      </c>
      <c r="AH33" s="95">
        <f>[1]Nominations!AH$37</f>
        <v>0</v>
      </c>
      <c r="AI33" s="95">
        <f>[1]Nominations!AI$37</f>
        <v>0</v>
      </c>
      <c r="AJ33" s="32">
        <f t="shared" si="6"/>
        <v>0</v>
      </c>
    </row>
    <row r="34" spans="1:36" x14ac:dyDescent="0.25">
      <c r="A34" t="s">
        <v>29</v>
      </c>
      <c r="B34" t="s">
        <v>60</v>
      </c>
      <c r="C34" s="88" t="s">
        <v>65</v>
      </c>
      <c r="D34" s="96">
        <v>17931</v>
      </c>
      <c r="E34" s="95">
        <f>[1]Nominations!E38</f>
        <v>3000</v>
      </c>
      <c r="F34" s="95">
        <f>[1]Nominations!F38</f>
        <v>1500</v>
      </c>
      <c r="G34" s="95">
        <f>[1]Nominations!G38</f>
        <v>3600</v>
      </c>
      <c r="H34" s="95">
        <f>[1]Nominations!H38</f>
        <v>4000</v>
      </c>
      <c r="I34" s="95">
        <f>[1]Nominations!I38</f>
        <v>8000</v>
      </c>
      <c r="J34" s="95">
        <f>[1]Nominations!J38</f>
        <v>0</v>
      </c>
      <c r="K34" s="95">
        <f>[1]Nominations!K38</f>
        <v>0</v>
      </c>
      <c r="L34" s="95">
        <f>[1]Nominations!L38</f>
        <v>0</v>
      </c>
      <c r="M34" s="95">
        <f>[1]Nominations!M38</f>
        <v>0</v>
      </c>
      <c r="N34" s="95">
        <f>[1]Nominations!N38</f>
        <v>0</v>
      </c>
      <c r="O34" s="95">
        <f>[1]Nominations!O38</f>
        <v>3000</v>
      </c>
      <c r="P34" s="95">
        <f>[1]Nominations!P38</f>
        <v>0</v>
      </c>
      <c r="Q34" s="95">
        <f>[1]Nominations!Q38</f>
        <v>0</v>
      </c>
      <c r="R34" s="95">
        <f>[1]Nominations!R38</f>
        <v>0</v>
      </c>
      <c r="S34" s="95">
        <f>[1]Nominations!S38</f>
        <v>0</v>
      </c>
      <c r="T34" s="95">
        <f>[1]Nominations!T38</f>
        <v>0</v>
      </c>
      <c r="U34" s="95">
        <f>[1]Nominations!U38</f>
        <v>0</v>
      </c>
      <c r="V34" s="95">
        <f>[1]Nominations!V38</f>
        <v>0</v>
      </c>
      <c r="W34" s="95">
        <f>[1]Nominations!W38</f>
        <v>0</v>
      </c>
      <c r="X34" s="95">
        <f>[1]Nominations!X38</f>
        <v>0</v>
      </c>
      <c r="Y34" s="95">
        <f>[1]Nominations!Y38</f>
        <v>0</v>
      </c>
      <c r="Z34" s="95">
        <f>[1]Nominations!Z38</f>
        <v>0</v>
      </c>
      <c r="AA34" s="95">
        <f>[1]Nominations!AA38</f>
        <v>0</v>
      </c>
      <c r="AB34" s="95">
        <f>[1]Nominations!AB38</f>
        <v>0</v>
      </c>
      <c r="AC34" s="95">
        <f>[1]Nominations!AC38</f>
        <v>0</v>
      </c>
      <c r="AD34" s="95">
        <f>[1]Nominations!AD38</f>
        <v>0</v>
      </c>
      <c r="AE34" s="95">
        <f>[1]Nominations!AE38</f>
        <v>0</v>
      </c>
      <c r="AF34" s="95">
        <f>[1]Nominations!AF38</f>
        <v>0</v>
      </c>
      <c r="AG34" s="95">
        <f>[1]Nominations!AG38</f>
        <v>0</v>
      </c>
      <c r="AH34" s="95">
        <f>[1]Nominations!AH38</f>
        <v>0</v>
      </c>
      <c r="AI34" s="95">
        <f>[1]Nominations!AI38</f>
        <v>0</v>
      </c>
      <c r="AJ34" s="32">
        <f t="shared" si="6"/>
        <v>23100</v>
      </c>
    </row>
    <row r="35" spans="1:36" x14ac:dyDescent="0.25">
      <c r="A35" t="s">
        <v>29</v>
      </c>
      <c r="B35" t="s">
        <v>60</v>
      </c>
      <c r="C35" s="88" t="s">
        <v>65</v>
      </c>
      <c r="D35" s="96">
        <v>20095</v>
      </c>
      <c r="E35" s="95">
        <f>[1]Nominations!E$39</f>
        <v>0</v>
      </c>
      <c r="F35" s="95">
        <f>[1]Nominations!F$39</f>
        <v>0</v>
      </c>
      <c r="G35" s="95">
        <f>[1]Nominations!G$39</f>
        <v>0</v>
      </c>
      <c r="H35" s="95">
        <f>[1]Nominations!H$39</f>
        <v>0</v>
      </c>
      <c r="I35" s="95">
        <f>[1]Nominations!I$39</f>
        <v>0</v>
      </c>
      <c r="J35" s="95">
        <f>[1]Nominations!J$39</f>
        <v>0</v>
      </c>
      <c r="K35" s="95">
        <f>[1]Nominations!K$39</f>
        <v>0</v>
      </c>
      <c r="L35" s="95">
        <f>[1]Nominations!L$39</f>
        <v>0</v>
      </c>
      <c r="M35" s="95">
        <f>[1]Nominations!M$39</f>
        <v>0</v>
      </c>
      <c r="N35" s="95">
        <f>[1]Nominations!N$39</f>
        <v>0</v>
      </c>
      <c r="O35" s="95">
        <f>[1]Nominations!O$39</f>
        <v>0</v>
      </c>
      <c r="P35" s="95">
        <f>[1]Nominations!P$39</f>
        <v>0</v>
      </c>
      <c r="Q35" s="95">
        <f>[1]Nominations!Q$39</f>
        <v>0</v>
      </c>
      <c r="R35" s="95">
        <f>[1]Nominations!R$39</f>
        <v>0</v>
      </c>
      <c r="S35" s="95">
        <f>[1]Nominations!S$39</f>
        <v>0</v>
      </c>
      <c r="T35" s="95">
        <f>[1]Nominations!T$39</f>
        <v>0</v>
      </c>
      <c r="U35" s="95">
        <f>[1]Nominations!U$39</f>
        <v>0</v>
      </c>
      <c r="V35" s="95">
        <f>[1]Nominations!V$39</f>
        <v>0</v>
      </c>
      <c r="W35" s="95">
        <f>[1]Nominations!W$39</f>
        <v>0</v>
      </c>
      <c r="X35" s="95">
        <f>[1]Nominations!X$39</f>
        <v>0</v>
      </c>
      <c r="Y35" s="95">
        <f>[1]Nominations!Y$39</f>
        <v>0</v>
      </c>
      <c r="Z35" s="95">
        <f>[1]Nominations!Z$39</f>
        <v>0</v>
      </c>
      <c r="AA35" s="95">
        <f>[1]Nominations!AA$39</f>
        <v>0</v>
      </c>
      <c r="AB35" s="95">
        <f>[1]Nominations!AB$39</f>
        <v>0</v>
      </c>
      <c r="AC35" s="95">
        <f>[1]Nominations!AC$39</f>
        <v>0</v>
      </c>
      <c r="AD35" s="95">
        <f>[1]Nominations!AD$39</f>
        <v>0</v>
      </c>
      <c r="AE35" s="95">
        <f>[1]Nominations!AE$39</f>
        <v>0</v>
      </c>
      <c r="AF35" s="95">
        <f>[1]Nominations!AF$39</f>
        <v>0</v>
      </c>
      <c r="AG35" s="95">
        <f>[1]Nominations!AG$39</f>
        <v>0</v>
      </c>
      <c r="AH35" s="95">
        <f>[1]Nominations!AH$39</f>
        <v>0</v>
      </c>
      <c r="AI35" s="95">
        <f>[1]Nominations!AI$39</f>
        <v>0</v>
      </c>
      <c r="AJ35" s="32">
        <f t="shared" si="6"/>
        <v>0</v>
      </c>
    </row>
    <row r="36" spans="1:36" x14ac:dyDescent="0.25">
      <c r="A36" t="s">
        <v>29</v>
      </c>
      <c r="B36" t="s">
        <v>60</v>
      </c>
      <c r="C36" s="88" t="s">
        <v>80</v>
      </c>
      <c r="D36" s="96">
        <v>57020000</v>
      </c>
      <c r="E36" s="95">
        <f>[1]Nominations!E$40</f>
        <v>0</v>
      </c>
      <c r="F36" s="95">
        <f>[1]Nominations!F$40</f>
        <v>0</v>
      </c>
      <c r="G36" s="95">
        <f>[1]Nominations!G$40</f>
        <v>7388</v>
      </c>
      <c r="H36" s="95">
        <f>[1]Nominations!H$40</f>
        <v>5000</v>
      </c>
      <c r="I36" s="95">
        <f>[1]Nominations!I$40</f>
        <v>0</v>
      </c>
      <c r="J36" s="95">
        <f>[1]Nominations!J$40</f>
        <v>5000</v>
      </c>
      <c r="K36" s="95">
        <f>[1]Nominations!K$40</f>
        <v>5000</v>
      </c>
      <c r="L36" s="95">
        <f>[1]Nominations!L$40</f>
        <v>5000</v>
      </c>
      <c r="M36" s="95">
        <f>[1]Nominations!M$40</f>
        <v>0</v>
      </c>
      <c r="N36" s="95">
        <f>[1]Nominations!N$40</f>
        <v>0</v>
      </c>
      <c r="O36" s="95">
        <f>[1]Nominations!O$40</f>
        <v>0</v>
      </c>
      <c r="P36" s="95">
        <f>[1]Nominations!P$40</f>
        <v>0</v>
      </c>
      <c r="Q36" s="95">
        <f>[1]Nominations!Q$40</f>
        <v>0</v>
      </c>
      <c r="R36" s="95">
        <f>[1]Nominations!R$40</f>
        <v>0</v>
      </c>
      <c r="S36" s="95">
        <f>[1]Nominations!S$40</f>
        <v>0</v>
      </c>
      <c r="T36" s="95">
        <f>[1]Nominations!T$40</f>
        <v>0</v>
      </c>
      <c r="U36" s="95">
        <f>[1]Nominations!U$40</f>
        <v>0</v>
      </c>
      <c r="V36" s="95">
        <f>[1]Nominations!V$40</f>
        <v>0</v>
      </c>
      <c r="W36" s="95">
        <f>[1]Nominations!W$40</f>
        <v>0</v>
      </c>
      <c r="X36" s="95">
        <f>[1]Nominations!X$40</f>
        <v>0</v>
      </c>
      <c r="Y36" s="95">
        <f>[1]Nominations!Y$40</f>
        <v>0</v>
      </c>
      <c r="Z36" s="95">
        <f>[1]Nominations!Z$40</f>
        <v>0</v>
      </c>
      <c r="AA36" s="95">
        <f>[1]Nominations!AA$40</f>
        <v>0</v>
      </c>
      <c r="AB36" s="95">
        <f>[1]Nominations!AB$40</f>
        <v>0</v>
      </c>
      <c r="AC36" s="95">
        <f>[1]Nominations!AC$40</f>
        <v>0</v>
      </c>
      <c r="AD36" s="95">
        <f>[1]Nominations!AD$40</f>
        <v>0</v>
      </c>
      <c r="AE36" s="95">
        <f>[1]Nominations!AE$40</f>
        <v>0</v>
      </c>
      <c r="AF36" s="95">
        <f>[1]Nominations!AF$40</f>
        <v>0</v>
      </c>
      <c r="AG36" s="95">
        <f>[1]Nominations!AG$40</f>
        <v>0</v>
      </c>
      <c r="AH36" s="95">
        <f>[1]Nominations!AH$40</f>
        <v>0</v>
      </c>
      <c r="AI36" s="95">
        <f>[1]Nominations!AI$40</f>
        <v>0</v>
      </c>
      <c r="AJ36" s="32">
        <f t="shared" si="6"/>
        <v>27388</v>
      </c>
    </row>
    <row r="37" spans="1:36" x14ac:dyDescent="0.25">
      <c r="A37" t="s">
        <v>29</v>
      </c>
      <c r="B37" t="s">
        <v>60</v>
      </c>
      <c r="C37" s="88" t="s">
        <v>61</v>
      </c>
      <c r="D37" s="96">
        <v>41071000</v>
      </c>
      <c r="E37" s="95">
        <f>[1]Nominations!E$41</f>
        <v>0</v>
      </c>
      <c r="F37" s="95">
        <f>[1]Nominations!F$41</f>
        <v>0</v>
      </c>
      <c r="G37" s="95">
        <f>[1]Nominations!G$41</f>
        <v>0</v>
      </c>
      <c r="H37" s="95">
        <f>[1]Nominations!H$41</f>
        <v>0</v>
      </c>
      <c r="I37" s="95">
        <f>[1]Nominations!I$41</f>
        <v>0</v>
      </c>
      <c r="J37" s="95">
        <f>[1]Nominations!J$41</f>
        <v>0</v>
      </c>
      <c r="K37" s="95">
        <f>[1]Nominations!K$41</f>
        <v>0</v>
      </c>
      <c r="L37" s="95">
        <f>[1]Nominations!L$41</f>
        <v>0</v>
      </c>
      <c r="M37" s="95">
        <f>[1]Nominations!M$41</f>
        <v>0</v>
      </c>
      <c r="N37" s="95">
        <f>[1]Nominations!N$41</f>
        <v>0</v>
      </c>
      <c r="O37" s="95">
        <f>[1]Nominations!O$41</f>
        <v>0</v>
      </c>
      <c r="P37" s="95">
        <f>[1]Nominations!P$41</f>
        <v>0</v>
      </c>
      <c r="Q37" s="95">
        <f>[1]Nominations!Q$41</f>
        <v>0</v>
      </c>
      <c r="R37" s="95">
        <f>[1]Nominations!R$41</f>
        <v>0</v>
      </c>
      <c r="S37" s="95">
        <f>[1]Nominations!S$41</f>
        <v>0</v>
      </c>
      <c r="T37" s="95">
        <f>[1]Nominations!T$41</f>
        <v>0</v>
      </c>
      <c r="U37" s="95">
        <f>[1]Nominations!U$41</f>
        <v>0</v>
      </c>
      <c r="V37" s="95">
        <f>[1]Nominations!V$41</f>
        <v>0</v>
      </c>
      <c r="W37" s="95">
        <f>[1]Nominations!W$41</f>
        <v>0</v>
      </c>
      <c r="X37" s="95">
        <f>[1]Nominations!X$41</f>
        <v>0</v>
      </c>
      <c r="Y37" s="95">
        <f>[1]Nominations!Y$41</f>
        <v>0</v>
      </c>
      <c r="Z37" s="95">
        <f>[1]Nominations!Z$41</f>
        <v>0</v>
      </c>
      <c r="AA37" s="95">
        <f>[1]Nominations!AA$41</f>
        <v>0</v>
      </c>
      <c r="AB37" s="95">
        <f>[1]Nominations!AB$41</f>
        <v>0</v>
      </c>
      <c r="AC37" s="95">
        <f>[1]Nominations!AC$41</f>
        <v>0</v>
      </c>
      <c r="AD37" s="95">
        <f>[1]Nominations!AD$41</f>
        <v>0</v>
      </c>
      <c r="AE37" s="95">
        <f>[1]Nominations!AE$41</f>
        <v>0</v>
      </c>
      <c r="AF37" s="95">
        <f>[1]Nominations!AF$41</f>
        <v>0</v>
      </c>
      <c r="AG37" s="95">
        <f>[1]Nominations!AG$41</f>
        <v>0</v>
      </c>
      <c r="AH37" s="95">
        <f>[1]Nominations!AH$41</f>
        <v>0</v>
      </c>
      <c r="AI37" s="95">
        <f>[1]Nominations!AI$41</f>
        <v>0</v>
      </c>
      <c r="AJ37" s="32">
        <f t="shared" si="6"/>
        <v>0</v>
      </c>
    </row>
    <row r="38" spans="1:36" x14ac:dyDescent="0.25">
      <c r="A38" t="s">
        <v>29</v>
      </c>
      <c r="B38" t="s">
        <v>60</v>
      </c>
      <c r="C38" s="88" t="s">
        <v>80</v>
      </c>
      <c r="D38" s="96">
        <v>51711000</v>
      </c>
      <c r="E38" s="95">
        <f>[1]Nominations!E$42</f>
        <v>0</v>
      </c>
      <c r="F38" s="95">
        <f>[1]Nominations!F$42</f>
        <v>0</v>
      </c>
      <c r="G38" s="95">
        <f>[1]Nominations!G$42</f>
        <v>0</v>
      </c>
      <c r="H38" s="95">
        <f>[1]Nominations!H$42</f>
        <v>0</v>
      </c>
      <c r="I38" s="95">
        <f>[1]Nominations!I$42</f>
        <v>0</v>
      </c>
      <c r="J38" s="95">
        <f>[1]Nominations!J$42</f>
        <v>0</v>
      </c>
      <c r="K38" s="95">
        <f>[1]Nominations!K$42</f>
        <v>0</v>
      </c>
      <c r="L38" s="95">
        <f>[1]Nominations!L$42</f>
        <v>0</v>
      </c>
      <c r="M38" s="95">
        <f>[1]Nominations!M$42</f>
        <v>0</v>
      </c>
      <c r="N38" s="95">
        <f>[1]Nominations!N$42</f>
        <v>0</v>
      </c>
      <c r="O38" s="95">
        <f>[1]Nominations!O$42</f>
        <v>2500</v>
      </c>
      <c r="P38" s="95">
        <f>[1]Nominations!P$42</f>
        <v>0</v>
      </c>
      <c r="Q38" s="95">
        <f>[1]Nominations!Q$42</f>
        <v>0</v>
      </c>
      <c r="R38" s="95">
        <f>[1]Nominations!R$42</f>
        <v>0</v>
      </c>
      <c r="S38" s="95">
        <f>[1]Nominations!S$42</f>
        <v>0</v>
      </c>
      <c r="T38" s="95">
        <f>[1]Nominations!T$42</f>
        <v>0</v>
      </c>
      <c r="U38" s="95">
        <f>[1]Nominations!U$42</f>
        <v>0</v>
      </c>
      <c r="V38" s="95">
        <f>[1]Nominations!V$42</f>
        <v>0</v>
      </c>
      <c r="W38" s="95">
        <f>[1]Nominations!W$42</f>
        <v>0</v>
      </c>
      <c r="X38" s="95">
        <f>[1]Nominations!X$42</f>
        <v>0</v>
      </c>
      <c r="Y38" s="95">
        <f>[1]Nominations!Y$42</f>
        <v>0</v>
      </c>
      <c r="Z38" s="95">
        <f>[1]Nominations!Z$42</f>
        <v>0</v>
      </c>
      <c r="AA38" s="95">
        <f>[1]Nominations!AA$42</f>
        <v>0</v>
      </c>
      <c r="AB38" s="95">
        <f>[1]Nominations!AB$42</f>
        <v>0</v>
      </c>
      <c r="AC38" s="95">
        <f>[1]Nominations!AC$42</f>
        <v>0</v>
      </c>
      <c r="AD38" s="95">
        <f>[1]Nominations!AD$42</f>
        <v>0</v>
      </c>
      <c r="AE38" s="95">
        <f>[1]Nominations!AE$42</f>
        <v>0</v>
      </c>
      <c r="AF38" s="95">
        <f>[1]Nominations!AF$42</f>
        <v>0</v>
      </c>
      <c r="AG38" s="95">
        <f>[1]Nominations!AG$42</f>
        <v>0</v>
      </c>
      <c r="AH38" s="95">
        <f>[1]Nominations!AH$42</f>
        <v>0</v>
      </c>
      <c r="AI38" s="95">
        <f>[1]Nominations!AI$42</f>
        <v>0</v>
      </c>
      <c r="AJ38" s="32">
        <f t="shared" si="6"/>
        <v>2500</v>
      </c>
    </row>
    <row r="39" spans="1:36" x14ac:dyDescent="0.25">
      <c r="A39" t="s">
        <v>87</v>
      </c>
      <c r="B39" t="s">
        <v>88</v>
      </c>
      <c r="C39" s="88" t="s">
        <v>61</v>
      </c>
      <c r="D39" s="96" t="s">
        <v>89</v>
      </c>
      <c r="E39" s="95">
        <f>[1]Nominations!E$45</f>
        <v>0</v>
      </c>
      <c r="F39" s="95">
        <f>[1]Nominations!F$45</f>
        <v>0</v>
      </c>
      <c r="G39" s="95">
        <f>[1]Nominations!G$45</f>
        <v>2000</v>
      </c>
      <c r="H39" s="95">
        <f>[1]Nominations!H$45</f>
        <v>0</v>
      </c>
      <c r="I39" s="95">
        <f>[1]Nominations!I$45</f>
        <v>0</v>
      </c>
      <c r="J39" s="95">
        <f>[1]Nominations!J$45</f>
        <v>0</v>
      </c>
      <c r="K39" s="95">
        <f>[1]Nominations!K$45</f>
        <v>0</v>
      </c>
      <c r="L39" s="95">
        <f>[1]Nominations!L$45</f>
        <v>0</v>
      </c>
      <c r="M39" s="95">
        <f>[1]Nominations!M$45</f>
        <v>2000</v>
      </c>
      <c r="N39" s="95">
        <f>[1]Nominations!N$45</f>
        <v>2000</v>
      </c>
      <c r="O39" s="95">
        <f>[1]Nominations!O$45</f>
        <v>2000</v>
      </c>
      <c r="P39" s="95">
        <f>[1]Nominations!P$45</f>
        <v>0</v>
      </c>
      <c r="Q39" s="95">
        <f>[1]Nominations!Q$45</f>
        <v>0</v>
      </c>
      <c r="R39" s="95">
        <f>[1]Nominations!R$45</f>
        <v>0</v>
      </c>
      <c r="S39" s="95">
        <f>[1]Nominations!S$45</f>
        <v>0</v>
      </c>
      <c r="T39" s="95">
        <f>[1]Nominations!T$45</f>
        <v>0</v>
      </c>
      <c r="U39" s="95">
        <f>[1]Nominations!U$45</f>
        <v>0</v>
      </c>
      <c r="V39" s="95">
        <f>[1]Nominations!V$45</f>
        <v>0</v>
      </c>
      <c r="W39" s="95">
        <f>[1]Nominations!W$45</f>
        <v>0</v>
      </c>
      <c r="X39" s="95">
        <f>[1]Nominations!X$45</f>
        <v>0</v>
      </c>
      <c r="Y39" s="95">
        <f>[1]Nominations!Y$45</f>
        <v>0</v>
      </c>
      <c r="Z39" s="95">
        <f>[1]Nominations!Z$45</f>
        <v>0</v>
      </c>
      <c r="AA39" s="95">
        <f>[1]Nominations!AA$45</f>
        <v>0</v>
      </c>
      <c r="AB39" s="95">
        <f>[1]Nominations!AB$45</f>
        <v>0</v>
      </c>
      <c r="AC39" s="95">
        <f>[1]Nominations!AC$45</f>
        <v>0</v>
      </c>
      <c r="AD39" s="95">
        <f>[1]Nominations!AD$45</f>
        <v>0</v>
      </c>
      <c r="AE39" s="95">
        <f>[1]Nominations!AE$45</f>
        <v>0</v>
      </c>
      <c r="AF39" s="95">
        <f>[1]Nominations!AF$45</f>
        <v>0</v>
      </c>
      <c r="AG39" s="95">
        <f>[1]Nominations!AG$45</f>
        <v>0</v>
      </c>
      <c r="AH39" s="95">
        <f>[1]Nominations!AH$45</f>
        <v>0</v>
      </c>
      <c r="AI39" s="95">
        <f>[1]Nominations!AI$45</f>
        <v>0</v>
      </c>
      <c r="AJ39" s="32">
        <f t="shared" si="6"/>
        <v>8000</v>
      </c>
    </row>
    <row r="40" spans="1:36" x14ac:dyDescent="0.25">
      <c r="D40" s="96" t="s">
        <v>62</v>
      </c>
      <c r="E40" s="97">
        <f t="shared" ref="E40:AI40" si="7">SUM(E29:E39)</f>
        <v>18500</v>
      </c>
      <c r="F40" s="97">
        <f t="shared" si="7"/>
        <v>17500</v>
      </c>
      <c r="G40" s="97">
        <f t="shared" si="7"/>
        <v>15988</v>
      </c>
      <c r="H40" s="97">
        <f t="shared" si="7"/>
        <v>16500</v>
      </c>
      <c r="I40" s="97">
        <f t="shared" si="7"/>
        <v>16194</v>
      </c>
      <c r="J40" s="97">
        <f t="shared" si="7"/>
        <v>16000</v>
      </c>
      <c r="K40" s="97">
        <f t="shared" si="7"/>
        <v>16000</v>
      </c>
      <c r="L40" s="97">
        <f t="shared" si="7"/>
        <v>16000</v>
      </c>
      <c r="M40" s="97">
        <f t="shared" si="7"/>
        <v>20000</v>
      </c>
      <c r="N40" s="97">
        <f t="shared" si="7"/>
        <v>17344</v>
      </c>
      <c r="O40" s="97">
        <f t="shared" si="7"/>
        <v>19000</v>
      </c>
      <c r="P40" s="97">
        <f t="shared" si="7"/>
        <v>0</v>
      </c>
      <c r="Q40" s="97">
        <f t="shared" si="7"/>
        <v>0</v>
      </c>
      <c r="R40" s="97">
        <f t="shared" si="7"/>
        <v>0</v>
      </c>
      <c r="S40" s="97">
        <f t="shared" si="7"/>
        <v>0</v>
      </c>
      <c r="T40" s="97">
        <f t="shared" si="7"/>
        <v>0</v>
      </c>
      <c r="U40" s="97">
        <f t="shared" si="7"/>
        <v>0</v>
      </c>
      <c r="V40" s="97">
        <f t="shared" si="7"/>
        <v>0</v>
      </c>
      <c r="W40" s="97">
        <f t="shared" si="7"/>
        <v>0</v>
      </c>
      <c r="X40" s="97">
        <f t="shared" si="7"/>
        <v>0</v>
      </c>
      <c r="Y40" s="97">
        <f t="shared" si="7"/>
        <v>0</v>
      </c>
      <c r="Z40" s="97">
        <f t="shared" si="7"/>
        <v>0</v>
      </c>
      <c r="AA40" s="97">
        <f t="shared" si="7"/>
        <v>0</v>
      </c>
      <c r="AB40" s="97">
        <f t="shared" si="7"/>
        <v>0</v>
      </c>
      <c r="AC40" s="97">
        <f t="shared" si="7"/>
        <v>0</v>
      </c>
      <c r="AD40" s="97">
        <f t="shared" si="7"/>
        <v>0</v>
      </c>
      <c r="AE40" s="97">
        <f t="shared" si="7"/>
        <v>0</v>
      </c>
      <c r="AF40" s="97">
        <f t="shared" si="7"/>
        <v>0</v>
      </c>
      <c r="AG40" s="97">
        <f t="shared" si="7"/>
        <v>0</v>
      </c>
      <c r="AH40" s="97">
        <f t="shared" si="7"/>
        <v>0</v>
      </c>
      <c r="AI40" s="97">
        <f t="shared" si="7"/>
        <v>0</v>
      </c>
      <c r="AJ40" s="97">
        <f>SUM(AJ29:AJ39)</f>
        <v>189026</v>
      </c>
    </row>
    <row r="41" spans="1:36" x14ac:dyDescent="0.25">
      <c r="D41" s="88" t="s">
        <v>90</v>
      </c>
      <c r="E41" s="75">
        <f t="shared" ref="E41:AI41" si="8">E40*1.001</f>
        <v>18518.499999999996</v>
      </c>
      <c r="F41" s="75">
        <f t="shared" si="8"/>
        <v>17517.499999999996</v>
      </c>
      <c r="G41" s="75">
        <f t="shared" si="8"/>
        <v>16003.987999999998</v>
      </c>
      <c r="H41" s="75">
        <f t="shared" si="8"/>
        <v>16516.5</v>
      </c>
      <c r="I41" s="75">
        <f t="shared" si="8"/>
        <v>16210.193999999998</v>
      </c>
      <c r="J41" s="75">
        <f t="shared" si="8"/>
        <v>16015.999999999998</v>
      </c>
      <c r="K41" s="75">
        <f t="shared" si="8"/>
        <v>16015.999999999998</v>
      </c>
      <c r="L41" s="75">
        <f t="shared" si="8"/>
        <v>16015.999999999998</v>
      </c>
      <c r="M41" s="75">
        <f t="shared" si="8"/>
        <v>20019.999999999996</v>
      </c>
      <c r="N41" s="75">
        <f t="shared" si="8"/>
        <v>17361.343999999997</v>
      </c>
      <c r="O41" s="75">
        <f t="shared" si="8"/>
        <v>19018.999999999996</v>
      </c>
      <c r="P41" s="75">
        <f t="shared" si="8"/>
        <v>0</v>
      </c>
      <c r="Q41" s="75">
        <f t="shared" si="8"/>
        <v>0</v>
      </c>
      <c r="R41" s="75">
        <f t="shared" si="8"/>
        <v>0</v>
      </c>
      <c r="S41" s="75">
        <f t="shared" si="8"/>
        <v>0</v>
      </c>
      <c r="T41" s="75">
        <f t="shared" si="8"/>
        <v>0</v>
      </c>
      <c r="U41" s="75">
        <f t="shared" si="8"/>
        <v>0</v>
      </c>
      <c r="V41" s="75">
        <f t="shared" si="8"/>
        <v>0</v>
      </c>
      <c r="W41" s="75">
        <f t="shared" si="8"/>
        <v>0</v>
      </c>
      <c r="X41" s="75">
        <f t="shared" si="8"/>
        <v>0</v>
      </c>
      <c r="Y41" s="75">
        <f t="shared" si="8"/>
        <v>0</v>
      </c>
      <c r="Z41" s="75">
        <f t="shared" si="8"/>
        <v>0</v>
      </c>
      <c r="AA41" s="75">
        <f t="shared" si="8"/>
        <v>0</v>
      </c>
      <c r="AB41" s="75">
        <f t="shared" si="8"/>
        <v>0</v>
      </c>
      <c r="AC41" s="75">
        <f t="shared" si="8"/>
        <v>0</v>
      </c>
      <c r="AD41" s="75">
        <f t="shared" si="8"/>
        <v>0</v>
      </c>
      <c r="AE41" s="75">
        <f t="shared" si="8"/>
        <v>0</v>
      </c>
      <c r="AF41" s="75">
        <f t="shared" si="8"/>
        <v>0</v>
      </c>
      <c r="AG41" s="75">
        <f t="shared" si="8"/>
        <v>0</v>
      </c>
      <c r="AH41" s="75">
        <f t="shared" si="8"/>
        <v>0</v>
      </c>
      <c r="AI41" s="75">
        <f t="shared" si="8"/>
        <v>0</v>
      </c>
      <c r="AJ41" s="32">
        <f>SUM(E41:AI41)</f>
        <v>189215.02599999995</v>
      </c>
    </row>
    <row r="42" spans="1:36" x14ac:dyDescent="0.25">
      <c r="E42" s="75"/>
    </row>
    <row r="43" spans="1:36" ht="13.8" thickBot="1" x14ac:dyDescent="0.3">
      <c r="A43" s="91" t="s">
        <v>68</v>
      </c>
      <c r="B43" s="91"/>
      <c r="C43" s="92"/>
      <c r="D43" s="92"/>
      <c r="E43" s="93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</row>
    <row r="44" spans="1:36" x14ac:dyDescent="0.25">
      <c r="A44" t="s">
        <v>29</v>
      </c>
      <c r="B44" t="s">
        <v>12</v>
      </c>
      <c r="C44" s="88" t="s">
        <v>61</v>
      </c>
      <c r="D44" s="88">
        <v>52700000</v>
      </c>
      <c r="E44" s="95">
        <f>[1]Nominations!E$52</f>
        <v>600</v>
      </c>
      <c r="F44" s="95">
        <f>[1]Nominations!F$52</f>
        <v>600</v>
      </c>
      <c r="G44" s="95">
        <f>[1]Nominations!G$52</f>
        <v>600</v>
      </c>
      <c r="H44" s="95">
        <f>[1]Nominations!H$52</f>
        <v>600</v>
      </c>
      <c r="I44" s="95">
        <f>[1]Nominations!I$52</f>
        <v>650</v>
      </c>
      <c r="J44" s="95">
        <f>[1]Nominations!J$52</f>
        <v>650</v>
      </c>
      <c r="K44" s="95">
        <f>[1]Nominations!K$52</f>
        <v>650</v>
      </c>
      <c r="L44" s="95">
        <f>[1]Nominations!L$52</f>
        <v>650</v>
      </c>
      <c r="M44" s="95">
        <f>[1]Nominations!M$52</f>
        <v>650</v>
      </c>
      <c r="N44" s="95">
        <f>[1]Nominations!N$52</f>
        <v>650</v>
      </c>
      <c r="O44" s="95">
        <f>[1]Nominations!O$52</f>
        <v>650</v>
      </c>
      <c r="P44" s="95">
        <f>[1]Nominations!P$52</f>
        <v>0</v>
      </c>
      <c r="Q44" s="95">
        <f>[1]Nominations!Q$52</f>
        <v>0</v>
      </c>
      <c r="R44" s="95">
        <f>[1]Nominations!R$52</f>
        <v>0</v>
      </c>
      <c r="S44" s="95">
        <f>[1]Nominations!S$52</f>
        <v>0</v>
      </c>
      <c r="T44" s="95">
        <f>[1]Nominations!T$52</f>
        <v>0</v>
      </c>
      <c r="U44" s="95">
        <f>[1]Nominations!U$52</f>
        <v>0</v>
      </c>
      <c r="V44" s="95">
        <f>[1]Nominations!V$52</f>
        <v>0</v>
      </c>
      <c r="W44" s="95">
        <f>[1]Nominations!W$52</f>
        <v>0</v>
      </c>
      <c r="X44" s="95">
        <f>[1]Nominations!X$52</f>
        <v>0</v>
      </c>
      <c r="Y44" s="95">
        <f>[1]Nominations!Y$52</f>
        <v>0</v>
      </c>
      <c r="Z44" s="95">
        <f>[1]Nominations!Z$52</f>
        <v>0</v>
      </c>
      <c r="AA44" s="95">
        <f>[1]Nominations!AA$52</f>
        <v>0</v>
      </c>
      <c r="AB44" s="95">
        <f>[1]Nominations!AB$52</f>
        <v>0</v>
      </c>
      <c r="AC44" s="95">
        <f>[1]Nominations!AC$52</f>
        <v>0</v>
      </c>
      <c r="AD44" s="95">
        <f>[1]Nominations!AD$52</f>
        <v>0</v>
      </c>
      <c r="AE44" s="95">
        <f>[1]Nominations!AE$52</f>
        <v>0</v>
      </c>
      <c r="AF44" s="95">
        <f>[1]Nominations!AF$52</f>
        <v>0</v>
      </c>
      <c r="AG44" s="95">
        <f>[1]Nominations!AG$52</f>
        <v>0</v>
      </c>
      <c r="AH44" s="95">
        <f>[1]Nominations!AH$52</f>
        <v>0</v>
      </c>
      <c r="AI44" s="95">
        <f>[1]Nominations!AI$52</f>
        <v>0</v>
      </c>
      <c r="AJ44" s="32">
        <f>SUM(E44:AI44)</f>
        <v>6950</v>
      </c>
    </row>
    <row r="45" spans="1:36" x14ac:dyDescent="0.25">
      <c r="A45" t="s">
        <v>86</v>
      </c>
      <c r="B45" t="s">
        <v>87</v>
      </c>
      <c r="C45" s="88" t="s">
        <v>61</v>
      </c>
      <c r="D45" s="88">
        <v>52700000</v>
      </c>
      <c r="E45" s="75">
        <f>[1]Nominations!E$53</f>
        <v>0</v>
      </c>
      <c r="F45" s="95">
        <f>[1]Nominations!F$53</f>
        <v>0</v>
      </c>
      <c r="G45" s="95">
        <f>[1]Nominations!G$53</f>
        <v>0</v>
      </c>
      <c r="H45" s="95">
        <f>[1]Nominations!H$53</f>
        <v>0</v>
      </c>
      <c r="I45" s="95">
        <f>[1]Nominations!I$53</f>
        <v>0</v>
      </c>
      <c r="J45" s="95">
        <f>[1]Nominations!J$53</f>
        <v>0</v>
      </c>
      <c r="K45" s="95">
        <f>[1]Nominations!K$53</f>
        <v>0</v>
      </c>
      <c r="L45" s="95">
        <f>[1]Nominations!L$53</f>
        <v>0</v>
      </c>
      <c r="M45" s="95">
        <f>[1]Nominations!M$53</f>
        <v>300</v>
      </c>
      <c r="N45" s="95">
        <f>[1]Nominations!N$53</f>
        <v>300</v>
      </c>
      <c r="O45" s="95">
        <f>[1]Nominations!O$53</f>
        <v>300</v>
      </c>
      <c r="P45" s="95">
        <f>[1]Nominations!P$53</f>
        <v>0</v>
      </c>
      <c r="Q45" s="95">
        <f>[1]Nominations!Q$53</f>
        <v>0</v>
      </c>
      <c r="R45" s="95">
        <f>[1]Nominations!R$53</f>
        <v>0</v>
      </c>
      <c r="S45" s="95">
        <f>[1]Nominations!S$53</f>
        <v>0</v>
      </c>
      <c r="T45" s="95">
        <f>[1]Nominations!T$53</f>
        <v>0</v>
      </c>
      <c r="U45" s="95">
        <f>[1]Nominations!U$53</f>
        <v>0</v>
      </c>
      <c r="V45" s="95">
        <f>[1]Nominations!V$53</f>
        <v>0</v>
      </c>
      <c r="W45" s="95">
        <f>[1]Nominations!W$53</f>
        <v>0</v>
      </c>
      <c r="X45" s="95">
        <f>[1]Nominations!X$53</f>
        <v>0</v>
      </c>
      <c r="Y45" s="95">
        <f>[1]Nominations!Y$53</f>
        <v>0</v>
      </c>
      <c r="Z45" s="95">
        <f>[1]Nominations!Z$53</f>
        <v>0</v>
      </c>
      <c r="AA45" s="95">
        <f>[1]Nominations!AA$53</f>
        <v>0</v>
      </c>
      <c r="AB45" s="95">
        <f>[1]Nominations!AB$53</f>
        <v>0</v>
      </c>
      <c r="AC45" s="95">
        <f>[1]Nominations!AC$53</f>
        <v>0</v>
      </c>
      <c r="AD45" s="95">
        <f>[1]Nominations!AD$53</f>
        <v>0</v>
      </c>
      <c r="AE45" s="95">
        <f>[1]Nominations!AE$53</f>
        <v>0</v>
      </c>
      <c r="AF45" s="95">
        <f>[1]Nominations!AF$53</f>
        <v>0</v>
      </c>
      <c r="AG45" s="95">
        <f>[1]Nominations!AG$53</f>
        <v>0</v>
      </c>
      <c r="AH45" s="95">
        <f>[1]Nominations!AH$53</f>
        <v>0</v>
      </c>
      <c r="AI45" s="95">
        <f>[1]Nominations!AI$53</f>
        <v>0</v>
      </c>
      <c r="AJ45">
        <f>SUM(E45:AI45)</f>
        <v>900</v>
      </c>
    </row>
    <row r="46" spans="1:36" x14ac:dyDescent="0.25">
      <c r="D46" s="96" t="s">
        <v>62</v>
      </c>
      <c r="E46" s="97">
        <f>SUM(E44:E45)</f>
        <v>600</v>
      </c>
      <c r="F46" s="97">
        <f t="shared" ref="F46:AI46" si="9">SUM(F44:F45)</f>
        <v>600</v>
      </c>
      <c r="G46" s="97">
        <f t="shared" si="9"/>
        <v>600</v>
      </c>
      <c r="H46" s="97">
        <f t="shared" si="9"/>
        <v>600</v>
      </c>
      <c r="I46" s="97">
        <f t="shared" si="9"/>
        <v>650</v>
      </c>
      <c r="J46" s="97">
        <f t="shared" si="9"/>
        <v>650</v>
      </c>
      <c r="K46" s="97">
        <f t="shared" si="9"/>
        <v>650</v>
      </c>
      <c r="L46" s="97">
        <f t="shared" si="9"/>
        <v>650</v>
      </c>
      <c r="M46" s="97">
        <f t="shared" si="9"/>
        <v>950</v>
      </c>
      <c r="N46" s="97">
        <f t="shared" si="9"/>
        <v>950</v>
      </c>
      <c r="O46" s="97">
        <f t="shared" si="9"/>
        <v>950</v>
      </c>
      <c r="P46" s="97">
        <f t="shared" si="9"/>
        <v>0</v>
      </c>
      <c r="Q46" s="97">
        <f t="shared" si="9"/>
        <v>0</v>
      </c>
      <c r="R46" s="97">
        <f t="shared" si="9"/>
        <v>0</v>
      </c>
      <c r="S46" s="97">
        <f t="shared" si="9"/>
        <v>0</v>
      </c>
      <c r="T46" s="97">
        <f t="shared" si="9"/>
        <v>0</v>
      </c>
      <c r="U46" s="97">
        <f t="shared" si="9"/>
        <v>0</v>
      </c>
      <c r="V46" s="97">
        <f t="shared" si="9"/>
        <v>0</v>
      </c>
      <c r="W46" s="97">
        <f t="shared" si="9"/>
        <v>0</v>
      </c>
      <c r="X46" s="97">
        <f t="shared" si="9"/>
        <v>0</v>
      </c>
      <c r="Y46" s="97">
        <f t="shared" si="9"/>
        <v>0</v>
      </c>
      <c r="Z46" s="97">
        <f t="shared" si="9"/>
        <v>0</v>
      </c>
      <c r="AA46" s="97">
        <f t="shared" si="9"/>
        <v>0</v>
      </c>
      <c r="AB46" s="97">
        <f t="shared" si="9"/>
        <v>0</v>
      </c>
      <c r="AC46" s="97">
        <f t="shared" si="9"/>
        <v>0</v>
      </c>
      <c r="AD46" s="97">
        <f t="shared" si="9"/>
        <v>0</v>
      </c>
      <c r="AE46" s="97">
        <f t="shared" si="9"/>
        <v>0</v>
      </c>
      <c r="AF46" s="97">
        <f t="shared" si="9"/>
        <v>0</v>
      </c>
      <c r="AG46" s="97">
        <f t="shared" si="9"/>
        <v>0</v>
      </c>
      <c r="AH46" s="97">
        <f t="shared" si="9"/>
        <v>0</v>
      </c>
      <c r="AI46" s="97">
        <f t="shared" si="9"/>
        <v>0</v>
      </c>
      <c r="AJ46" s="98">
        <f>SUM(E46:AI46)</f>
        <v>7850</v>
      </c>
    </row>
    <row r="47" spans="1:36" x14ac:dyDescent="0.25">
      <c r="D47" s="88" t="s">
        <v>90</v>
      </c>
      <c r="E47" s="75">
        <f t="shared" ref="E47:AI47" si="10">E46*1.001</f>
        <v>600.59999999999991</v>
      </c>
      <c r="F47" s="75">
        <f t="shared" si="10"/>
        <v>600.59999999999991</v>
      </c>
      <c r="G47" s="75">
        <f t="shared" si="10"/>
        <v>600.59999999999991</v>
      </c>
      <c r="H47" s="75">
        <f t="shared" si="10"/>
        <v>600.59999999999991</v>
      </c>
      <c r="I47" s="75">
        <f t="shared" si="10"/>
        <v>650.65</v>
      </c>
      <c r="J47" s="75">
        <f t="shared" si="10"/>
        <v>650.65</v>
      </c>
      <c r="K47" s="75">
        <f t="shared" si="10"/>
        <v>650.65</v>
      </c>
      <c r="L47" s="75">
        <f t="shared" si="10"/>
        <v>650.65</v>
      </c>
      <c r="M47" s="75">
        <f t="shared" si="10"/>
        <v>950.94999999999993</v>
      </c>
      <c r="N47" s="75">
        <f t="shared" si="10"/>
        <v>950.94999999999993</v>
      </c>
      <c r="O47" s="75">
        <f t="shared" si="10"/>
        <v>950.94999999999993</v>
      </c>
      <c r="P47" s="75">
        <f t="shared" si="10"/>
        <v>0</v>
      </c>
      <c r="Q47" s="75">
        <f t="shared" si="10"/>
        <v>0</v>
      </c>
      <c r="R47" s="75">
        <f t="shared" si="10"/>
        <v>0</v>
      </c>
      <c r="S47" s="75">
        <f t="shared" si="10"/>
        <v>0</v>
      </c>
      <c r="T47" s="75">
        <f t="shared" si="10"/>
        <v>0</v>
      </c>
      <c r="U47" s="75">
        <f t="shared" si="10"/>
        <v>0</v>
      </c>
      <c r="V47" s="75">
        <f t="shared" si="10"/>
        <v>0</v>
      </c>
      <c r="W47" s="75">
        <f t="shared" si="10"/>
        <v>0</v>
      </c>
      <c r="X47" s="75">
        <f t="shared" si="10"/>
        <v>0</v>
      </c>
      <c r="Y47" s="75">
        <f t="shared" si="10"/>
        <v>0</v>
      </c>
      <c r="Z47" s="75">
        <f t="shared" si="10"/>
        <v>0</v>
      </c>
      <c r="AA47" s="75">
        <f t="shared" si="10"/>
        <v>0</v>
      </c>
      <c r="AB47" s="75">
        <f t="shared" si="10"/>
        <v>0</v>
      </c>
      <c r="AC47" s="75">
        <f t="shared" si="10"/>
        <v>0</v>
      </c>
      <c r="AD47" s="75">
        <f t="shared" si="10"/>
        <v>0</v>
      </c>
      <c r="AE47" s="75">
        <f t="shared" si="10"/>
        <v>0</v>
      </c>
      <c r="AF47" s="75">
        <f t="shared" si="10"/>
        <v>0</v>
      </c>
      <c r="AG47" s="75">
        <f t="shared" si="10"/>
        <v>0</v>
      </c>
      <c r="AH47" s="75">
        <f t="shared" si="10"/>
        <v>0</v>
      </c>
      <c r="AI47" s="75">
        <f t="shared" si="10"/>
        <v>0</v>
      </c>
      <c r="AJ47" s="32">
        <f>SUM(E47:AI47)</f>
        <v>7857.8499999999985</v>
      </c>
    </row>
    <row r="48" spans="1:36" x14ac:dyDescent="0.25">
      <c r="E48" s="75"/>
    </row>
    <row r="49" spans="1:37" x14ac:dyDescent="0.25">
      <c r="E49" s="75"/>
    </row>
    <row r="50" spans="1:37" ht="13.8" thickBot="1" x14ac:dyDescent="0.3">
      <c r="A50" s="91" t="s">
        <v>69</v>
      </c>
      <c r="B50" s="94"/>
      <c r="C50" s="92"/>
      <c r="D50" s="92"/>
      <c r="E50" s="93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/>
      <c r="AK50" s="9"/>
    </row>
    <row r="51" spans="1:37" x14ac:dyDescent="0.25">
      <c r="A51" t="s">
        <v>29</v>
      </c>
      <c r="B51" t="s">
        <v>60</v>
      </c>
      <c r="C51" s="88" t="s">
        <v>61</v>
      </c>
      <c r="D51" s="96" t="s">
        <v>70</v>
      </c>
      <c r="E51" s="66">
        <v>0</v>
      </c>
      <c r="F51" s="66">
        <v>0</v>
      </c>
      <c r="G51" s="66">
        <v>0</v>
      </c>
      <c r="H51" s="66">
        <v>0</v>
      </c>
      <c r="I51" s="66">
        <v>0</v>
      </c>
      <c r="J51" s="66">
        <v>0</v>
      </c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>
        <v>0</v>
      </c>
      <c r="AH51" s="66">
        <v>0</v>
      </c>
      <c r="AI51" s="66">
        <v>0</v>
      </c>
      <c r="AJ51" s="32">
        <v>0</v>
      </c>
      <c r="AK51" s="9"/>
    </row>
    <row r="52" spans="1:37" x14ac:dyDescent="0.25">
      <c r="A52" t="s">
        <v>29</v>
      </c>
      <c r="B52" t="s">
        <v>60</v>
      </c>
      <c r="C52" s="88" t="s">
        <v>61</v>
      </c>
      <c r="D52" s="101">
        <v>52700000</v>
      </c>
      <c r="E52" s="66">
        <v>0</v>
      </c>
      <c r="F52" s="66">
        <v>0</v>
      </c>
      <c r="G52" s="66">
        <v>0</v>
      </c>
      <c r="H52" s="66">
        <v>0</v>
      </c>
      <c r="I52" s="66">
        <v>0</v>
      </c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127"/>
      <c r="AB52" s="66"/>
      <c r="AC52" s="66"/>
      <c r="AD52" s="66"/>
      <c r="AE52" s="66"/>
      <c r="AF52" s="66"/>
      <c r="AG52" s="66"/>
      <c r="AH52" s="66"/>
      <c r="AI52" s="66"/>
      <c r="AJ52" s="32">
        <v>0</v>
      </c>
      <c r="AK52" s="9"/>
    </row>
    <row r="53" spans="1:37" x14ac:dyDescent="0.25">
      <c r="A53" t="s">
        <v>29</v>
      </c>
      <c r="B53" t="s">
        <v>60</v>
      </c>
      <c r="C53" s="101" t="s">
        <v>65</v>
      </c>
      <c r="D53" s="122" t="s">
        <v>66</v>
      </c>
      <c r="E53" s="66">
        <v>0</v>
      </c>
      <c r="F53" s="66">
        <v>0</v>
      </c>
      <c r="G53" s="66">
        <v>0</v>
      </c>
      <c r="H53" s="66">
        <v>0</v>
      </c>
      <c r="I53" s="66">
        <v>0</v>
      </c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32">
        <v>0</v>
      </c>
      <c r="AK53" s="9"/>
    </row>
    <row r="54" spans="1:37" x14ac:dyDescent="0.25">
      <c r="A54" s="9" t="s">
        <v>29</v>
      </c>
      <c r="B54" s="9" t="s">
        <v>60</v>
      </c>
      <c r="C54" s="101" t="s">
        <v>61</v>
      </c>
      <c r="D54" s="101">
        <v>41023000</v>
      </c>
      <c r="E54" s="66">
        <v>0</v>
      </c>
      <c r="F54" s="66">
        <v>0</v>
      </c>
      <c r="G54" s="66">
        <v>0</v>
      </c>
      <c r="H54" s="66">
        <v>0</v>
      </c>
      <c r="I54" s="66">
        <v>0</v>
      </c>
      <c r="J54" s="66">
        <v>0</v>
      </c>
      <c r="K54" s="66">
        <v>0</v>
      </c>
      <c r="L54" s="66">
        <v>0</v>
      </c>
      <c r="M54" s="66">
        <v>0</v>
      </c>
      <c r="N54" s="66">
        <v>0</v>
      </c>
      <c r="O54" s="66">
        <v>0</v>
      </c>
      <c r="P54" s="66">
        <v>0</v>
      </c>
      <c r="Q54" s="66">
        <v>0</v>
      </c>
      <c r="R54" s="66">
        <v>0</v>
      </c>
      <c r="S54" s="66">
        <v>0</v>
      </c>
      <c r="T54" s="66">
        <v>0</v>
      </c>
      <c r="U54" s="66"/>
      <c r="V54" s="9"/>
      <c r="W54" s="9"/>
      <c r="X54" s="123">
        <v>0</v>
      </c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</row>
    <row r="55" spans="1:37" x14ac:dyDescent="0.25">
      <c r="A55" s="9"/>
      <c r="B55" s="9"/>
      <c r="C55" s="101"/>
      <c r="D55" s="96" t="s">
        <v>62</v>
      </c>
      <c r="E55" s="97">
        <v>0</v>
      </c>
      <c r="F55" s="97">
        <v>0</v>
      </c>
      <c r="G55" s="97">
        <v>0</v>
      </c>
      <c r="H55" s="97">
        <v>0</v>
      </c>
      <c r="I55" s="97">
        <v>0</v>
      </c>
      <c r="J55" s="97">
        <v>0</v>
      </c>
      <c r="K55" s="97">
        <v>0</v>
      </c>
      <c r="L55" s="97">
        <v>0</v>
      </c>
      <c r="M55" s="97">
        <v>0</v>
      </c>
      <c r="N55" s="97">
        <v>0</v>
      </c>
      <c r="O55" s="97">
        <v>0</v>
      </c>
      <c r="P55" s="97">
        <v>0</v>
      </c>
      <c r="Q55" s="97">
        <v>0</v>
      </c>
      <c r="R55" s="97">
        <v>0</v>
      </c>
      <c r="S55" s="97">
        <v>0</v>
      </c>
      <c r="T55" s="97">
        <v>0</v>
      </c>
      <c r="U55" s="97">
        <v>0</v>
      </c>
      <c r="V55" s="97">
        <v>0</v>
      </c>
      <c r="W55" s="97">
        <v>0</v>
      </c>
      <c r="X55" s="97">
        <v>0</v>
      </c>
      <c r="Y55" s="97">
        <v>0</v>
      </c>
      <c r="Z55" s="97">
        <v>0</v>
      </c>
      <c r="AA55" s="97">
        <v>0</v>
      </c>
      <c r="AB55" s="97">
        <v>0</v>
      </c>
      <c r="AC55" s="97">
        <v>0</v>
      </c>
      <c r="AD55" s="97">
        <v>0</v>
      </c>
      <c r="AE55" s="97">
        <v>0</v>
      </c>
      <c r="AF55" s="97">
        <v>0</v>
      </c>
      <c r="AG55" s="97">
        <v>0</v>
      </c>
      <c r="AH55" s="97">
        <v>0</v>
      </c>
      <c r="AI55" s="97">
        <v>0</v>
      </c>
      <c r="AJ55" s="98">
        <v>0</v>
      </c>
      <c r="AK55" s="9"/>
    </row>
    <row r="56" spans="1:37" x14ac:dyDescent="0.25">
      <c r="A56" s="9"/>
      <c r="B56" s="9"/>
      <c r="C56" s="101"/>
      <c r="D56" s="96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  <c r="AH56" s="103"/>
      <c r="AI56" s="103"/>
      <c r="AJ56" s="99"/>
      <c r="AK56" s="9"/>
    </row>
    <row r="57" spans="1:37" x14ac:dyDescent="0.25">
      <c r="E57" s="102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</row>
    <row r="58" spans="1:37" x14ac:dyDescent="0.25">
      <c r="E58" s="75"/>
    </row>
    <row r="59" spans="1:37" x14ac:dyDescent="0.25">
      <c r="C59"/>
      <c r="D59"/>
    </row>
    <row r="60" spans="1:37" x14ac:dyDescent="0.25">
      <c r="C60"/>
      <c r="D60"/>
    </row>
    <row r="61" spans="1:37" x14ac:dyDescent="0.25">
      <c r="C61"/>
      <c r="D61"/>
    </row>
    <row r="62" spans="1:37" x14ac:dyDescent="0.25">
      <c r="C62"/>
      <c r="D62"/>
    </row>
    <row r="63" spans="1:37" x14ac:dyDescent="0.25">
      <c r="C63"/>
      <c r="D63"/>
    </row>
    <row r="64" spans="1:37" x14ac:dyDescent="0.25">
      <c r="C64"/>
      <c r="D64"/>
    </row>
    <row r="65" spans="1:36" x14ac:dyDescent="0.25">
      <c r="E65" s="75"/>
      <c r="M65" s="32"/>
      <c r="AJ65" s="32">
        <v>-34</v>
      </c>
    </row>
    <row r="66" spans="1:36" x14ac:dyDescent="0.25">
      <c r="A66" s="2"/>
      <c r="B66" s="2"/>
      <c r="E66" s="75"/>
    </row>
    <row r="67" spans="1:36" s="124" customFormat="1" x14ac:dyDescent="0.25">
      <c r="C67" s="125"/>
      <c r="D67" s="125"/>
      <c r="E67" s="121"/>
      <c r="F67" s="121"/>
      <c r="G67" s="121"/>
      <c r="H67" s="121"/>
      <c r="I67" s="130"/>
    </row>
    <row r="68" spans="1:36" x14ac:dyDescent="0.25">
      <c r="A68" s="2"/>
      <c r="B68" s="2"/>
      <c r="C68" s="126"/>
      <c r="D68" s="126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</row>
    <row r="69" spans="1:36" x14ac:dyDescent="0.25"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32"/>
    </row>
    <row r="70" spans="1:36" x14ac:dyDescent="0.25">
      <c r="D70" s="96"/>
      <c r="E70" s="75"/>
      <c r="AI70" s="32"/>
    </row>
    <row r="71" spans="1:36" x14ac:dyDescent="0.25">
      <c r="E71" s="75"/>
      <c r="L71" s="135"/>
    </row>
    <row r="72" spans="1:36" x14ac:dyDescent="0.25">
      <c r="A72" s="2"/>
      <c r="B72" s="2"/>
      <c r="E72" s="75"/>
    </row>
    <row r="73" spans="1:36" x14ac:dyDescent="0.25">
      <c r="E73" s="100"/>
    </row>
    <row r="74" spans="1:36" x14ac:dyDescent="0.25">
      <c r="D74" s="96"/>
      <c r="E74" s="95"/>
    </row>
    <row r="75" spans="1:36" x14ac:dyDescent="0.25">
      <c r="E75" s="95"/>
    </row>
    <row r="76" spans="1:36" x14ac:dyDescent="0.25">
      <c r="E76" s="95"/>
    </row>
    <row r="77" spans="1:36" x14ac:dyDescent="0.25">
      <c r="E77" s="95"/>
    </row>
    <row r="78" spans="1:36" x14ac:dyDescent="0.25">
      <c r="E78" s="95"/>
    </row>
    <row r="79" spans="1:36" x14ac:dyDescent="0.25">
      <c r="E79" s="95"/>
    </row>
    <row r="80" spans="1:36" x14ac:dyDescent="0.25">
      <c r="E80" s="95"/>
    </row>
    <row r="81" spans="1:5" x14ac:dyDescent="0.25">
      <c r="E81" s="75"/>
    </row>
    <row r="82" spans="1:5" x14ac:dyDescent="0.25">
      <c r="E82" s="75"/>
    </row>
    <row r="83" spans="1:5" x14ac:dyDescent="0.25">
      <c r="E83" s="75"/>
    </row>
    <row r="84" spans="1:5" x14ac:dyDescent="0.25">
      <c r="A84" s="2"/>
      <c r="B84" s="2"/>
      <c r="E84" s="75"/>
    </row>
    <row r="85" spans="1:5" x14ac:dyDescent="0.25">
      <c r="E85" s="95"/>
    </row>
    <row r="86" spans="1:5" x14ac:dyDescent="0.25">
      <c r="E86" s="95"/>
    </row>
    <row r="87" spans="1:5" x14ac:dyDescent="0.25">
      <c r="E87" s="75"/>
    </row>
    <row r="88" spans="1:5" x14ac:dyDescent="0.25">
      <c r="E88" s="75"/>
    </row>
    <row r="89" spans="1:5" x14ac:dyDescent="0.25">
      <c r="E89" s="75"/>
    </row>
    <row r="90" spans="1:5" x14ac:dyDescent="0.25">
      <c r="E90" s="75"/>
    </row>
    <row r="91" spans="1:5" x14ac:dyDescent="0.25">
      <c r="E91" s="75"/>
    </row>
    <row r="92" spans="1:5" x14ac:dyDescent="0.25">
      <c r="E92" s="75"/>
    </row>
    <row r="93" spans="1:5" x14ac:dyDescent="0.25">
      <c r="E93" s="75"/>
    </row>
    <row r="94" spans="1:5" x14ac:dyDescent="0.25">
      <c r="E94" s="75"/>
    </row>
    <row r="95" spans="1:5" x14ac:dyDescent="0.25">
      <c r="E95" s="75"/>
    </row>
    <row r="96" spans="1:5" x14ac:dyDescent="0.25">
      <c r="E96" s="75"/>
    </row>
    <row r="97" spans="5:5" x14ac:dyDescent="0.25">
      <c r="E97" s="75"/>
    </row>
    <row r="98" spans="5:5" x14ac:dyDescent="0.25">
      <c r="E98" s="75"/>
    </row>
    <row r="99" spans="5:5" x14ac:dyDescent="0.25">
      <c r="E99" s="75"/>
    </row>
    <row r="100" spans="5:5" x14ac:dyDescent="0.25">
      <c r="E100" s="75"/>
    </row>
    <row r="101" spans="5:5" x14ac:dyDescent="0.25">
      <c r="E101" s="75"/>
    </row>
    <row r="102" spans="5:5" x14ac:dyDescent="0.25">
      <c r="E102" s="75"/>
    </row>
    <row r="103" spans="5:5" x14ac:dyDescent="0.25">
      <c r="E103" s="75"/>
    </row>
    <row r="104" spans="5:5" x14ac:dyDescent="0.25">
      <c r="E104" s="75"/>
    </row>
    <row r="105" spans="5:5" x14ac:dyDescent="0.25">
      <c r="E105" s="75"/>
    </row>
    <row r="106" spans="5:5" x14ac:dyDescent="0.25">
      <c r="E106" s="75"/>
    </row>
    <row r="107" spans="5:5" x14ac:dyDescent="0.25">
      <c r="E107" s="75"/>
    </row>
    <row r="108" spans="5:5" x14ac:dyDescent="0.25">
      <c r="E108" s="75"/>
    </row>
    <row r="109" spans="5:5" x14ac:dyDescent="0.25">
      <c r="E109" s="75"/>
    </row>
    <row r="110" spans="5:5" x14ac:dyDescent="0.25">
      <c r="E110" s="75"/>
    </row>
    <row r="111" spans="5:5" x14ac:dyDescent="0.25">
      <c r="E111" s="75"/>
    </row>
    <row r="112" spans="5:5" x14ac:dyDescent="0.25">
      <c r="E112" s="75"/>
    </row>
    <row r="113" spans="5:5" x14ac:dyDescent="0.25">
      <c r="E113" s="75"/>
    </row>
    <row r="114" spans="5:5" x14ac:dyDescent="0.25">
      <c r="E114" s="75"/>
    </row>
    <row r="115" spans="5:5" x14ac:dyDescent="0.25">
      <c r="E115" s="75"/>
    </row>
    <row r="116" spans="5:5" x14ac:dyDescent="0.25">
      <c r="E116" s="75"/>
    </row>
    <row r="117" spans="5:5" x14ac:dyDescent="0.25">
      <c r="E117" s="75"/>
    </row>
    <row r="118" spans="5:5" x14ac:dyDescent="0.25">
      <c r="E118" s="75"/>
    </row>
    <row r="119" spans="5:5" x14ac:dyDescent="0.25">
      <c r="E119" s="75"/>
    </row>
    <row r="120" spans="5:5" x14ac:dyDescent="0.25">
      <c r="E120" s="75"/>
    </row>
    <row r="121" spans="5:5" x14ac:dyDescent="0.25">
      <c r="E121" s="75"/>
    </row>
    <row r="122" spans="5:5" x14ac:dyDescent="0.25">
      <c r="E122" s="75"/>
    </row>
    <row r="123" spans="5:5" x14ac:dyDescent="0.25">
      <c r="E123" s="7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2"/>
  <sheetViews>
    <sheetView workbookViewId="0">
      <selection sqref="A1:IV65536"/>
    </sheetView>
  </sheetViews>
  <sheetFormatPr defaultRowHeight="13.2" x14ac:dyDescent="0.25"/>
  <cols>
    <col min="1" max="10" width="11.6640625" customWidth="1"/>
    <col min="11" max="11" width="11.88671875" customWidth="1"/>
    <col min="12" max="13" width="11.5546875" customWidth="1"/>
    <col min="14" max="15" width="11.6640625" customWidth="1"/>
    <col min="16" max="16" width="21.6640625" customWidth="1"/>
    <col min="17" max="17" width="10.109375" customWidth="1"/>
  </cols>
  <sheetData>
    <row r="1" spans="1:19" ht="36" customHeight="1" x14ac:dyDescent="0.3">
      <c r="A1" s="1"/>
    </row>
    <row r="2" spans="1:19" ht="36" customHeight="1" x14ac:dyDescent="0.3">
      <c r="A2" s="1"/>
    </row>
    <row r="3" spans="1:19" ht="17.25" customHeight="1" x14ac:dyDescent="0.3">
      <c r="A3" s="1"/>
    </row>
    <row r="4" spans="1:19" ht="17.25" customHeight="1" x14ac:dyDescent="0.3">
      <c r="A4" s="1"/>
    </row>
    <row r="5" spans="1:19" ht="17.399999999999999" x14ac:dyDescent="0.3">
      <c r="L5" s="1" t="s">
        <v>0</v>
      </c>
      <c r="M5" s="1"/>
      <c r="R5" s="1"/>
    </row>
    <row r="6" spans="1:19" x14ac:dyDescent="0.25">
      <c r="L6" s="2"/>
      <c r="M6" s="2"/>
      <c r="P6" s="3" t="s">
        <v>1</v>
      </c>
    </row>
    <row r="7" spans="1:19" x14ac:dyDescent="0.25">
      <c r="A7" s="4"/>
      <c r="O7" s="2"/>
      <c r="P7" s="3" t="s">
        <v>2</v>
      </c>
      <c r="R7" s="4"/>
    </row>
    <row r="8" spans="1:19" x14ac:dyDescent="0.25">
      <c r="K8" s="5"/>
      <c r="P8" s="6" t="s">
        <v>3</v>
      </c>
    </row>
    <row r="9" spans="1:19" x14ac:dyDescent="0.25">
      <c r="A9" s="7"/>
      <c r="O9" s="2"/>
    </row>
    <row r="10" spans="1:19" x14ac:dyDescent="0.25">
      <c r="A10" s="7"/>
      <c r="B10" s="8"/>
      <c r="C10" s="8"/>
      <c r="D10" s="8"/>
      <c r="E10" s="8"/>
      <c r="F10" s="8"/>
      <c r="G10" s="8"/>
      <c r="H10" s="8"/>
      <c r="I10" s="8"/>
      <c r="J10" s="8"/>
      <c r="P10" s="2" t="s">
        <v>4</v>
      </c>
    </row>
    <row r="11" spans="1:19" ht="13.8" thickBot="1" x14ac:dyDescent="0.3"/>
    <row r="12" spans="1:19" x14ac:dyDescent="0.25">
      <c r="A12" s="9"/>
      <c r="B12" s="10" t="s">
        <v>5</v>
      </c>
      <c r="C12" s="10" t="s">
        <v>6</v>
      </c>
      <c r="D12" s="10" t="s">
        <v>7</v>
      </c>
      <c r="E12" s="10" t="s">
        <v>8</v>
      </c>
      <c r="F12" s="10" t="s">
        <v>9</v>
      </c>
      <c r="G12" s="10" t="s">
        <v>10</v>
      </c>
      <c r="H12" s="10" t="s">
        <v>11</v>
      </c>
      <c r="I12" s="10" t="s">
        <v>12</v>
      </c>
      <c r="J12" s="10" t="s">
        <v>13</v>
      </c>
      <c r="K12" s="11" t="s">
        <v>14</v>
      </c>
      <c r="L12" s="11"/>
      <c r="M12" s="12" t="s">
        <v>15</v>
      </c>
      <c r="N12" s="12" t="s">
        <v>16</v>
      </c>
      <c r="O12" s="13" t="s">
        <v>17</v>
      </c>
    </row>
    <row r="13" spans="1:19" x14ac:dyDescent="0.25">
      <c r="A13" s="9"/>
      <c r="B13" s="14" t="s">
        <v>18</v>
      </c>
      <c r="C13" s="14" t="s">
        <v>18</v>
      </c>
      <c r="D13" s="14" t="s">
        <v>18</v>
      </c>
      <c r="E13" s="14" t="s">
        <v>18</v>
      </c>
      <c r="F13" s="14" t="s">
        <v>18</v>
      </c>
      <c r="G13" s="14" t="s">
        <v>18</v>
      </c>
      <c r="H13" s="14" t="s">
        <v>18</v>
      </c>
      <c r="I13" s="14" t="s">
        <v>18</v>
      </c>
      <c r="J13" s="14" t="s">
        <v>19</v>
      </c>
      <c r="K13" s="15"/>
      <c r="L13" s="15" t="s">
        <v>20</v>
      </c>
      <c r="M13" s="16" t="s">
        <v>21</v>
      </c>
      <c r="N13" s="16" t="s">
        <v>22</v>
      </c>
      <c r="O13" s="17" t="s">
        <v>23</v>
      </c>
    </row>
    <row r="14" spans="1:19" ht="17.399999999999999" x14ac:dyDescent="0.3">
      <c r="A14" s="18">
        <v>37165</v>
      </c>
      <c r="B14" s="12"/>
      <c r="C14" s="12"/>
      <c r="D14" s="12"/>
      <c r="E14" s="12"/>
      <c r="F14" s="12"/>
      <c r="G14" s="12"/>
      <c r="H14" s="12"/>
      <c r="I14" s="12"/>
      <c r="J14" s="12"/>
      <c r="K14" s="19"/>
      <c r="L14" s="19"/>
      <c r="M14" s="12"/>
      <c r="N14" s="12"/>
      <c r="O14" s="137">
        <v>-8786</v>
      </c>
      <c r="S14" s="1"/>
    </row>
    <row r="15" spans="1:19" x14ac:dyDescent="0.25">
      <c r="A15" s="20">
        <v>37165</v>
      </c>
      <c r="B15" s="21">
        <v>38652.751246194559</v>
      </c>
      <c r="C15" s="21">
        <v>1859.9272000000001</v>
      </c>
      <c r="D15" s="21">
        <v>9303.8901583151091</v>
      </c>
      <c r="E15" s="21">
        <v>0</v>
      </c>
      <c r="F15" s="21">
        <v>0</v>
      </c>
      <c r="G15" s="21">
        <v>12371.337495</v>
      </c>
      <c r="H15" s="21">
        <v>39.133436136336336</v>
      </c>
      <c r="I15" s="21">
        <v>599.55984000000001</v>
      </c>
      <c r="J15" s="21">
        <v>0</v>
      </c>
      <c r="K15" s="22">
        <v>62826.599375646001</v>
      </c>
      <c r="L15" s="23">
        <v>67844</v>
      </c>
      <c r="M15" s="24">
        <v>-2310.1555344400872</v>
      </c>
      <c r="N15" s="25">
        <v>-7327.5561587940865</v>
      </c>
      <c r="O15" s="26">
        <v>-16113.556158794087</v>
      </c>
    </row>
    <row r="16" spans="1:19" x14ac:dyDescent="0.25">
      <c r="A16" s="20">
        <v>37166</v>
      </c>
      <c r="B16" s="21">
        <v>39649.119347929045</v>
      </c>
      <c r="C16" s="21">
        <v>1996.3190400000003</v>
      </c>
      <c r="D16" s="21">
        <v>9515.9765990942578</v>
      </c>
      <c r="E16" s="21">
        <v>0</v>
      </c>
      <c r="F16" s="21">
        <v>0</v>
      </c>
      <c r="G16" s="21">
        <v>12394.020882307917</v>
      </c>
      <c r="H16" s="21">
        <v>818.0262628473796</v>
      </c>
      <c r="I16" s="21">
        <v>599.55984000000001</v>
      </c>
      <c r="J16" s="21">
        <v>0</v>
      </c>
      <c r="K16" s="22">
        <v>64973.021972178605</v>
      </c>
      <c r="L16" s="23">
        <v>67944</v>
      </c>
      <c r="M16" s="24">
        <v>-559.17519050065505</v>
      </c>
      <c r="N16" s="25">
        <v>-3530.1532183220497</v>
      </c>
      <c r="O16" s="26">
        <v>-19643.709377116138</v>
      </c>
      <c r="S16" s="4"/>
    </row>
    <row r="17" spans="1:15" x14ac:dyDescent="0.25">
      <c r="A17" s="20">
        <v>37167</v>
      </c>
      <c r="B17" s="21">
        <v>27095.833468149922</v>
      </c>
      <c r="C17" s="21">
        <v>1992.0410400000001</v>
      </c>
      <c r="D17" s="21">
        <v>9517.5616734121177</v>
      </c>
      <c r="E17" s="21">
        <v>0</v>
      </c>
      <c r="F17" s="21">
        <v>0</v>
      </c>
      <c r="G17" s="21">
        <v>12652.380979612504</v>
      </c>
      <c r="H17" s="21">
        <v>817.33594727943171</v>
      </c>
      <c r="I17" s="21">
        <v>599.55984000000001</v>
      </c>
      <c r="J17" s="21">
        <v>0</v>
      </c>
      <c r="K17" s="22">
        <v>52674.712948453976</v>
      </c>
      <c r="L17" s="23">
        <v>66144</v>
      </c>
      <c r="M17" s="24">
        <v>-428.94927288993483</v>
      </c>
      <c r="N17" s="25">
        <v>-13898.236324435959</v>
      </c>
      <c r="O17" s="26">
        <v>-33541.945701552097</v>
      </c>
    </row>
    <row r="18" spans="1:15" x14ac:dyDescent="0.25">
      <c r="A18" s="20">
        <v>37168</v>
      </c>
      <c r="B18" s="21">
        <v>36648.122232563241</v>
      </c>
      <c r="C18" s="21">
        <v>1980.0920799999999</v>
      </c>
      <c r="D18" s="21">
        <v>9495.9215887003356</v>
      </c>
      <c r="E18" s="21">
        <v>0</v>
      </c>
      <c r="F18" s="21">
        <v>0</v>
      </c>
      <c r="G18" s="21">
        <v>12699.012843400425</v>
      </c>
      <c r="H18" s="21">
        <v>484.92116347152205</v>
      </c>
      <c r="I18" s="21">
        <v>599.55984000000001</v>
      </c>
      <c r="J18" s="21">
        <v>0</v>
      </c>
      <c r="K18" s="22">
        <v>61907.629748135536</v>
      </c>
      <c r="L18" s="23">
        <v>66944</v>
      </c>
      <c r="M18" s="24">
        <v>-421.19607571662664</v>
      </c>
      <c r="N18" s="25">
        <v>-5457.5663275810912</v>
      </c>
      <c r="O18" s="26">
        <v>-38999.512029133184</v>
      </c>
    </row>
    <row r="19" spans="1:15" x14ac:dyDescent="0.25">
      <c r="A19" s="20">
        <v>37169</v>
      </c>
      <c r="B19" s="21">
        <v>38976.136747887715</v>
      </c>
      <c r="C19" s="21">
        <v>1915.0848800000001</v>
      </c>
      <c r="D19" s="21">
        <v>9490.1934376512745</v>
      </c>
      <c r="E19" s="21">
        <v>89.886874950051563</v>
      </c>
      <c r="F19" s="21">
        <v>0</v>
      </c>
      <c r="G19" s="21">
        <v>12537.855542289244</v>
      </c>
      <c r="H19" s="21">
        <v>136.91867916769334</v>
      </c>
      <c r="I19" s="21">
        <v>649.84550400000001</v>
      </c>
      <c r="J19" s="21">
        <v>0</v>
      </c>
      <c r="K19" s="22">
        <v>63795.921665945978</v>
      </c>
      <c r="L19" s="23">
        <v>64444</v>
      </c>
      <c r="M19" s="24">
        <v>-421.84544838485795</v>
      </c>
      <c r="N19" s="25">
        <v>-1069.9237824388799</v>
      </c>
      <c r="O19" s="26">
        <v>-40069.435811572061</v>
      </c>
    </row>
    <row r="20" spans="1:15" x14ac:dyDescent="0.25">
      <c r="A20" s="20">
        <v>37170</v>
      </c>
      <c r="B20" s="21">
        <v>39142.000554993523</v>
      </c>
      <c r="C20" s="21">
        <v>1902.2619200000004</v>
      </c>
      <c r="D20" s="21">
        <v>9506.2561213477165</v>
      </c>
      <c r="E20" s="21">
        <v>0</v>
      </c>
      <c r="F20" s="21">
        <v>0</v>
      </c>
      <c r="G20" s="21">
        <v>13257.822610659585</v>
      </c>
      <c r="H20" s="21">
        <v>615.08903471935503</v>
      </c>
      <c r="I20" s="21">
        <v>649.84550400000001</v>
      </c>
      <c r="J20" s="21">
        <v>0</v>
      </c>
      <c r="K20" s="22">
        <v>65073.275745720173</v>
      </c>
      <c r="L20" s="23">
        <v>65043</v>
      </c>
      <c r="M20" s="24">
        <v>-435.24288993529444</v>
      </c>
      <c r="N20" s="25">
        <v>-404.96714421512115</v>
      </c>
      <c r="O20" s="26">
        <v>-40474.402955787184</v>
      </c>
    </row>
    <row r="21" spans="1:15" x14ac:dyDescent="0.25">
      <c r="A21" s="20">
        <v>37171</v>
      </c>
      <c r="B21" s="21">
        <v>39229.319802594458</v>
      </c>
      <c r="C21" s="21">
        <v>1899.6914400000001</v>
      </c>
      <c r="D21" s="21">
        <v>9520.5368441893934</v>
      </c>
      <c r="E21" s="21">
        <v>0</v>
      </c>
      <c r="F21" s="21">
        <v>0</v>
      </c>
      <c r="G21" s="21">
        <v>13462.287956182994</v>
      </c>
      <c r="H21" s="21">
        <v>822.07115959686803</v>
      </c>
      <c r="I21" s="21">
        <v>649.84550400000001</v>
      </c>
      <c r="J21" s="21">
        <v>0</v>
      </c>
      <c r="K21" s="22">
        <v>65583.752706563726</v>
      </c>
      <c r="L21" s="23">
        <v>65043</v>
      </c>
      <c r="M21" s="24">
        <v>-439.77429798555983</v>
      </c>
      <c r="N21" s="25">
        <v>100.97840857816612</v>
      </c>
      <c r="O21" s="26">
        <v>-40373.424547209019</v>
      </c>
    </row>
    <row r="22" spans="1:15" x14ac:dyDescent="0.25">
      <c r="A22" s="20">
        <v>37172</v>
      </c>
      <c r="B22" s="21">
        <v>39160.751682719434</v>
      </c>
      <c r="C22" s="21">
        <v>1937.3893600000001</v>
      </c>
      <c r="D22" s="21">
        <v>9509.7960629935205</v>
      </c>
      <c r="E22" s="21">
        <v>0</v>
      </c>
      <c r="F22" s="21">
        <v>0</v>
      </c>
      <c r="G22" s="21">
        <v>12289.538540507945</v>
      </c>
      <c r="H22" s="21">
        <v>262.43743401817738</v>
      </c>
      <c r="I22" s="21">
        <v>649.84550400000001</v>
      </c>
      <c r="J22" s="21">
        <v>0</v>
      </c>
      <c r="K22" s="22">
        <v>63809.758584239069</v>
      </c>
      <c r="L22" s="23">
        <v>65043</v>
      </c>
      <c r="M22" s="24">
        <v>-411.20754690948547</v>
      </c>
      <c r="N22" s="25">
        <v>-1644.4489626704164</v>
      </c>
      <c r="O22" s="26">
        <v>-42017.873509879435</v>
      </c>
    </row>
    <row r="23" spans="1:15" x14ac:dyDescent="0.25">
      <c r="A23" s="20">
        <v>37173</v>
      </c>
      <c r="B23" s="21">
        <v>37171.228959069427</v>
      </c>
      <c r="C23" s="21">
        <v>1927.13688</v>
      </c>
      <c r="D23" s="21">
        <v>9505.6274781767188</v>
      </c>
      <c r="E23" s="21">
        <v>0</v>
      </c>
      <c r="F23" s="21">
        <v>0</v>
      </c>
      <c r="G23" s="21">
        <v>13038.616305329446</v>
      </c>
      <c r="H23" s="21">
        <v>729.12467862974768</v>
      </c>
      <c r="I23" s="21">
        <v>649.84550400000001</v>
      </c>
      <c r="J23" s="21">
        <v>0</v>
      </c>
      <c r="K23" s="22">
        <v>63021.579805205336</v>
      </c>
      <c r="L23" s="23">
        <v>64678</v>
      </c>
      <c r="M23" s="24">
        <v>-569.89785997363367</v>
      </c>
      <c r="N23" s="25">
        <v>-2226.3180547682978</v>
      </c>
      <c r="O23" s="26">
        <v>-44244.191564647736</v>
      </c>
    </row>
    <row r="24" spans="1:15" x14ac:dyDescent="0.25">
      <c r="A24" s="20">
        <v>37174</v>
      </c>
      <c r="B24" s="21">
        <v>0</v>
      </c>
      <c r="C24" s="21">
        <v>0</v>
      </c>
      <c r="D24" s="21">
        <v>10176</v>
      </c>
      <c r="E24" s="21">
        <v>0</v>
      </c>
      <c r="F24" s="21">
        <v>0</v>
      </c>
      <c r="G24" s="21">
        <v>0</v>
      </c>
      <c r="H24" s="21">
        <v>0</v>
      </c>
      <c r="I24" s="21">
        <v>649.84550400000001</v>
      </c>
      <c r="J24" s="21">
        <v>0</v>
      </c>
      <c r="K24" s="22">
        <v>10825.845504000001</v>
      </c>
      <c r="L24" s="23">
        <v>63650</v>
      </c>
      <c r="M24" s="24">
        <v>0</v>
      </c>
      <c r="N24" s="25">
        <v>-52824.154496000003</v>
      </c>
      <c r="O24" s="26">
        <v>-97068.346060647746</v>
      </c>
    </row>
    <row r="25" spans="1:15" x14ac:dyDescent="0.25">
      <c r="A25" s="20">
        <v>37175</v>
      </c>
      <c r="B25" s="21">
        <v>0</v>
      </c>
      <c r="C25" s="21">
        <v>0</v>
      </c>
      <c r="D25" s="21">
        <v>10176</v>
      </c>
      <c r="E25" s="21">
        <v>0</v>
      </c>
      <c r="F25" s="21">
        <v>0</v>
      </c>
      <c r="G25" s="21">
        <v>0</v>
      </c>
      <c r="H25" s="21">
        <v>0</v>
      </c>
      <c r="I25" s="21">
        <v>649.84550400000001</v>
      </c>
      <c r="J25" s="21">
        <v>0</v>
      </c>
      <c r="K25" s="22">
        <v>10825.845504000001</v>
      </c>
      <c r="L25" s="23">
        <v>62083</v>
      </c>
      <c r="M25" s="24">
        <v>0</v>
      </c>
      <c r="N25" s="25">
        <v>-51257.154496000003</v>
      </c>
      <c r="O25" s="26">
        <v>-148325.50055664775</v>
      </c>
    </row>
    <row r="26" spans="1:15" x14ac:dyDescent="0.25">
      <c r="A26" s="20">
        <v>37176</v>
      </c>
      <c r="B26" s="21">
        <v>0</v>
      </c>
      <c r="C26" s="21">
        <v>0</v>
      </c>
      <c r="D26" s="21">
        <v>10176</v>
      </c>
      <c r="E26" s="21">
        <v>0</v>
      </c>
      <c r="F26" s="21">
        <v>0</v>
      </c>
      <c r="G26" s="21">
        <v>0</v>
      </c>
      <c r="H26" s="21">
        <v>0</v>
      </c>
      <c r="I26" s="21">
        <v>649.84550400000001</v>
      </c>
      <c r="J26" s="21">
        <v>0</v>
      </c>
      <c r="K26" s="22">
        <v>10825.845504000001</v>
      </c>
      <c r="L26" s="23">
        <v>0</v>
      </c>
      <c r="M26" s="24">
        <v>0</v>
      </c>
      <c r="N26" s="25">
        <v>10825.845504000001</v>
      </c>
      <c r="O26" s="26">
        <v>-137499.65505264775</v>
      </c>
    </row>
    <row r="27" spans="1:15" x14ac:dyDescent="0.25">
      <c r="A27" s="20">
        <v>37177</v>
      </c>
      <c r="B27" s="21">
        <v>0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649.84550400000001</v>
      </c>
      <c r="J27" s="21">
        <v>0</v>
      </c>
      <c r="K27" s="22">
        <v>649.84550400000001</v>
      </c>
      <c r="L27" s="23">
        <v>0</v>
      </c>
      <c r="M27" s="24">
        <v>0</v>
      </c>
      <c r="N27" s="25">
        <v>649.84550400000001</v>
      </c>
      <c r="O27" s="26">
        <v>-136849.80954864775</v>
      </c>
    </row>
    <row r="28" spans="1:15" x14ac:dyDescent="0.25">
      <c r="A28" s="20">
        <v>37178</v>
      </c>
      <c r="B28" s="21">
        <v>0</v>
      </c>
      <c r="C28" s="21">
        <v>0</v>
      </c>
      <c r="D28" s="21">
        <v>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2">
        <v>0</v>
      </c>
      <c r="L28" s="23">
        <v>0</v>
      </c>
      <c r="M28" s="24">
        <v>0</v>
      </c>
      <c r="N28" s="25">
        <v>0</v>
      </c>
      <c r="O28" s="26">
        <v>-136849.80954864775</v>
      </c>
    </row>
    <row r="29" spans="1:15" x14ac:dyDescent="0.25">
      <c r="A29" s="20">
        <v>37179</v>
      </c>
      <c r="B29" s="21">
        <v>0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2">
        <v>0</v>
      </c>
      <c r="L29" s="23">
        <v>0</v>
      </c>
      <c r="M29" s="24">
        <v>0</v>
      </c>
      <c r="N29" s="25">
        <v>0</v>
      </c>
      <c r="O29" s="26">
        <v>-136849.80954864775</v>
      </c>
    </row>
    <row r="30" spans="1:15" x14ac:dyDescent="0.25">
      <c r="A30" s="20">
        <v>37180</v>
      </c>
      <c r="B30" s="21">
        <v>0</v>
      </c>
      <c r="C30" s="21">
        <v>0</v>
      </c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2">
        <v>0</v>
      </c>
      <c r="L30" s="23">
        <v>0</v>
      </c>
      <c r="M30" s="24">
        <v>0</v>
      </c>
      <c r="N30" s="25">
        <v>0</v>
      </c>
      <c r="O30" s="26">
        <v>-136849.80954864775</v>
      </c>
    </row>
    <row r="31" spans="1:15" x14ac:dyDescent="0.25">
      <c r="A31" s="20">
        <v>37181</v>
      </c>
      <c r="B31" s="21">
        <v>0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2">
        <v>0</v>
      </c>
      <c r="L31" s="23">
        <v>0</v>
      </c>
      <c r="M31" s="24">
        <v>0</v>
      </c>
      <c r="N31" s="25">
        <v>0</v>
      </c>
      <c r="O31" s="26">
        <v>-136849.80954864775</v>
      </c>
    </row>
    <row r="32" spans="1:15" x14ac:dyDescent="0.25">
      <c r="A32" s="20">
        <v>37182</v>
      </c>
      <c r="B32" s="21">
        <v>0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2">
        <v>0</v>
      </c>
      <c r="L32" s="23">
        <v>0</v>
      </c>
      <c r="M32" s="24">
        <v>0</v>
      </c>
      <c r="N32" s="25">
        <v>0</v>
      </c>
      <c r="O32" s="26">
        <v>-136849.80954864775</v>
      </c>
    </row>
    <row r="33" spans="1:15" x14ac:dyDescent="0.25">
      <c r="A33" s="20">
        <v>37183</v>
      </c>
      <c r="B33" s="21">
        <v>0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2">
        <v>0</v>
      </c>
      <c r="L33" s="23">
        <v>0</v>
      </c>
      <c r="M33" s="24">
        <v>0</v>
      </c>
      <c r="N33" s="25">
        <v>0</v>
      </c>
      <c r="O33" s="26">
        <v>-136849.80954864775</v>
      </c>
    </row>
    <row r="34" spans="1:15" x14ac:dyDescent="0.25">
      <c r="A34" s="20">
        <v>37184</v>
      </c>
      <c r="B34" s="21">
        <v>0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2">
        <v>0</v>
      </c>
      <c r="L34" s="23">
        <v>0</v>
      </c>
      <c r="M34" s="24">
        <v>0</v>
      </c>
      <c r="N34" s="25">
        <v>0</v>
      </c>
      <c r="O34" s="26">
        <v>-136849.80954864775</v>
      </c>
    </row>
    <row r="35" spans="1:15" x14ac:dyDescent="0.25">
      <c r="A35" s="20">
        <v>37185</v>
      </c>
      <c r="B35" s="21">
        <v>0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2">
        <v>0</v>
      </c>
      <c r="L35" s="23">
        <v>0</v>
      </c>
      <c r="M35" s="24">
        <v>0</v>
      </c>
      <c r="N35" s="25">
        <v>0</v>
      </c>
      <c r="O35" s="26">
        <v>-136849.80954864775</v>
      </c>
    </row>
    <row r="36" spans="1:15" x14ac:dyDescent="0.25">
      <c r="A36" s="20">
        <v>37186</v>
      </c>
      <c r="B36" s="21">
        <v>0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2">
        <v>0</v>
      </c>
      <c r="L36" s="23">
        <v>0</v>
      </c>
      <c r="M36" s="24">
        <v>0</v>
      </c>
      <c r="N36" s="25">
        <v>0</v>
      </c>
      <c r="O36" s="26">
        <v>-136849.80954864775</v>
      </c>
    </row>
    <row r="37" spans="1:15" x14ac:dyDescent="0.25">
      <c r="A37" s="20">
        <v>37187</v>
      </c>
      <c r="B37" s="21">
        <v>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2">
        <v>0</v>
      </c>
      <c r="L37" s="23">
        <v>0</v>
      </c>
      <c r="M37" s="24">
        <v>0</v>
      </c>
      <c r="N37" s="25">
        <v>0</v>
      </c>
      <c r="O37" s="26">
        <v>-136849.80954864775</v>
      </c>
    </row>
    <row r="38" spans="1:15" x14ac:dyDescent="0.25">
      <c r="A38" s="20">
        <v>37188</v>
      </c>
      <c r="B38" s="21">
        <v>0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2">
        <v>0</v>
      </c>
      <c r="L38" s="23">
        <v>0</v>
      </c>
      <c r="M38" s="24">
        <v>0</v>
      </c>
      <c r="N38" s="25">
        <v>0</v>
      </c>
      <c r="O38" s="26">
        <v>-136849.80954864775</v>
      </c>
    </row>
    <row r="39" spans="1:15" x14ac:dyDescent="0.25">
      <c r="A39" s="20">
        <v>37189</v>
      </c>
      <c r="B39" s="21">
        <v>0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2">
        <v>0</v>
      </c>
      <c r="L39" s="23">
        <v>0</v>
      </c>
      <c r="M39" s="24">
        <v>0</v>
      </c>
      <c r="N39" s="25">
        <v>0</v>
      </c>
      <c r="O39" s="26">
        <v>-136849.80954864775</v>
      </c>
    </row>
    <row r="40" spans="1:15" x14ac:dyDescent="0.25">
      <c r="A40" s="20">
        <v>37190</v>
      </c>
      <c r="B40" s="21">
        <v>0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2">
        <v>0</v>
      </c>
      <c r="L40" s="23">
        <v>0</v>
      </c>
      <c r="M40" s="24">
        <v>0</v>
      </c>
      <c r="N40" s="25">
        <v>0</v>
      </c>
      <c r="O40" s="26">
        <v>-136849.80954864775</v>
      </c>
    </row>
    <row r="41" spans="1:15" x14ac:dyDescent="0.25">
      <c r="A41" s="20">
        <v>37191</v>
      </c>
      <c r="B41" s="21">
        <v>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2">
        <v>0</v>
      </c>
      <c r="L41" s="23">
        <v>0</v>
      </c>
      <c r="M41" s="24">
        <v>0</v>
      </c>
      <c r="N41" s="25">
        <v>0</v>
      </c>
      <c r="O41" s="26">
        <v>-136849.80954864775</v>
      </c>
    </row>
    <row r="42" spans="1:15" x14ac:dyDescent="0.25">
      <c r="A42" s="20">
        <v>37192</v>
      </c>
      <c r="B42" s="21">
        <v>0</v>
      </c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2">
        <v>0</v>
      </c>
      <c r="L42" s="23">
        <v>0</v>
      </c>
      <c r="M42" s="24">
        <v>0</v>
      </c>
      <c r="N42" s="25">
        <v>0</v>
      </c>
      <c r="O42" s="26">
        <v>-136849.80954864775</v>
      </c>
    </row>
    <row r="43" spans="1:15" x14ac:dyDescent="0.25">
      <c r="A43" s="20">
        <v>37193</v>
      </c>
      <c r="B43" s="21">
        <v>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2">
        <v>0</v>
      </c>
      <c r="L43" s="23">
        <v>0</v>
      </c>
      <c r="M43" s="24">
        <v>0</v>
      </c>
      <c r="N43" s="25">
        <v>0</v>
      </c>
      <c r="O43" s="26">
        <v>-136849.80954864775</v>
      </c>
    </row>
    <row r="44" spans="1:15" x14ac:dyDescent="0.25">
      <c r="A44" s="20">
        <v>37194</v>
      </c>
      <c r="B44" s="21">
        <v>0</v>
      </c>
      <c r="C44" s="21">
        <v>0</v>
      </c>
      <c r="D44" s="21">
        <v>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2">
        <v>0</v>
      </c>
      <c r="L44" s="23">
        <v>0</v>
      </c>
      <c r="M44" s="24">
        <v>0</v>
      </c>
      <c r="N44" s="25">
        <v>0</v>
      </c>
      <c r="O44" s="26">
        <v>-136849.80954864775</v>
      </c>
    </row>
    <row r="45" spans="1:15" x14ac:dyDescent="0.25">
      <c r="A45" s="20">
        <v>37195</v>
      </c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2">
        <v>0</v>
      </c>
      <c r="L45" s="23">
        <v>0</v>
      </c>
      <c r="M45" s="24">
        <v>0</v>
      </c>
      <c r="N45" s="25">
        <v>0</v>
      </c>
      <c r="O45" s="26">
        <v>-136849.80954864775</v>
      </c>
    </row>
    <row r="46" spans="1:15" x14ac:dyDescent="0.25">
      <c r="A46" s="9"/>
      <c r="B46" s="27"/>
      <c r="C46" s="27"/>
      <c r="D46" s="27"/>
      <c r="E46" s="27"/>
      <c r="F46" s="27"/>
      <c r="G46" s="27"/>
      <c r="H46" s="27"/>
      <c r="I46" s="27"/>
      <c r="J46" s="27"/>
      <c r="K46" s="28"/>
      <c r="L46" s="29"/>
      <c r="M46" s="30"/>
      <c r="N46" s="27"/>
      <c r="O46" s="31"/>
    </row>
    <row r="47" spans="1:15" ht="13.8" thickBot="1" x14ac:dyDescent="0.3">
      <c r="A47" s="9" t="s">
        <v>24</v>
      </c>
      <c r="B47" s="32">
        <v>335725.26404210128</v>
      </c>
      <c r="C47" s="32">
        <v>17409.94384</v>
      </c>
      <c r="D47" s="32">
        <v>115893.75996388044</v>
      </c>
      <c r="E47" s="32">
        <v>89.886874950051563</v>
      </c>
      <c r="F47" s="32">
        <v>0</v>
      </c>
      <c r="G47" s="32">
        <v>114702.87315529006</v>
      </c>
      <c r="H47" s="32">
        <v>4725.0577958665117</v>
      </c>
      <c r="I47" s="32"/>
      <c r="J47" s="32">
        <v>0</v>
      </c>
      <c r="K47" s="33">
        <v>596793.63456808834</v>
      </c>
      <c r="L47" s="33">
        <v>718860</v>
      </c>
      <c r="M47" s="25"/>
      <c r="N47" s="32">
        <v>-128063.80954864775</v>
      </c>
    </row>
    <row r="49" spans="1:11" x14ac:dyDescent="0.25">
      <c r="K49" s="32">
        <v>588546.78567208827</v>
      </c>
    </row>
    <row r="50" spans="1:11" x14ac:dyDescent="0.25">
      <c r="A50" s="2" t="s">
        <v>25</v>
      </c>
    </row>
    <row r="51" spans="1:11" x14ac:dyDescent="0.25">
      <c r="A51" s="2" t="s">
        <v>26</v>
      </c>
    </row>
    <row r="52" spans="1:11" x14ac:dyDescent="0.25">
      <c r="A52" s="2"/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Imaging.Document" shapeId="1025" r:id="rId3">
          <objectPr defaultSize="0" autoPict="0" r:id="rId4">
            <anchor moveWithCells="1" sizeWithCells="1">
              <from>
                <xdr:col>0</xdr:col>
                <xdr:colOff>304800</xdr:colOff>
                <xdr:row>0</xdr:row>
                <xdr:rowOff>60960</xdr:rowOff>
              </from>
              <to>
                <xdr:col>2</xdr:col>
                <xdr:colOff>45720</xdr:colOff>
                <xdr:row>2</xdr:row>
                <xdr:rowOff>45720</xdr:rowOff>
              </to>
            </anchor>
          </objectPr>
        </oleObject>
      </mc:Choice>
      <mc:Fallback>
        <oleObject progId="Imaging.Document" shapeId="1025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11" sqref="A11"/>
    </sheetView>
  </sheetViews>
  <sheetFormatPr defaultRowHeight="13.2" x14ac:dyDescent="0.25"/>
  <cols>
    <col min="1" max="1" width="25.6640625" customWidth="1"/>
    <col min="2" max="2" width="18.109375" bestFit="1" customWidth="1"/>
    <col min="3" max="4" width="10.88671875" style="34" bestFit="1" customWidth="1"/>
    <col min="5" max="5" width="13.5546875" style="34" bestFit="1" customWidth="1"/>
    <col min="6" max="6" width="16.5546875" style="34" bestFit="1" customWidth="1"/>
    <col min="7" max="10" width="10.88671875" style="34" customWidth="1"/>
  </cols>
  <sheetData>
    <row r="1" spans="1:10" ht="17.399999999999999" x14ac:dyDescent="0.3">
      <c r="I1" s="35" t="s">
        <v>27</v>
      </c>
    </row>
    <row r="2" spans="1:10" x14ac:dyDescent="0.25">
      <c r="I2" s="3" t="s">
        <v>28</v>
      </c>
    </row>
    <row r="3" spans="1:10" ht="17.399999999999999" x14ac:dyDescent="0.3">
      <c r="I3" s="35" t="s">
        <v>29</v>
      </c>
    </row>
    <row r="4" spans="1:10" x14ac:dyDescent="0.25">
      <c r="I4" s="36" t="s">
        <v>85</v>
      </c>
    </row>
    <row r="10" spans="1:10" ht="13.8" thickBot="1" x14ac:dyDescent="0.3"/>
    <row r="11" spans="1:10" x14ac:dyDescent="0.25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5">
      <c r="A12" s="3" t="s">
        <v>36</v>
      </c>
      <c r="B12" s="47" t="s">
        <v>49</v>
      </c>
      <c r="C12" s="49" t="s">
        <v>37</v>
      </c>
      <c r="D12" s="50" t="s">
        <v>38</v>
      </c>
      <c r="E12" s="51" t="s">
        <v>39</v>
      </c>
      <c r="F12" s="52" t="s">
        <v>49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5">
      <c r="A13" s="3" t="s">
        <v>43</v>
      </c>
      <c r="B13" s="56"/>
      <c r="C13" s="57"/>
      <c r="D13" s="58"/>
      <c r="E13" s="59"/>
      <c r="F13" s="57"/>
      <c r="G13" s="61">
        <v>0.02</v>
      </c>
      <c r="H13" s="62" t="s">
        <v>44</v>
      </c>
      <c r="I13" s="63"/>
      <c r="J13" s="129">
        <v>-718</v>
      </c>
    </row>
    <row r="14" spans="1:10" x14ac:dyDescent="0.25">
      <c r="A14" s="64">
        <v>37165</v>
      </c>
      <c r="B14" s="65">
        <v>1975</v>
      </c>
      <c r="C14" s="67">
        <v>-1975</v>
      </c>
      <c r="D14" s="68">
        <v>0</v>
      </c>
      <c r="E14" s="69">
        <v>-1975</v>
      </c>
      <c r="F14" s="70">
        <v>1874.673</v>
      </c>
      <c r="G14" s="72">
        <v>-37.493459999999999</v>
      </c>
      <c r="H14" s="73">
        <v>1837.1795400000001</v>
      </c>
      <c r="I14" s="74">
        <v>-137.82045999999991</v>
      </c>
      <c r="J14" s="75">
        <v>-855.82045999999991</v>
      </c>
    </row>
    <row r="15" spans="1:10" x14ac:dyDescent="0.25">
      <c r="A15" s="64">
        <v>37166</v>
      </c>
      <c r="B15" s="65">
        <v>1935</v>
      </c>
      <c r="C15" s="67">
        <v>-1896</v>
      </c>
      <c r="D15" s="68">
        <v>0</v>
      </c>
      <c r="E15" s="69">
        <v>-1896</v>
      </c>
      <c r="F15" s="70">
        <v>1949.4</v>
      </c>
      <c r="G15" s="72">
        <v>-38.988</v>
      </c>
      <c r="H15" s="73">
        <v>1910.4119999999998</v>
      </c>
      <c r="I15" s="74">
        <v>14.411999999999807</v>
      </c>
      <c r="J15" s="75">
        <v>-841.4084600000001</v>
      </c>
    </row>
    <row r="16" spans="1:10" x14ac:dyDescent="0.25">
      <c r="A16" s="64">
        <v>37167</v>
      </c>
      <c r="B16" s="65">
        <v>1935</v>
      </c>
      <c r="C16" s="67">
        <v>-1935</v>
      </c>
      <c r="D16" s="68">
        <v>0</v>
      </c>
      <c r="E16" s="69">
        <v>-1935</v>
      </c>
      <c r="F16" s="70">
        <v>1940.7359999999999</v>
      </c>
      <c r="G16" s="72">
        <v>-38.814720000000001</v>
      </c>
      <c r="H16" s="73">
        <v>1901.9212799999998</v>
      </c>
      <c r="I16" s="74">
        <v>-33.078720000000203</v>
      </c>
      <c r="J16" s="75">
        <v>-874.48718000000031</v>
      </c>
    </row>
    <row r="17" spans="1:10" x14ac:dyDescent="0.25">
      <c r="A17" s="64">
        <v>37168</v>
      </c>
      <c r="B17" s="65">
        <v>1935</v>
      </c>
      <c r="C17" s="67">
        <v>-1935</v>
      </c>
      <c r="D17" s="68">
        <v>0</v>
      </c>
      <c r="E17" s="69">
        <v>-1935</v>
      </c>
      <c r="F17" s="70">
        <v>1287.6869999999999</v>
      </c>
      <c r="G17" s="72">
        <v>-25.753739999999997</v>
      </c>
      <c r="H17" s="73">
        <v>1261.9332599999998</v>
      </c>
      <c r="I17" s="74">
        <v>-673.06674000000021</v>
      </c>
      <c r="J17" s="75">
        <v>-1547.5539200000005</v>
      </c>
    </row>
    <row r="18" spans="1:10" x14ac:dyDescent="0.25">
      <c r="A18" s="64">
        <v>37169</v>
      </c>
      <c r="B18" s="65">
        <v>1935</v>
      </c>
      <c r="C18" s="67">
        <v>-1935</v>
      </c>
      <c r="D18" s="68">
        <v>0</v>
      </c>
      <c r="E18" s="69">
        <v>-1935</v>
      </c>
      <c r="F18" s="70">
        <v>1971.06</v>
      </c>
      <c r="G18" s="72">
        <v>-39.421199999999999</v>
      </c>
      <c r="H18" s="73">
        <v>1931.6387999999999</v>
      </c>
      <c r="I18" s="74">
        <v>-3.3612000000000535</v>
      </c>
      <c r="J18" s="75">
        <v>-1550.9151200000006</v>
      </c>
    </row>
    <row r="19" spans="1:10" x14ac:dyDescent="0.25">
      <c r="A19" s="64">
        <v>37170</v>
      </c>
      <c r="B19" s="65">
        <v>1935</v>
      </c>
      <c r="C19" s="67">
        <v>-1935</v>
      </c>
      <c r="D19" s="68">
        <v>0</v>
      </c>
      <c r="E19" s="69">
        <v>-1935</v>
      </c>
      <c r="F19" s="70">
        <v>1937.4869999999999</v>
      </c>
      <c r="G19" s="72">
        <v>-38.749739999999996</v>
      </c>
      <c r="H19" s="73">
        <v>1898.7372599999999</v>
      </c>
      <c r="I19" s="74">
        <v>-36.262740000000122</v>
      </c>
      <c r="J19" s="75">
        <v>-1587.1778600000007</v>
      </c>
    </row>
    <row r="20" spans="1:10" x14ac:dyDescent="0.25">
      <c r="A20" s="64">
        <v>37171</v>
      </c>
      <c r="B20" s="65">
        <v>1935</v>
      </c>
      <c r="C20" s="67">
        <v>-1935</v>
      </c>
      <c r="D20" s="68">
        <v>0</v>
      </c>
      <c r="E20" s="69">
        <v>-1935</v>
      </c>
      <c r="F20" s="70">
        <v>1920.1589999999999</v>
      </c>
      <c r="G20" s="72">
        <v>-38.403179999999999</v>
      </c>
      <c r="H20" s="73">
        <v>1881.7558199999999</v>
      </c>
      <c r="I20" s="74">
        <v>-53.244180000000142</v>
      </c>
      <c r="J20" s="75">
        <v>-1640.4220400000008</v>
      </c>
    </row>
    <row r="21" spans="1:10" x14ac:dyDescent="0.25">
      <c r="A21" s="64">
        <v>37172</v>
      </c>
      <c r="B21" s="65">
        <v>1935</v>
      </c>
      <c r="C21" s="67">
        <v>-1935</v>
      </c>
      <c r="D21" s="68">
        <v>0</v>
      </c>
      <c r="E21" s="69">
        <v>-1935</v>
      </c>
      <c r="F21" s="70">
        <v>1911.4949999999999</v>
      </c>
      <c r="G21" s="72">
        <v>-38.229900000000001</v>
      </c>
      <c r="H21" s="73">
        <v>1873.2650999999998</v>
      </c>
      <c r="I21" s="74">
        <v>-61.734900000000152</v>
      </c>
      <c r="J21" s="75">
        <v>-1702.156940000001</v>
      </c>
    </row>
    <row r="22" spans="1:10" x14ac:dyDescent="0.25">
      <c r="A22" s="64">
        <v>37173</v>
      </c>
      <c r="B22" s="65">
        <v>1935</v>
      </c>
      <c r="C22" s="67">
        <v>-1935</v>
      </c>
      <c r="D22" s="68">
        <v>0</v>
      </c>
      <c r="E22" s="69">
        <v>-1935</v>
      </c>
      <c r="F22" s="70">
        <v>1894.1669999999999</v>
      </c>
      <c r="G22" s="72">
        <v>-37.883339999999997</v>
      </c>
      <c r="H22" s="73">
        <v>1856.2836599999998</v>
      </c>
      <c r="I22" s="74">
        <v>-78.716340000000173</v>
      </c>
      <c r="J22" s="75">
        <v>-1780.8732800000012</v>
      </c>
    </row>
    <row r="23" spans="1:10" x14ac:dyDescent="0.25">
      <c r="A23" s="64">
        <v>37174</v>
      </c>
      <c r="B23" s="65">
        <v>1935</v>
      </c>
      <c r="C23" s="67">
        <v>-1935</v>
      </c>
      <c r="D23" s="68">
        <v>0</v>
      </c>
      <c r="E23" s="69">
        <v>-1935</v>
      </c>
      <c r="F23" s="70">
        <v>1906.08</v>
      </c>
      <c r="G23" s="72">
        <v>-38.121600000000001</v>
      </c>
      <c r="H23" s="73">
        <v>1867.9584</v>
      </c>
      <c r="I23" s="74">
        <v>-67.041600000000017</v>
      </c>
      <c r="J23" s="75">
        <v>-1847.9148800000012</v>
      </c>
    </row>
    <row r="24" spans="1:10" x14ac:dyDescent="0.25">
      <c r="A24" s="64">
        <v>37175</v>
      </c>
      <c r="B24" s="65">
        <v>1935</v>
      </c>
      <c r="C24" s="67">
        <v>-1935</v>
      </c>
      <c r="D24" s="68">
        <v>0</v>
      </c>
      <c r="E24" s="69">
        <v>-1935</v>
      </c>
      <c r="F24" s="70">
        <v>1906.08</v>
      </c>
      <c r="G24" s="72">
        <v>-38.121600000000001</v>
      </c>
      <c r="H24" s="73">
        <v>1867.9584</v>
      </c>
      <c r="I24" s="74">
        <v>-67.041600000000017</v>
      </c>
      <c r="J24" s="75">
        <v>-1914.9564800000012</v>
      </c>
    </row>
    <row r="25" spans="1:10" x14ac:dyDescent="0.25">
      <c r="A25" s="64">
        <v>37176</v>
      </c>
      <c r="B25" s="65">
        <v>0</v>
      </c>
      <c r="C25" s="67">
        <v>0</v>
      </c>
      <c r="D25" s="68">
        <v>0</v>
      </c>
      <c r="E25" s="69">
        <v>0</v>
      </c>
      <c r="F25" s="70">
        <v>0</v>
      </c>
      <c r="G25" s="72">
        <v>0</v>
      </c>
      <c r="H25" s="73">
        <v>0</v>
      </c>
      <c r="I25" s="74">
        <v>0</v>
      </c>
      <c r="J25" s="75">
        <v>-1914.9564800000012</v>
      </c>
    </row>
    <row r="26" spans="1:10" x14ac:dyDescent="0.25">
      <c r="A26" s="64">
        <v>37177</v>
      </c>
      <c r="B26" s="65">
        <v>0</v>
      </c>
      <c r="C26" s="67">
        <v>0</v>
      </c>
      <c r="D26" s="68">
        <v>0</v>
      </c>
      <c r="E26" s="69">
        <v>0</v>
      </c>
      <c r="F26" s="70">
        <v>0</v>
      </c>
      <c r="G26" s="72">
        <v>0</v>
      </c>
      <c r="H26" s="73">
        <v>0</v>
      </c>
      <c r="I26" s="74">
        <v>0</v>
      </c>
      <c r="J26" s="75">
        <v>-1914.9564800000012</v>
      </c>
    </row>
    <row r="27" spans="1:10" x14ac:dyDescent="0.25">
      <c r="A27" s="64">
        <v>37178</v>
      </c>
      <c r="B27" s="65">
        <v>0</v>
      </c>
      <c r="C27" s="67">
        <v>0</v>
      </c>
      <c r="D27" s="68">
        <v>0</v>
      </c>
      <c r="E27" s="69">
        <v>0</v>
      </c>
      <c r="F27" s="70">
        <v>0</v>
      </c>
      <c r="G27" s="72">
        <v>0</v>
      </c>
      <c r="H27" s="73">
        <v>0</v>
      </c>
      <c r="I27" s="74">
        <v>0</v>
      </c>
      <c r="J27" s="75">
        <v>-1914.9564800000012</v>
      </c>
    </row>
    <row r="28" spans="1:10" x14ac:dyDescent="0.25">
      <c r="A28" s="64">
        <v>37179</v>
      </c>
      <c r="B28" s="65">
        <v>0</v>
      </c>
      <c r="C28" s="67">
        <v>0</v>
      </c>
      <c r="D28" s="68">
        <v>0</v>
      </c>
      <c r="E28" s="69">
        <v>0</v>
      </c>
      <c r="F28" s="70">
        <v>0</v>
      </c>
      <c r="G28" s="72">
        <v>0</v>
      </c>
      <c r="H28" s="73">
        <v>0</v>
      </c>
      <c r="I28" s="74">
        <v>0</v>
      </c>
      <c r="J28" s="75">
        <v>-1914.9564800000012</v>
      </c>
    </row>
    <row r="29" spans="1:10" x14ac:dyDescent="0.25">
      <c r="A29" s="64">
        <v>37180</v>
      </c>
      <c r="B29" s="65">
        <v>0</v>
      </c>
      <c r="C29" s="67">
        <v>0</v>
      </c>
      <c r="D29" s="68">
        <v>0</v>
      </c>
      <c r="E29" s="69">
        <v>0</v>
      </c>
      <c r="F29" s="70">
        <v>0</v>
      </c>
      <c r="G29" s="72">
        <v>0</v>
      </c>
      <c r="H29" s="73">
        <v>0</v>
      </c>
      <c r="I29" s="74">
        <v>0</v>
      </c>
      <c r="J29" s="75">
        <v>-1914.9564800000012</v>
      </c>
    </row>
    <row r="30" spans="1:10" x14ac:dyDescent="0.25">
      <c r="A30" s="64">
        <v>37181</v>
      </c>
      <c r="B30" s="65">
        <v>0</v>
      </c>
      <c r="C30" s="67">
        <v>0</v>
      </c>
      <c r="D30" s="68">
        <v>0</v>
      </c>
      <c r="E30" s="69">
        <v>0</v>
      </c>
      <c r="F30" s="70">
        <v>0</v>
      </c>
      <c r="G30" s="72">
        <v>0</v>
      </c>
      <c r="H30" s="73">
        <v>0</v>
      </c>
      <c r="I30" s="74">
        <v>0</v>
      </c>
      <c r="J30" s="75">
        <v>-1914.9564800000012</v>
      </c>
    </row>
    <row r="31" spans="1:10" x14ac:dyDescent="0.25">
      <c r="A31" s="64">
        <v>37182</v>
      </c>
      <c r="B31" s="65">
        <v>0</v>
      </c>
      <c r="C31" s="67">
        <v>0</v>
      </c>
      <c r="D31" s="68">
        <v>0</v>
      </c>
      <c r="E31" s="69">
        <v>0</v>
      </c>
      <c r="F31" s="70">
        <v>0</v>
      </c>
      <c r="G31" s="72">
        <v>0</v>
      </c>
      <c r="H31" s="73">
        <v>0</v>
      </c>
      <c r="I31" s="74">
        <v>0</v>
      </c>
      <c r="J31" s="75">
        <v>-1914.9564800000012</v>
      </c>
    </row>
    <row r="32" spans="1:10" x14ac:dyDescent="0.25">
      <c r="A32" s="64">
        <v>37183</v>
      </c>
      <c r="B32" s="65">
        <v>0</v>
      </c>
      <c r="C32" s="67">
        <v>0</v>
      </c>
      <c r="D32" s="68">
        <v>0</v>
      </c>
      <c r="E32" s="69">
        <v>0</v>
      </c>
      <c r="F32" s="70">
        <v>0</v>
      </c>
      <c r="G32" s="72">
        <v>0</v>
      </c>
      <c r="H32" s="73">
        <v>0</v>
      </c>
      <c r="I32" s="74">
        <v>0</v>
      </c>
      <c r="J32" s="75">
        <v>-1914.9564800000012</v>
      </c>
    </row>
    <row r="33" spans="1:10" x14ac:dyDescent="0.25">
      <c r="A33" s="64">
        <v>37184</v>
      </c>
      <c r="B33" s="65">
        <v>0</v>
      </c>
      <c r="C33" s="67">
        <v>0</v>
      </c>
      <c r="D33" s="68">
        <v>0</v>
      </c>
      <c r="E33" s="69">
        <v>0</v>
      </c>
      <c r="F33" s="70">
        <v>0</v>
      </c>
      <c r="G33" s="72">
        <v>0</v>
      </c>
      <c r="H33" s="73">
        <v>0</v>
      </c>
      <c r="I33" s="74">
        <v>0</v>
      </c>
      <c r="J33" s="75">
        <v>-1914.9564800000012</v>
      </c>
    </row>
    <row r="34" spans="1:10" x14ac:dyDescent="0.25">
      <c r="A34" s="64">
        <v>37185</v>
      </c>
      <c r="B34" s="65">
        <v>0</v>
      </c>
      <c r="C34" s="67">
        <v>0</v>
      </c>
      <c r="D34" s="68">
        <v>0</v>
      </c>
      <c r="E34" s="69">
        <v>0</v>
      </c>
      <c r="F34" s="70">
        <v>0</v>
      </c>
      <c r="G34" s="72">
        <v>0</v>
      </c>
      <c r="H34" s="73">
        <v>0</v>
      </c>
      <c r="I34" s="74">
        <v>0</v>
      </c>
      <c r="J34" s="75">
        <v>-1914.9564800000012</v>
      </c>
    </row>
    <row r="35" spans="1:10" x14ac:dyDescent="0.25">
      <c r="A35" s="64">
        <v>37186</v>
      </c>
      <c r="B35" s="65">
        <v>0</v>
      </c>
      <c r="C35" s="67">
        <v>0</v>
      </c>
      <c r="D35" s="68">
        <v>0</v>
      </c>
      <c r="E35" s="69">
        <v>0</v>
      </c>
      <c r="F35" s="70">
        <v>0</v>
      </c>
      <c r="G35" s="72">
        <v>0</v>
      </c>
      <c r="H35" s="73">
        <v>0</v>
      </c>
      <c r="I35" s="74">
        <v>0</v>
      </c>
      <c r="J35" s="75">
        <v>-1914.9564800000012</v>
      </c>
    </row>
    <row r="36" spans="1:10" x14ac:dyDescent="0.25">
      <c r="A36" s="64">
        <v>37187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-1914.9564800000012</v>
      </c>
    </row>
    <row r="37" spans="1:10" x14ac:dyDescent="0.25">
      <c r="A37" s="64">
        <v>37188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-1914.9564800000012</v>
      </c>
    </row>
    <row r="38" spans="1:10" x14ac:dyDescent="0.25">
      <c r="A38" s="64">
        <v>37189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-1914.9564800000012</v>
      </c>
    </row>
    <row r="39" spans="1:10" x14ac:dyDescent="0.25">
      <c r="A39" s="64">
        <v>37190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-1914.9564800000012</v>
      </c>
    </row>
    <row r="40" spans="1:10" x14ac:dyDescent="0.25">
      <c r="A40" s="64">
        <v>37191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-1914.9564800000012</v>
      </c>
    </row>
    <row r="41" spans="1:10" x14ac:dyDescent="0.25">
      <c r="A41" s="64">
        <v>37192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-1914.9564800000012</v>
      </c>
    </row>
    <row r="42" spans="1:10" x14ac:dyDescent="0.25">
      <c r="A42" s="64">
        <v>37193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-1914.9564800000012</v>
      </c>
    </row>
    <row r="43" spans="1:10" x14ac:dyDescent="0.25">
      <c r="A43" s="64">
        <v>37194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-1914.9564800000012</v>
      </c>
    </row>
    <row r="44" spans="1:10" x14ac:dyDescent="0.25">
      <c r="A44" s="64">
        <v>37195</v>
      </c>
      <c r="B44" s="65">
        <v>0</v>
      </c>
      <c r="C44" s="67">
        <v>0</v>
      </c>
      <c r="D44" s="68">
        <v>0</v>
      </c>
      <c r="E44" s="69">
        <v>0</v>
      </c>
      <c r="F44" s="70">
        <v>0</v>
      </c>
      <c r="G44" s="72">
        <v>0</v>
      </c>
      <c r="H44" s="73">
        <v>0</v>
      </c>
      <c r="I44" s="74">
        <v>0</v>
      </c>
      <c r="J44" s="75">
        <v>-1914.9564800000012</v>
      </c>
    </row>
    <row r="45" spans="1:10" x14ac:dyDescent="0.25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8" thickBot="1" x14ac:dyDescent="0.3">
      <c r="A46" s="64" t="s">
        <v>45</v>
      </c>
      <c r="B46" s="79">
        <v>21325</v>
      </c>
      <c r="C46" s="80">
        <v>-21286</v>
      </c>
      <c r="D46" s="81">
        <v>0</v>
      </c>
      <c r="E46" s="82">
        <v>-21286</v>
      </c>
      <c r="F46" s="83">
        <v>20499.023999999998</v>
      </c>
      <c r="G46" s="84">
        <v>-409.98047999999994</v>
      </c>
      <c r="H46" s="85">
        <v>20089.043519999999</v>
      </c>
      <c r="I46" s="74"/>
      <c r="J46" s="21">
        <v>-1914.9564800000012</v>
      </c>
    </row>
    <row r="47" spans="1:10" x14ac:dyDescent="0.25">
      <c r="A47" s="86"/>
    </row>
    <row r="50" spans="6:6" ht="13.8" thickBot="1" x14ac:dyDescent="0.3"/>
    <row r="51" spans="6:6" x14ac:dyDescent="0.25">
      <c r="F51" s="39"/>
    </row>
    <row r="52" spans="6:6" x14ac:dyDescent="0.25">
      <c r="F52" s="57"/>
    </row>
    <row r="53" spans="6:6" ht="13.8" thickBot="1" x14ac:dyDescent="0.3">
      <c r="F53" s="87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workbookViewId="0">
      <selection activeCell="A12" sqref="A12"/>
    </sheetView>
  </sheetViews>
  <sheetFormatPr defaultRowHeight="13.2" x14ac:dyDescent="0.25"/>
  <cols>
    <col min="1" max="1" width="25.6640625" customWidth="1"/>
    <col min="2" max="2" width="11.6640625" bestFit="1" customWidth="1"/>
    <col min="3" max="3" width="13.44140625" bestFit="1" customWidth="1"/>
    <col min="4" max="4" width="13.44140625" customWidth="1"/>
    <col min="5" max="5" width="12.5546875" customWidth="1"/>
    <col min="6" max="6" width="14.5546875" customWidth="1"/>
    <col min="7" max="7" width="13.44140625" style="34" bestFit="1" customWidth="1"/>
    <col min="8" max="8" width="10.88671875" style="34" bestFit="1" customWidth="1"/>
    <col min="9" max="9" width="13.5546875" style="34" bestFit="1" customWidth="1"/>
    <col min="10" max="10" width="16.6640625" style="34" bestFit="1" customWidth="1"/>
    <col min="11" max="11" width="13.33203125" style="34" bestFit="1" customWidth="1"/>
    <col min="12" max="12" width="12.6640625" style="34" bestFit="1" customWidth="1"/>
    <col min="13" max="13" width="14.44140625" style="34" bestFit="1" customWidth="1"/>
    <col min="14" max="14" width="10.33203125" style="34" bestFit="1" customWidth="1"/>
    <col min="15" max="15" width="10.33203125" style="34" customWidth="1"/>
    <col min="16" max="16" width="9.33203125" style="34" bestFit="1" customWidth="1"/>
    <col min="17" max="17" width="11.5546875" style="34" bestFit="1" customWidth="1"/>
    <col min="18" max="18" width="9.109375" style="34" customWidth="1"/>
  </cols>
  <sheetData>
    <row r="1" spans="1:18" ht="17.399999999999999" x14ac:dyDescent="0.3">
      <c r="P1" s="104" t="s">
        <v>27</v>
      </c>
    </row>
    <row r="2" spans="1:18" x14ac:dyDescent="0.25">
      <c r="P2" s="3" t="s">
        <v>28</v>
      </c>
    </row>
    <row r="3" spans="1:18" ht="17.399999999999999" x14ac:dyDescent="0.3">
      <c r="P3" s="35" t="s">
        <v>71</v>
      </c>
    </row>
    <row r="4" spans="1:18" x14ac:dyDescent="0.25">
      <c r="P4" s="105" t="s">
        <v>72</v>
      </c>
    </row>
    <row r="5" spans="1:18" x14ac:dyDescent="0.25">
      <c r="D5" s="9"/>
    </row>
    <row r="6" spans="1:18" x14ac:dyDescent="0.25">
      <c r="D6" s="9"/>
    </row>
    <row r="11" spans="1:18" ht="13.8" thickBot="1" x14ac:dyDescent="0.3">
      <c r="B11" s="94" t="s">
        <v>73</v>
      </c>
    </row>
    <row r="12" spans="1:18" x14ac:dyDescent="0.25">
      <c r="B12" s="136" t="s">
        <v>82</v>
      </c>
      <c r="C12" s="38" t="s">
        <v>83</v>
      </c>
      <c r="D12" s="38" t="s">
        <v>84</v>
      </c>
      <c r="E12" s="38"/>
      <c r="F12" s="38"/>
      <c r="G12" s="39" t="s">
        <v>74</v>
      </c>
      <c r="H12" s="40"/>
      <c r="I12" s="41" t="s">
        <v>32</v>
      </c>
      <c r="J12" s="42" t="s">
        <v>33</v>
      </c>
      <c r="K12" s="43"/>
      <c r="L12" s="43"/>
      <c r="M12" s="40"/>
      <c r="N12" s="106"/>
      <c r="O12" s="53"/>
      <c r="P12" s="45" t="s">
        <v>34</v>
      </c>
      <c r="Q12" s="46" t="s">
        <v>35</v>
      </c>
      <c r="R12" s="60"/>
    </row>
    <row r="13" spans="1:18" x14ac:dyDescent="0.25">
      <c r="A13" s="3" t="s">
        <v>36</v>
      </c>
      <c r="B13" s="47" t="s">
        <v>46</v>
      </c>
      <c r="C13" s="48" t="s">
        <v>47</v>
      </c>
      <c r="D13" s="48" t="s">
        <v>47</v>
      </c>
      <c r="E13" s="48" t="s">
        <v>48</v>
      </c>
      <c r="F13" s="48" t="s">
        <v>49</v>
      </c>
      <c r="G13" s="49" t="s">
        <v>37</v>
      </c>
      <c r="H13" s="50" t="s">
        <v>38</v>
      </c>
      <c r="I13" s="59" t="s">
        <v>39</v>
      </c>
      <c r="J13" s="52" t="s">
        <v>46</v>
      </c>
      <c r="K13" s="53" t="s">
        <v>47</v>
      </c>
      <c r="L13" s="53" t="s">
        <v>48</v>
      </c>
      <c r="M13" s="54" t="s">
        <v>75</v>
      </c>
      <c r="N13" s="78" t="s">
        <v>41</v>
      </c>
      <c r="O13" s="107" t="s">
        <v>76</v>
      </c>
      <c r="P13" s="46" t="s">
        <v>42</v>
      </c>
      <c r="Q13" s="46" t="s">
        <v>42</v>
      </c>
      <c r="R13" s="108"/>
    </row>
    <row r="14" spans="1:18" x14ac:dyDescent="0.25">
      <c r="A14" s="3" t="s">
        <v>43</v>
      </c>
      <c r="B14" s="56"/>
      <c r="C14" s="9"/>
      <c r="D14" s="9"/>
      <c r="E14" s="9"/>
      <c r="F14" s="9"/>
      <c r="G14" s="57"/>
      <c r="H14" s="58"/>
      <c r="I14" s="109"/>
      <c r="J14" s="57"/>
      <c r="K14" s="60"/>
      <c r="L14" s="60"/>
      <c r="M14" s="110">
        <v>0</v>
      </c>
      <c r="N14" s="78" t="s">
        <v>44</v>
      </c>
      <c r="O14" s="111" t="s">
        <v>77</v>
      </c>
      <c r="P14" s="63"/>
      <c r="Q14" s="128">
        <v>243</v>
      </c>
      <c r="R14" s="60"/>
    </row>
    <row r="15" spans="1:18" x14ac:dyDescent="0.25">
      <c r="A15" s="64">
        <v>37165</v>
      </c>
      <c r="B15" s="65">
        <v>0</v>
      </c>
      <c r="C15" s="66">
        <v>0</v>
      </c>
      <c r="D15" s="66">
        <v>0</v>
      </c>
      <c r="E15" s="66">
        <v>0</v>
      </c>
      <c r="F15" s="66">
        <v>0</v>
      </c>
      <c r="G15" s="67">
        <v>0</v>
      </c>
      <c r="H15" s="68">
        <v>0</v>
      </c>
      <c r="I15" s="69">
        <v>0</v>
      </c>
      <c r="J15" s="70">
        <v>0</v>
      </c>
      <c r="K15" s="71">
        <v>0</v>
      </c>
      <c r="L15" s="71">
        <v>0</v>
      </c>
      <c r="M15" s="72">
        <v>0</v>
      </c>
      <c r="N15" s="73">
        <v>0</v>
      </c>
      <c r="O15" s="74">
        <v>0</v>
      </c>
      <c r="P15" s="74">
        <v>0</v>
      </c>
      <c r="Q15" s="75">
        <v>243</v>
      </c>
      <c r="R15" s="60"/>
    </row>
    <row r="16" spans="1:18" x14ac:dyDescent="0.25">
      <c r="A16" s="64">
        <v>37166</v>
      </c>
      <c r="B16" s="65">
        <v>0</v>
      </c>
      <c r="C16" s="66">
        <v>0</v>
      </c>
      <c r="D16" s="66">
        <v>0</v>
      </c>
      <c r="E16" s="66">
        <v>0</v>
      </c>
      <c r="F16" s="66">
        <v>0</v>
      </c>
      <c r="G16" s="67">
        <v>0</v>
      </c>
      <c r="H16" s="68">
        <v>0</v>
      </c>
      <c r="I16" s="69">
        <v>0</v>
      </c>
      <c r="J16" s="70">
        <v>0</v>
      </c>
      <c r="K16" s="71">
        <v>0</v>
      </c>
      <c r="L16" s="71">
        <v>0</v>
      </c>
      <c r="M16" s="72">
        <v>0</v>
      </c>
      <c r="N16" s="73">
        <v>0</v>
      </c>
      <c r="O16" s="74">
        <v>0</v>
      </c>
      <c r="P16" s="74">
        <v>0</v>
      </c>
      <c r="Q16" s="75">
        <v>243</v>
      </c>
      <c r="R16" s="60"/>
    </row>
    <row r="17" spans="1:18" x14ac:dyDescent="0.25">
      <c r="A17" s="64">
        <v>37167</v>
      </c>
      <c r="B17" s="65">
        <v>0</v>
      </c>
      <c r="C17" s="66">
        <v>0</v>
      </c>
      <c r="D17" s="66">
        <v>0</v>
      </c>
      <c r="E17" s="66">
        <v>0</v>
      </c>
      <c r="F17" s="66">
        <v>0</v>
      </c>
      <c r="G17" s="67">
        <v>0</v>
      </c>
      <c r="H17" s="68">
        <v>0</v>
      </c>
      <c r="I17" s="69">
        <v>0</v>
      </c>
      <c r="J17" s="70">
        <v>0</v>
      </c>
      <c r="K17" s="71">
        <v>0</v>
      </c>
      <c r="L17" s="71">
        <v>0</v>
      </c>
      <c r="M17" s="72">
        <v>0</v>
      </c>
      <c r="N17" s="73">
        <v>0</v>
      </c>
      <c r="O17" s="74">
        <v>0</v>
      </c>
      <c r="P17" s="74">
        <v>0</v>
      </c>
      <c r="Q17" s="75">
        <v>243</v>
      </c>
      <c r="R17" s="60"/>
    </row>
    <row r="18" spans="1:18" x14ac:dyDescent="0.25">
      <c r="A18" s="64">
        <v>37168</v>
      </c>
      <c r="B18" s="65">
        <v>0</v>
      </c>
      <c r="C18" s="66">
        <v>0</v>
      </c>
      <c r="D18" s="66">
        <v>0</v>
      </c>
      <c r="E18" s="66">
        <v>0</v>
      </c>
      <c r="F18" s="66">
        <v>0</v>
      </c>
      <c r="G18" s="67">
        <v>0</v>
      </c>
      <c r="H18" s="68">
        <v>0</v>
      </c>
      <c r="I18" s="69">
        <v>0</v>
      </c>
      <c r="J18" s="70">
        <v>0</v>
      </c>
      <c r="K18" s="71">
        <v>0</v>
      </c>
      <c r="L18" s="71">
        <v>0</v>
      </c>
      <c r="M18" s="72">
        <v>0</v>
      </c>
      <c r="N18" s="73">
        <v>0</v>
      </c>
      <c r="O18" s="74">
        <v>0</v>
      </c>
      <c r="P18" s="74">
        <v>0</v>
      </c>
      <c r="Q18" s="75">
        <v>243</v>
      </c>
      <c r="R18" s="60"/>
    </row>
    <row r="19" spans="1:18" x14ac:dyDescent="0.25">
      <c r="A19" s="64">
        <v>37169</v>
      </c>
      <c r="B19" s="65">
        <v>0</v>
      </c>
      <c r="C19" s="66">
        <v>0</v>
      </c>
      <c r="D19" s="66">
        <v>0</v>
      </c>
      <c r="E19" s="66">
        <v>0</v>
      </c>
      <c r="F19" s="66">
        <v>0</v>
      </c>
      <c r="G19" s="67">
        <v>0</v>
      </c>
      <c r="H19" s="68">
        <v>0</v>
      </c>
      <c r="I19" s="69">
        <v>0</v>
      </c>
      <c r="J19" s="70">
        <v>0</v>
      </c>
      <c r="K19" s="71">
        <v>0</v>
      </c>
      <c r="L19" s="71">
        <v>0</v>
      </c>
      <c r="M19" s="72">
        <v>0</v>
      </c>
      <c r="N19" s="73">
        <v>0</v>
      </c>
      <c r="O19" s="74">
        <v>0</v>
      </c>
      <c r="P19" s="74">
        <v>0</v>
      </c>
      <c r="Q19" s="75">
        <v>243</v>
      </c>
      <c r="R19" s="60"/>
    </row>
    <row r="20" spans="1:18" x14ac:dyDescent="0.25">
      <c r="A20" s="64">
        <v>37170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7">
        <v>0</v>
      </c>
      <c r="H20" s="68">
        <v>0</v>
      </c>
      <c r="I20" s="69">
        <v>0</v>
      </c>
      <c r="J20" s="70">
        <v>0</v>
      </c>
      <c r="K20" s="71">
        <v>0</v>
      </c>
      <c r="L20" s="71">
        <v>0</v>
      </c>
      <c r="M20" s="72">
        <v>0</v>
      </c>
      <c r="N20" s="73">
        <v>0</v>
      </c>
      <c r="O20" s="74">
        <v>0</v>
      </c>
      <c r="P20" s="74">
        <v>0</v>
      </c>
      <c r="Q20" s="75">
        <v>243</v>
      </c>
      <c r="R20" s="60"/>
    </row>
    <row r="21" spans="1:18" x14ac:dyDescent="0.25">
      <c r="A21" s="64">
        <v>37171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7">
        <v>0</v>
      </c>
      <c r="H21" s="68">
        <v>0</v>
      </c>
      <c r="I21" s="69">
        <v>0</v>
      </c>
      <c r="J21" s="70">
        <v>0</v>
      </c>
      <c r="K21" s="71">
        <v>0</v>
      </c>
      <c r="L21" s="71">
        <v>0</v>
      </c>
      <c r="M21" s="72">
        <v>0</v>
      </c>
      <c r="N21" s="73">
        <v>0</v>
      </c>
      <c r="O21" s="74">
        <v>0</v>
      </c>
      <c r="P21" s="74">
        <v>0</v>
      </c>
      <c r="Q21" s="75">
        <v>243</v>
      </c>
      <c r="R21" s="60"/>
    </row>
    <row r="22" spans="1:18" x14ac:dyDescent="0.25">
      <c r="A22" s="64">
        <v>37172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7">
        <v>0</v>
      </c>
      <c r="H22" s="68">
        <v>0</v>
      </c>
      <c r="I22" s="69">
        <v>0</v>
      </c>
      <c r="J22" s="70">
        <v>0</v>
      </c>
      <c r="K22" s="71">
        <v>0</v>
      </c>
      <c r="L22" s="71">
        <v>0</v>
      </c>
      <c r="M22" s="72">
        <v>0</v>
      </c>
      <c r="N22" s="73">
        <v>0</v>
      </c>
      <c r="O22" s="74">
        <v>0</v>
      </c>
      <c r="P22" s="74">
        <v>0</v>
      </c>
      <c r="Q22" s="75">
        <v>243</v>
      </c>
      <c r="R22" s="60"/>
    </row>
    <row r="23" spans="1:18" x14ac:dyDescent="0.25">
      <c r="A23" s="64">
        <v>37173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7">
        <v>0</v>
      </c>
      <c r="H23" s="68">
        <v>0</v>
      </c>
      <c r="I23" s="69">
        <v>0</v>
      </c>
      <c r="J23" s="70">
        <v>0</v>
      </c>
      <c r="K23" s="71">
        <v>0</v>
      </c>
      <c r="L23" s="71">
        <v>0</v>
      </c>
      <c r="M23" s="72">
        <v>0</v>
      </c>
      <c r="N23" s="73">
        <v>0</v>
      </c>
      <c r="O23" s="74">
        <v>0</v>
      </c>
      <c r="P23" s="74">
        <v>0</v>
      </c>
      <c r="Q23" s="75">
        <v>243</v>
      </c>
      <c r="R23" s="60"/>
    </row>
    <row r="24" spans="1:18" x14ac:dyDescent="0.25">
      <c r="A24" s="64">
        <v>37174</v>
      </c>
      <c r="B24" s="65">
        <v>0</v>
      </c>
      <c r="C24" s="66">
        <v>0</v>
      </c>
      <c r="D24" s="66">
        <v>0</v>
      </c>
      <c r="E24" s="66">
        <v>0</v>
      </c>
      <c r="F24" s="66">
        <v>0</v>
      </c>
      <c r="G24" s="67">
        <v>0</v>
      </c>
      <c r="H24" s="68">
        <v>0</v>
      </c>
      <c r="I24" s="69">
        <v>0</v>
      </c>
      <c r="J24" s="70">
        <v>0</v>
      </c>
      <c r="K24" s="71">
        <v>0</v>
      </c>
      <c r="L24" s="71">
        <v>0</v>
      </c>
      <c r="M24" s="72">
        <v>0</v>
      </c>
      <c r="N24" s="73">
        <v>0</v>
      </c>
      <c r="O24" s="74">
        <v>0</v>
      </c>
      <c r="P24" s="74">
        <v>0</v>
      </c>
      <c r="Q24" s="75">
        <v>243</v>
      </c>
      <c r="R24" s="60"/>
    </row>
    <row r="25" spans="1:18" x14ac:dyDescent="0.25">
      <c r="A25" s="64">
        <v>37175</v>
      </c>
      <c r="B25" s="65">
        <v>0</v>
      </c>
      <c r="C25" s="66">
        <v>0</v>
      </c>
      <c r="D25" s="66">
        <v>0</v>
      </c>
      <c r="E25" s="66">
        <v>0</v>
      </c>
      <c r="F25" s="66">
        <v>0</v>
      </c>
      <c r="G25" s="67">
        <v>0</v>
      </c>
      <c r="H25" s="68">
        <v>0</v>
      </c>
      <c r="I25" s="69">
        <v>0</v>
      </c>
      <c r="J25" s="70">
        <v>0</v>
      </c>
      <c r="K25" s="71">
        <v>0</v>
      </c>
      <c r="L25" s="71">
        <v>0</v>
      </c>
      <c r="M25" s="72">
        <v>0</v>
      </c>
      <c r="N25" s="73">
        <v>0</v>
      </c>
      <c r="O25" s="74">
        <v>0</v>
      </c>
      <c r="P25" s="74">
        <v>0</v>
      </c>
      <c r="Q25" s="75">
        <v>243</v>
      </c>
      <c r="R25" s="60"/>
    </row>
    <row r="26" spans="1:18" x14ac:dyDescent="0.25">
      <c r="A26" s="64">
        <v>37176</v>
      </c>
      <c r="B26" s="65">
        <v>0</v>
      </c>
      <c r="C26" s="66">
        <v>0</v>
      </c>
      <c r="D26" s="66">
        <v>0</v>
      </c>
      <c r="E26" s="66">
        <v>0</v>
      </c>
      <c r="F26" s="66">
        <v>0</v>
      </c>
      <c r="G26" s="67">
        <v>0</v>
      </c>
      <c r="H26" s="68">
        <v>0</v>
      </c>
      <c r="I26" s="69">
        <v>0</v>
      </c>
      <c r="J26" s="70">
        <v>0</v>
      </c>
      <c r="K26" s="71">
        <v>0</v>
      </c>
      <c r="L26" s="71">
        <v>0</v>
      </c>
      <c r="M26" s="72">
        <v>0</v>
      </c>
      <c r="N26" s="73">
        <v>0</v>
      </c>
      <c r="O26" s="74">
        <v>0</v>
      </c>
      <c r="P26" s="74">
        <v>0</v>
      </c>
      <c r="Q26" s="75">
        <v>243</v>
      </c>
      <c r="R26" s="60"/>
    </row>
    <row r="27" spans="1:18" x14ac:dyDescent="0.25">
      <c r="A27" s="64">
        <v>37177</v>
      </c>
      <c r="B27" s="65">
        <v>0</v>
      </c>
      <c r="C27" s="66">
        <v>0</v>
      </c>
      <c r="D27" s="66">
        <v>0</v>
      </c>
      <c r="E27" s="66">
        <v>0</v>
      </c>
      <c r="F27" s="66">
        <v>0</v>
      </c>
      <c r="G27" s="67">
        <v>0</v>
      </c>
      <c r="H27" s="68">
        <v>0</v>
      </c>
      <c r="I27" s="69">
        <v>0</v>
      </c>
      <c r="J27" s="70">
        <v>0</v>
      </c>
      <c r="K27" s="71">
        <v>0</v>
      </c>
      <c r="L27" s="71">
        <v>0</v>
      </c>
      <c r="M27" s="72">
        <v>0</v>
      </c>
      <c r="N27" s="73">
        <v>0</v>
      </c>
      <c r="O27" s="74">
        <v>0</v>
      </c>
      <c r="P27" s="74">
        <v>0</v>
      </c>
      <c r="Q27" s="75">
        <v>243</v>
      </c>
      <c r="R27" s="60"/>
    </row>
    <row r="28" spans="1:18" x14ac:dyDescent="0.25">
      <c r="A28" s="64">
        <v>37178</v>
      </c>
      <c r="B28" s="65">
        <v>0</v>
      </c>
      <c r="C28" s="66">
        <v>0</v>
      </c>
      <c r="D28" s="66">
        <v>0</v>
      </c>
      <c r="E28" s="66">
        <v>0</v>
      </c>
      <c r="F28" s="66">
        <v>0</v>
      </c>
      <c r="G28" s="67">
        <v>0</v>
      </c>
      <c r="H28" s="68">
        <v>0</v>
      </c>
      <c r="I28" s="69">
        <v>0</v>
      </c>
      <c r="J28" s="70">
        <v>0</v>
      </c>
      <c r="K28" s="71">
        <v>0</v>
      </c>
      <c r="L28" s="71">
        <v>0</v>
      </c>
      <c r="M28" s="72">
        <v>0</v>
      </c>
      <c r="N28" s="73">
        <v>0</v>
      </c>
      <c r="O28" s="74">
        <v>0</v>
      </c>
      <c r="P28" s="74">
        <v>0</v>
      </c>
      <c r="Q28" s="75">
        <v>243</v>
      </c>
      <c r="R28" s="60"/>
    </row>
    <row r="29" spans="1:18" x14ac:dyDescent="0.25">
      <c r="A29" s="64">
        <v>37179</v>
      </c>
      <c r="B29" s="65">
        <v>0</v>
      </c>
      <c r="C29" s="66">
        <v>0</v>
      </c>
      <c r="D29" s="66">
        <v>0</v>
      </c>
      <c r="E29" s="66">
        <v>0</v>
      </c>
      <c r="F29" s="66">
        <v>0</v>
      </c>
      <c r="G29" s="67">
        <v>0</v>
      </c>
      <c r="H29" s="68">
        <v>0</v>
      </c>
      <c r="I29" s="69">
        <v>0</v>
      </c>
      <c r="J29" s="70">
        <v>0</v>
      </c>
      <c r="K29" s="71">
        <v>0</v>
      </c>
      <c r="L29" s="71">
        <v>0</v>
      </c>
      <c r="M29" s="72">
        <v>0</v>
      </c>
      <c r="N29" s="73">
        <v>0</v>
      </c>
      <c r="O29" s="74">
        <v>0</v>
      </c>
      <c r="P29" s="74">
        <v>0</v>
      </c>
      <c r="Q29" s="75">
        <v>243</v>
      </c>
      <c r="R29" s="60"/>
    </row>
    <row r="30" spans="1:18" x14ac:dyDescent="0.25">
      <c r="A30" s="64">
        <v>37180</v>
      </c>
      <c r="B30" s="65">
        <v>0</v>
      </c>
      <c r="C30" s="66">
        <v>0</v>
      </c>
      <c r="D30" s="66">
        <v>0</v>
      </c>
      <c r="E30" s="66">
        <v>0</v>
      </c>
      <c r="F30" s="66">
        <v>0</v>
      </c>
      <c r="G30" s="67">
        <v>0</v>
      </c>
      <c r="H30" s="68">
        <v>0</v>
      </c>
      <c r="I30" s="69">
        <v>0</v>
      </c>
      <c r="J30" s="70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4">
        <v>0</v>
      </c>
      <c r="Q30" s="75">
        <v>243</v>
      </c>
      <c r="R30" s="60"/>
    </row>
    <row r="31" spans="1:18" x14ac:dyDescent="0.25">
      <c r="A31" s="64">
        <v>37181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7">
        <v>0</v>
      </c>
      <c r="H31" s="68">
        <v>0</v>
      </c>
      <c r="I31" s="69">
        <v>0</v>
      </c>
      <c r="J31" s="70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4">
        <v>0</v>
      </c>
      <c r="Q31" s="75">
        <v>243</v>
      </c>
      <c r="R31" s="60"/>
    </row>
    <row r="32" spans="1:18" x14ac:dyDescent="0.25">
      <c r="A32" s="64">
        <v>37182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7">
        <v>0</v>
      </c>
      <c r="H32" s="68">
        <v>0</v>
      </c>
      <c r="I32" s="69">
        <v>0</v>
      </c>
      <c r="J32" s="70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4">
        <v>0</v>
      </c>
      <c r="Q32" s="75">
        <v>243</v>
      </c>
      <c r="R32" s="60"/>
    </row>
    <row r="33" spans="1:18" x14ac:dyDescent="0.25">
      <c r="A33" s="64">
        <v>37183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7">
        <v>0</v>
      </c>
      <c r="H33" s="68">
        <v>0</v>
      </c>
      <c r="I33" s="69">
        <v>0</v>
      </c>
      <c r="J33" s="70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4">
        <v>0</v>
      </c>
      <c r="Q33" s="75">
        <v>243</v>
      </c>
      <c r="R33" s="60"/>
    </row>
    <row r="34" spans="1:18" x14ac:dyDescent="0.25">
      <c r="A34" s="64">
        <v>37184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7">
        <v>0</v>
      </c>
      <c r="H34" s="68">
        <v>0</v>
      </c>
      <c r="I34" s="69">
        <v>0</v>
      </c>
      <c r="J34" s="70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4">
        <v>0</v>
      </c>
      <c r="Q34" s="75">
        <v>243</v>
      </c>
      <c r="R34" s="60"/>
    </row>
    <row r="35" spans="1:18" x14ac:dyDescent="0.25">
      <c r="A35" s="64">
        <v>37185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7">
        <v>0</v>
      </c>
      <c r="H35" s="68">
        <v>0</v>
      </c>
      <c r="I35" s="69">
        <v>0</v>
      </c>
      <c r="J35" s="70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4">
        <v>0</v>
      </c>
      <c r="Q35" s="75">
        <v>243</v>
      </c>
      <c r="R35" s="60"/>
    </row>
    <row r="36" spans="1:18" x14ac:dyDescent="0.25">
      <c r="A36" s="64">
        <v>37186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7">
        <v>0</v>
      </c>
      <c r="H36" s="68">
        <v>0</v>
      </c>
      <c r="I36" s="69">
        <v>0</v>
      </c>
      <c r="J36" s="70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4">
        <v>0</v>
      </c>
      <c r="Q36" s="75">
        <v>243</v>
      </c>
      <c r="R36" s="60"/>
    </row>
    <row r="37" spans="1:18" x14ac:dyDescent="0.25">
      <c r="A37" s="64">
        <v>37187</v>
      </c>
      <c r="B37" s="65">
        <v>0</v>
      </c>
      <c r="C37" s="66">
        <v>0</v>
      </c>
      <c r="D37" s="66">
        <v>0</v>
      </c>
      <c r="E37" s="66">
        <v>0</v>
      </c>
      <c r="F37" s="66">
        <v>0</v>
      </c>
      <c r="G37" s="67">
        <v>0</v>
      </c>
      <c r="H37" s="68">
        <v>0</v>
      </c>
      <c r="I37" s="69">
        <v>0</v>
      </c>
      <c r="J37" s="70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4">
        <v>0</v>
      </c>
      <c r="Q37" s="75">
        <v>243</v>
      </c>
      <c r="R37" s="60"/>
    </row>
    <row r="38" spans="1:18" x14ac:dyDescent="0.25">
      <c r="A38" s="64">
        <v>37188</v>
      </c>
      <c r="B38" s="65">
        <v>0</v>
      </c>
      <c r="C38" s="66">
        <v>0</v>
      </c>
      <c r="D38" s="66">
        <v>0</v>
      </c>
      <c r="E38" s="66">
        <v>0</v>
      </c>
      <c r="F38" s="66">
        <v>0</v>
      </c>
      <c r="G38" s="67">
        <v>0</v>
      </c>
      <c r="H38" s="68">
        <v>0</v>
      </c>
      <c r="I38" s="69">
        <v>0</v>
      </c>
      <c r="J38" s="70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4">
        <v>0</v>
      </c>
      <c r="Q38" s="75">
        <v>243</v>
      </c>
      <c r="R38" s="60"/>
    </row>
    <row r="39" spans="1:18" x14ac:dyDescent="0.25">
      <c r="A39" s="64">
        <v>37189</v>
      </c>
      <c r="B39" s="65">
        <v>0</v>
      </c>
      <c r="C39" s="66">
        <v>0</v>
      </c>
      <c r="D39" s="66">
        <v>0</v>
      </c>
      <c r="E39" s="66">
        <v>0</v>
      </c>
      <c r="F39" s="66">
        <v>0</v>
      </c>
      <c r="G39" s="67">
        <v>0</v>
      </c>
      <c r="H39" s="68">
        <v>0</v>
      </c>
      <c r="I39" s="69">
        <v>0</v>
      </c>
      <c r="J39" s="70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4">
        <v>0</v>
      </c>
      <c r="Q39" s="75">
        <v>243</v>
      </c>
      <c r="R39" s="60"/>
    </row>
    <row r="40" spans="1:18" x14ac:dyDescent="0.25">
      <c r="A40" s="64">
        <v>37190</v>
      </c>
      <c r="B40" s="65">
        <v>0</v>
      </c>
      <c r="C40" s="66">
        <v>0</v>
      </c>
      <c r="D40" s="66">
        <v>0</v>
      </c>
      <c r="E40" s="66">
        <v>0</v>
      </c>
      <c r="F40" s="66">
        <v>0</v>
      </c>
      <c r="G40" s="67">
        <v>0</v>
      </c>
      <c r="H40" s="68">
        <v>0</v>
      </c>
      <c r="I40" s="69">
        <v>0</v>
      </c>
      <c r="J40" s="70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4">
        <v>0</v>
      </c>
      <c r="Q40" s="75">
        <v>243</v>
      </c>
      <c r="R40" s="60"/>
    </row>
    <row r="41" spans="1:18" x14ac:dyDescent="0.25">
      <c r="A41" s="64">
        <v>37191</v>
      </c>
      <c r="B41" s="65">
        <v>0</v>
      </c>
      <c r="C41" s="66">
        <v>0</v>
      </c>
      <c r="D41" s="66">
        <v>0</v>
      </c>
      <c r="E41" s="66">
        <v>0</v>
      </c>
      <c r="F41" s="66">
        <v>0</v>
      </c>
      <c r="G41" s="67">
        <v>0</v>
      </c>
      <c r="H41" s="68">
        <v>0</v>
      </c>
      <c r="I41" s="69">
        <v>0</v>
      </c>
      <c r="J41" s="70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4">
        <v>0</v>
      </c>
      <c r="Q41" s="75">
        <v>243</v>
      </c>
      <c r="R41" s="60"/>
    </row>
    <row r="42" spans="1:18" x14ac:dyDescent="0.25">
      <c r="A42" s="64">
        <v>37192</v>
      </c>
      <c r="B42" s="65">
        <v>0</v>
      </c>
      <c r="C42" s="66">
        <v>0</v>
      </c>
      <c r="D42" s="66">
        <v>0</v>
      </c>
      <c r="E42" s="66">
        <v>0</v>
      </c>
      <c r="F42" s="66">
        <v>0</v>
      </c>
      <c r="G42" s="67">
        <v>0</v>
      </c>
      <c r="H42" s="68">
        <v>0</v>
      </c>
      <c r="I42" s="69">
        <v>0</v>
      </c>
      <c r="J42" s="70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4">
        <v>0</v>
      </c>
      <c r="Q42" s="75">
        <v>243</v>
      </c>
      <c r="R42" s="60"/>
    </row>
    <row r="43" spans="1:18" x14ac:dyDescent="0.25">
      <c r="A43" s="64">
        <v>37193</v>
      </c>
      <c r="B43" s="65">
        <v>0</v>
      </c>
      <c r="C43" s="66">
        <v>0</v>
      </c>
      <c r="D43" s="66">
        <v>0</v>
      </c>
      <c r="E43" s="66">
        <v>0</v>
      </c>
      <c r="F43" s="66">
        <v>0</v>
      </c>
      <c r="G43" s="67">
        <v>0</v>
      </c>
      <c r="H43" s="68">
        <v>0</v>
      </c>
      <c r="I43" s="69">
        <v>0</v>
      </c>
      <c r="J43" s="70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4">
        <v>0</v>
      </c>
      <c r="Q43" s="75">
        <v>243</v>
      </c>
      <c r="R43" s="60"/>
    </row>
    <row r="44" spans="1:18" x14ac:dyDescent="0.25">
      <c r="A44" s="64">
        <v>37194</v>
      </c>
      <c r="B44" s="65">
        <v>0</v>
      </c>
      <c r="C44" s="66">
        <v>0</v>
      </c>
      <c r="D44" s="66">
        <v>0</v>
      </c>
      <c r="E44" s="66">
        <v>0</v>
      </c>
      <c r="F44" s="66">
        <v>0</v>
      </c>
      <c r="G44" s="67">
        <v>0</v>
      </c>
      <c r="H44" s="68">
        <v>0</v>
      </c>
      <c r="I44" s="69">
        <v>0</v>
      </c>
      <c r="J44" s="70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4">
        <v>0</v>
      </c>
      <c r="Q44" s="75">
        <v>243</v>
      </c>
      <c r="R44" s="60"/>
    </row>
    <row r="45" spans="1:18" x14ac:dyDescent="0.25">
      <c r="A45" s="64">
        <v>37195</v>
      </c>
      <c r="B45" s="65">
        <v>0</v>
      </c>
      <c r="C45" s="66">
        <v>0</v>
      </c>
      <c r="D45" s="66">
        <v>0</v>
      </c>
      <c r="E45" s="66">
        <v>0</v>
      </c>
      <c r="F45" s="66">
        <v>0</v>
      </c>
      <c r="G45" s="67">
        <v>0</v>
      </c>
      <c r="H45" s="68">
        <v>0</v>
      </c>
      <c r="I45" s="69">
        <v>0</v>
      </c>
      <c r="J45" s="70">
        <v>0</v>
      </c>
      <c r="K45" s="71">
        <v>0</v>
      </c>
      <c r="L45" s="71">
        <v>0</v>
      </c>
      <c r="M45" s="72">
        <v>0</v>
      </c>
      <c r="N45" s="73">
        <v>0</v>
      </c>
      <c r="O45" s="74">
        <v>0</v>
      </c>
      <c r="P45" s="74">
        <v>0</v>
      </c>
      <c r="Q45" s="75">
        <v>243</v>
      </c>
      <c r="R45" s="60"/>
    </row>
    <row r="46" spans="1:18" x14ac:dyDescent="0.25">
      <c r="A46" s="64"/>
      <c r="B46" s="112"/>
      <c r="C46" s="102"/>
      <c r="D46" s="102"/>
      <c r="E46" s="102"/>
      <c r="F46" s="102"/>
      <c r="G46" s="67"/>
      <c r="H46" s="68"/>
      <c r="I46" s="69"/>
      <c r="J46" s="70"/>
      <c r="K46" s="71"/>
      <c r="L46" s="71"/>
      <c r="M46" s="72"/>
      <c r="N46" s="73"/>
      <c r="O46" s="74"/>
      <c r="P46" s="74"/>
      <c r="Q46" s="75"/>
      <c r="R46" s="60"/>
    </row>
    <row r="47" spans="1:18" ht="13.8" thickBot="1" x14ac:dyDescent="0.3">
      <c r="A47" s="64" t="s">
        <v>45</v>
      </c>
      <c r="B47" s="113">
        <v>0</v>
      </c>
      <c r="C47" s="93">
        <v>0</v>
      </c>
      <c r="D47" s="93"/>
      <c r="E47" s="93">
        <v>0</v>
      </c>
      <c r="F47" s="93">
        <v>0</v>
      </c>
      <c r="G47" s="114">
        <v>0</v>
      </c>
      <c r="H47" s="115">
        <v>0</v>
      </c>
      <c r="I47" s="116">
        <v>0</v>
      </c>
      <c r="J47" s="117">
        <v>0</v>
      </c>
      <c r="K47" s="118">
        <v>0</v>
      </c>
      <c r="L47" s="118">
        <v>0</v>
      </c>
      <c r="M47" s="119">
        <v>0</v>
      </c>
      <c r="N47" s="120">
        <v>0</v>
      </c>
      <c r="O47" s="74">
        <v>0</v>
      </c>
      <c r="P47" s="74"/>
      <c r="Q47" s="21">
        <v>243</v>
      </c>
      <c r="R47" s="60"/>
    </row>
    <row r="48" spans="1:18" x14ac:dyDescent="0.25">
      <c r="A48" s="86"/>
    </row>
    <row r="51" spans="10:12" x14ac:dyDescent="0.25">
      <c r="J51" s="60"/>
      <c r="K51" s="60"/>
      <c r="L51" s="60"/>
    </row>
    <row r="52" spans="10:12" x14ac:dyDescent="0.25">
      <c r="J52" s="60"/>
      <c r="K52" s="60"/>
      <c r="L52" s="60"/>
    </row>
    <row r="53" spans="10:12" x14ac:dyDescent="0.25">
      <c r="J53" s="108"/>
      <c r="K53" s="108"/>
      <c r="L53" s="60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3"/>
  <sheetViews>
    <sheetView workbookViewId="0">
      <selection activeCell="A11" sqref="A11"/>
    </sheetView>
  </sheetViews>
  <sheetFormatPr defaultRowHeight="13.2" x14ac:dyDescent="0.25"/>
  <cols>
    <col min="1" max="1" width="25.6640625" customWidth="1"/>
    <col min="2" max="2" width="18.109375" bestFit="1" customWidth="1"/>
    <col min="3" max="3" width="13.33203125" bestFit="1" customWidth="1"/>
    <col min="4" max="4" width="13.44140625" customWidth="1"/>
    <col min="5" max="5" width="14.5546875" customWidth="1"/>
    <col min="6" max="7" width="10.88671875" style="34" bestFit="1" customWidth="1"/>
    <col min="8" max="8" width="13.5546875" style="34" bestFit="1" customWidth="1"/>
    <col min="9" max="9" width="16.5546875" style="34" bestFit="1" customWidth="1"/>
    <col min="10" max="10" width="13.33203125" style="34" bestFit="1" customWidth="1"/>
    <col min="11" max="11" width="12.5546875" style="34" bestFit="1" customWidth="1"/>
    <col min="12" max="12" width="14.33203125" style="34" bestFit="1" customWidth="1"/>
    <col min="13" max="16" width="10.88671875" style="34" customWidth="1"/>
  </cols>
  <sheetData>
    <row r="1" spans="1:16" ht="17.399999999999999" x14ac:dyDescent="0.3">
      <c r="O1" s="35" t="s">
        <v>27</v>
      </c>
    </row>
    <row r="2" spans="1:16" x14ac:dyDescent="0.25">
      <c r="O2" s="3" t="s">
        <v>28</v>
      </c>
    </row>
    <row r="3" spans="1:16" ht="17.399999999999999" x14ac:dyDescent="0.3">
      <c r="O3" s="35" t="s">
        <v>29</v>
      </c>
    </row>
    <row r="4" spans="1:16" x14ac:dyDescent="0.25">
      <c r="O4" s="36" t="s">
        <v>81</v>
      </c>
    </row>
    <row r="10" spans="1:16" ht="13.8" thickBot="1" x14ac:dyDescent="0.3"/>
    <row r="11" spans="1:16" x14ac:dyDescent="0.25">
      <c r="B11" s="37" t="s">
        <v>30</v>
      </c>
      <c r="C11" s="38"/>
      <c r="D11" s="38"/>
      <c r="E11" s="38"/>
      <c r="F11" s="39" t="s">
        <v>31</v>
      </c>
      <c r="G11" s="40"/>
      <c r="H11" s="41" t="s">
        <v>32</v>
      </c>
      <c r="I11" s="42" t="s">
        <v>33</v>
      </c>
      <c r="J11" s="43"/>
      <c r="K11" s="43"/>
      <c r="L11" s="43"/>
      <c r="M11" s="40"/>
      <c r="N11" s="44"/>
      <c r="O11" s="45" t="s">
        <v>34</v>
      </c>
      <c r="P11" s="46" t="s">
        <v>35</v>
      </c>
    </row>
    <row r="12" spans="1:16" x14ac:dyDescent="0.25">
      <c r="A12" s="3" t="s">
        <v>36</v>
      </c>
      <c r="B12" s="47" t="s">
        <v>46</v>
      </c>
      <c r="C12" s="48" t="s">
        <v>47</v>
      </c>
      <c r="D12" s="48" t="s">
        <v>48</v>
      </c>
      <c r="E12" s="48" t="s">
        <v>49</v>
      </c>
      <c r="F12" s="49" t="s">
        <v>37</v>
      </c>
      <c r="G12" s="50" t="s">
        <v>38</v>
      </c>
      <c r="H12" s="51" t="s">
        <v>39</v>
      </c>
      <c r="I12" s="52" t="s">
        <v>46</v>
      </c>
      <c r="J12" s="53" t="s">
        <v>47</v>
      </c>
      <c r="K12" s="53" t="s">
        <v>48</v>
      </c>
      <c r="L12" s="53" t="s">
        <v>49</v>
      </c>
      <c r="M12" s="54" t="s">
        <v>40</v>
      </c>
      <c r="N12" s="55" t="s">
        <v>41</v>
      </c>
      <c r="O12" s="46" t="s">
        <v>42</v>
      </c>
      <c r="P12" s="46" t="s">
        <v>42</v>
      </c>
    </row>
    <row r="13" spans="1:16" x14ac:dyDescent="0.25">
      <c r="A13" s="3" t="s">
        <v>43</v>
      </c>
      <c r="B13" s="56"/>
      <c r="C13" s="9"/>
      <c r="D13" s="9"/>
      <c r="E13" s="9"/>
      <c r="F13" s="57"/>
      <c r="G13" s="58"/>
      <c r="H13" s="59"/>
      <c r="I13" s="57"/>
      <c r="J13" s="60"/>
      <c r="K13" s="60"/>
      <c r="L13" s="60"/>
      <c r="M13" s="61">
        <v>0.01</v>
      </c>
      <c r="N13" s="62" t="s">
        <v>44</v>
      </c>
      <c r="O13" s="63"/>
      <c r="P13" s="129">
        <v>-31129</v>
      </c>
    </row>
    <row r="14" spans="1:16" x14ac:dyDescent="0.25">
      <c r="A14" s="64">
        <v>37165</v>
      </c>
      <c r="B14" s="65">
        <v>0</v>
      </c>
      <c r="C14" s="66">
        <v>13582</v>
      </c>
      <c r="D14" s="66">
        <v>0</v>
      </c>
      <c r="E14" s="66">
        <v>0</v>
      </c>
      <c r="F14" s="67">
        <v>-14942</v>
      </c>
      <c r="G14" s="68">
        <v>-399</v>
      </c>
      <c r="H14" s="69">
        <v>-15341</v>
      </c>
      <c r="I14" s="70">
        <v>0</v>
      </c>
      <c r="J14" s="71">
        <v>13582</v>
      </c>
      <c r="K14" s="71">
        <v>0</v>
      </c>
      <c r="L14" s="71">
        <v>0</v>
      </c>
      <c r="M14" s="72">
        <v>-135.82</v>
      </c>
      <c r="N14" s="73">
        <v>13446.18</v>
      </c>
      <c r="O14" s="74">
        <v>-1894.82</v>
      </c>
      <c r="P14" s="75">
        <v>-33023.82</v>
      </c>
    </row>
    <row r="15" spans="1:16" x14ac:dyDescent="0.25">
      <c r="A15" s="64">
        <v>37166</v>
      </c>
      <c r="B15" s="65">
        <v>0</v>
      </c>
      <c r="C15" s="66">
        <v>13582</v>
      </c>
      <c r="D15" s="66">
        <v>0</v>
      </c>
      <c r="E15" s="66">
        <v>0</v>
      </c>
      <c r="F15" s="67">
        <v>-10591</v>
      </c>
      <c r="G15" s="68">
        <v>-912</v>
      </c>
      <c r="H15" s="69">
        <v>-11503</v>
      </c>
      <c r="I15" s="70">
        <v>0</v>
      </c>
      <c r="J15" s="71">
        <v>13582</v>
      </c>
      <c r="K15" s="71">
        <v>0</v>
      </c>
      <c r="L15" s="71">
        <v>0</v>
      </c>
      <c r="M15" s="72">
        <v>-135.82</v>
      </c>
      <c r="N15" s="73">
        <v>13446.18</v>
      </c>
      <c r="O15" s="74">
        <v>1943.18</v>
      </c>
      <c r="P15" s="75">
        <v>-31080.639999999999</v>
      </c>
    </row>
    <row r="16" spans="1:16" x14ac:dyDescent="0.25">
      <c r="A16" s="64">
        <v>37167</v>
      </c>
      <c r="B16" s="65">
        <v>1856</v>
      </c>
      <c r="C16" s="66">
        <v>13210</v>
      </c>
      <c r="D16" s="66">
        <v>0</v>
      </c>
      <c r="E16" s="66">
        <v>0</v>
      </c>
      <c r="F16" s="67">
        <v>-19668</v>
      </c>
      <c r="G16" s="68">
        <v>-85</v>
      </c>
      <c r="H16" s="69">
        <v>-19753</v>
      </c>
      <c r="I16" s="70">
        <v>1856</v>
      </c>
      <c r="J16" s="71">
        <v>13210</v>
      </c>
      <c r="K16" s="71">
        <v>0</v>
      </c>
      <c r="L16" s="71">
        <v>0</v>
      </c>
      <c r="M16" s="72">
        <v>-150.66</v>
      </c>
      <c r="N16" s="73">
        <v>14915.34</v>
      </c>
      <c r="O16" s="74">
        <v>-4837.66</v>
      </c>
      <c r="P16" s="75">
        <v>-35918.300000000003</v>
      </c>
    </row>
    <row r="17" spans="1:16" x14ac:dyDescent="0.25">
      <c r="A17" s="64">
        <v>37168</v>
      </c>
      <c r="B17" s="65">
        <v>4084</v>
      </c>
      <c r="C17" s="66">
        <v>13210</v>
      </c>
      <c r="D17" s="66">
        <v>0</v>
      </c>
      <c r="E17" s="66">
        <v>0</v>
      </c>
      <c r="F17" s="67">
        <v>-17506</v>
      </c>
      <c r="G17" s="68">
        <v>-39</v>
      </c>
      <c r="H17" s="69">
        <v>-17545</v>
      </c>
      <c r="I17" s="70">
        <v>4084</v>
      </c>
      <c r="J17" s="71">
        <v>13210</v>
      </c>
      <c r="K17" s="71">
        <v>0</v>
      </c>
      <c r="L17" s="71">
        <v>0</v>
      </c>
      <c r="M17" s="72">
        <v>-172.94</v>
      </c>
      <c r="N17" s="73">
        <v>17121.060000000001</v>
      </c>
      <c r="O17" s="74">
        <v>-423.93999999999869</v>
      </c>
      <c r="P17" s="75">
        <v>-36342.239999999998</v>
      </c>
    </row>
    <row r="18" spans="1:16" x14ac:dyDescent="0.25">
      <c r="A18" s="64">
        <v>37169</v>
      </c>
      <c r="B18" s="65">
        <v>5321</v>
      </c>
      <c r="C18" s="66">
        <v>13210</v>
      </c>
      <c r="D18" s="66">
        <v>0</v>
      </c>
      <c r="E18" s="66">
        <v>0</v>
      </c>
      <c r="F18" s="67">
        <v>-17031</v>
      </c>
      <c r="G18" s="68">
        <v>-88</v>
      </c>
      <c r="H18" s="69">
        <v>-17119</v>
      </c>
      <c r="I18" s="70">
        <v>5321</v>
      </c>
      <c r="J18" s="71">
        <v>13210</v>
      </c>
      <c r="K18" s="71">
        <v>0</v>
      </c>
      <c r="L18" s="71">
        <v>0</v>
      </c>
      <c r="M18" s="72">
        <v>-185.31</v>
      </c>
      <c r="N18" s="73">
        <v>18345.689999999999</v>
      </c>
      <c r="O18" s="74">
        <v>1226.69</v>
      </c>
      <c r="P18" s="75">
        <v>-35115.550000000003</v>
      </c>
    </row>
    <row r="19" spans="1:16" x14ac:dyDescent="0.25">
      <c r="A19" s="64">
        <v>37170</v>
      </c>
      <c r="B19" s="65">
        <v>7425</v>
      </c>
      <c r="C19" s="66">
        <v>13210</v>
      </c>
      <c r="D19" s="66">
        <v>0</v>
      </c>
      <c r="E19" s="66">
        <v>0</v>
      </c>
      <c r="F19" s="67">
        <v>-4975</v>
      </c>
      <c r="G19" s="68">
        <v>-9922</v>
      </c>
      <c r="H19" s="69">
        <v>-14897</v>
      </c>
      <c r="I19" s="70">
        <v>7425</v>
      </c>
      <c r="J19" s="71">
        <v>13210</v>
      </c>
      <c r="K19" s="71">
        <v>0</v>
      </c>
      <c r="L19" s="71">
        <v>0</v>
      </c>
      <c r="M19" s="72">
        <v>-206.35</v>
      </c>
      <c r="N19" s="73">
        <v>20428.650000000001</v>
      </c>
      <c r="O19" s="74">
        <v>5531.65</v>
      </c>
      <c r="P19" s="75">
        <v>-29583.9</v>
      </c>
    </row>
    <row r="20" spans="1:16" x14ac:dyDescent="0.25">
      <c r="A20" s="64">
        <v>37171</v>
      </c>
      <c r="B20" s="65">
        <v>10147</v>
      </c>
      <c r="C20" s="66">
        <v>13210</v>
      </c>
      <c r="D20" s="66">
        <v>0</v>
      </c>
      <c r="E20" s="66">
        <v>0</v>
      </c>
      <c r="F20" s="67">
        <v>-4975</v>
      </c>
      <c r="G20" s="68">
        <v>-9971</v>
      </c>
      <c r="H20" s="69">
        <v>-14946</v>
      </c>
      <c r="I20" s="70">
        <v>10147</v>
      </c>
      <c r="J20" s="71">
        <v>13210</v>
      </c>
      <c r="K20" s="71">
        <v>0</v>
      </c>
      <c r="L20" s="71">
        <v>0</v>
      </c>
      <c r="M20" s="72">
        <v>-233.57</v>
      </c>
      <c r="N20" s="73">
        <v>23123.43</v>
      </c>
      <c r="O20" s="74">
        <v>8177.43</v>
      </c>
      <c r="P20" s="75">
        <v>-21406.47</v>
      </c>
    </row>
    <row r="21" spans="1:16" x14ac:dyDescent="0.25">
      <c r="A21" s="64">
        <v>37172</v>
      </c>
      <c r="B21" s="65">
        <v>10147</v>
      </c>
      <c r="C21" s="66">
        <v>13210</v>
      </c>
      <c r="D21" s="66">
        <v>0</v>
      </c>
      <c r="E21" s="66">
        <v>0</v>
      </c>
      <c r="F21" s="67">
        <v>-4975</v>
      </c>
      <c r="G21" s="68">
        <v>-9971</v>
      </c>
      <c r="H21" s="69">
        <v>-14946</v>
      </c>
      <c r="I21" s="70">
        <v>10147</v>
      </c>
      <c r="J21" s="71">
        <v>13210</v>
      </c>
      <c r="K21" s="71">
        <v>0</v>
      </c>
      <c r="L21" s="71">
        <v>0</v>
      </c>
      <c r="M21" s="72">
        <v>-233.57</v>
      </c>
      <c r="N21" s="73">
        <v>23123.43</v>
      </c>
      <c r="O21" s="74">
        <v>8177.43</v>
      </c>
      <c r="P21" s="75">
        <v>-13229.04</v>
      </c>
    </row>
    <row r="22" spans="1:16" x14ac:dyDescent="0.25">
      <c r="A22" s="64">
        <v>37173</v>
      </c>
      <c r="B22" s="65">
        <v>9033</v>
      </c>
      <c r="C22" s="66">
        <v>13210</v>
      </c>
      <c r="D22" s="66">
        <v>0</v>
      </c>
      <c r="E22" s="66">
        <v>0</v>
      </c>
      <c r="F22" s="67">
        <v>-12816</v>
      </c>
      <c r="G22" s="68">
        <v>-7887</v>
      </c>
      <c r="H22" s="69">
        <v>-20703</v>
      </c>
      <c r="I22" s="70">
        <v>9033</v>
      </c>
      <c r="J22" s="71">
        <v>13210</v>
      </c>
      <c r="K22" s="71">
        <v>0</v>
      </c>
      <c r="L22" s="71">
        <v>0</v>
      </c>
      <c r="M22" s="72">
        <v>-222.43</v>
      </c>
      <c r="N22" s="73">
        <v>22020.57</v>
      </c>
      <c r="O22" s="74">
        <v>1317.57</v>
      </c>
      <c r="P22" s="75">
        <v>-11911.47</v>
      </c>
    </row>
    <row r="23" spans="1:16" x14ac:dyDescent="0.25">
      <c r="A23" s="64">
        <v>37174</v>
      </c>
      <c r="B23" s="65">
        <v>9033</v>
      </c>
      <c r="C23" s="66">
        <v>13210</v>
      </c>
      <c r="D23" s="66">
        <v>0</v>
      </c>
      <c r="E23" s="66">
        <v>0</v>
      </c>
      <c r="F23" s="67">
        <v>-23588</v>
      </c>
      <c r="G23" s="68">
        <v>0</v>
      </c>
      <c r="H23" s="69">
        <v>-23588</v>
      </c>
      <c r="I23" s="70">
        <v>9033</v>
      </c>
      <c r="J23" s="71">
        <v>13210</v>
      </c>
      <c r="K23" s="71">
        <v>0</v>
      </c>
      <c r="L23" s="71">
        <v>0</v>
      </c>
      <c r="M23" s="72">
        <v>-222.43</v>
      </c>
      <c r="N23" s="73">
        <v>22020.57</v>
      </c>
      <c r="O23" s="74">
        <v>-1567.43</v>
      </c>
      <c r="P23" s="75">
        <v>-13478.9</v>
      </c>
    </row>
    <row r="24" spans="1:16" x14ac:dyDescent="0.25">
      <c r="A24" s="64">
        <v>37175</v>
      </c>
      <c r="B24" s="65">
        <v>9033</v>
      </c>
      <c r="C24" s="66">
        <v>13210</v>
      </c>
      <c r="D24" s="66">
        <v>0</v>
      </c>
      <c r="E24" s="66">
        <v>0</v>
      </c>
      <c r="F24" s="67">
        <v>-17175</v>
      </c>
      <c r="G24" s="68">
        <v>-5097</v>
      </c>
      <c r="H24" s="69">
        <v>-22272</v>
      </c>
      <c r="I24" s="70">
        <v>9033</v>
      </c>
      <c r="J24" s="71">
        <v>13210</v>
      </c>
      <c r="K24" s="71">
        <v>0</v>
      </c>
      <c r="L24" s="71">
        <v>0</v>
      </c>
      <c r="M24" s="72">
        <v>-222.43</v>
      </c>
      <c r="N24" s="73">
        <v>22020.57</v>
      </c>
      <c r="O24" s="74">
        <v>-251.43</v>
      </c>
      <c r="P24" s="75">
        <v>-13730.33</v>
      </c>
    </row>
    <row r="25" spans="1:16" x14ac:dyDescent="0.25">
      <c r="A25" s="64">
        <v>37176</v>
      </c>
      <c r="B25" s="65">
        <v>0</v>
      </c>
      <c r="C25" s="66">
        <v>0</v>
      </c>
      <c r="D25" s="66">
        <v>0</v>
      </c>
      <c r="E25" s="66">
        <v>0</v>
      </c>
      <c r="F25" s="67">
        <v>0</v>
      </c>
      <c r="G25" s="68">
        <v>0</v>
      </c>
      <c r="H25" s="69">
        <v>0</v>
      </c>
      <c r="I25" s="70">
        <v>0</v>
      </c>
      <c r="J25" s="71">
        <v>0</v>
      </c>
      <c r="K25" s="71">
        <v>0</v>
      </c>
      <c r="L25" s="71">
        <v>0</v>
      </c>
      <c r="M25" s="72">
        <v>0</v>
      </c>
      <c r="N25" s="73">
        <v>0</v>
      </c>
      <c r="O25" s="74">
        <v>0</v>
      </c>
      <c r="P25" s="75">
        <v>-13730.33</v>
      </c>
    </row>
    <row r="26" spans="1:16" x14ac:dyDescent="0.25">
      <c r="A26" s="64">
        <v>37177</v>
      </c>
      <c r="B26" s="65">
        <v>0</v>
      </c>
      <c r="C26" s="66">
        <v>0</v>
      </c>
      <c r="D26" s="66">
        <v>0</v>
      </c>
      <c r="E26" s="66">
        <v>0</v>
      </c>
      <c r="F26" s="67">
        <v>0</v>
      </c>
      <c r="G26" s="68">
        <v>0</v>
      </c>
      <c r="H26" s="69">
        <v>0</v>
      </c>
      <c r="I26" s="70">
        <v>0</v>
      </c>
      <c r="J26" s="71">
        <v>0</v>
      </c>
      <c r="K26" s="71">
        <v>0</v>
      </c>
      <c r="L26" s="71">
        <v>0</v>
      </c>
      <c r="M26" s="72">
        <v>0</v>
      </c>
      <c r="N26" s="73">
        <v>0</v>
      </c>
      <c r="O26" s="74">
        <v>0</v>
      </c>
      <c r="P26" s="75">
        <v>-13730.33</v>
      </c>
    </row>
    <row r="27" spans="1:16" x14ac:dyDescent="0.25">
      <c r="A27" s="64">
        <v>37178</v>
      </c>
      <c r="B27" s="65">
        <v>0</v>
      </c>
      <c r="C27" s="66">
        <v>0</v>
      </c>
      <c r="D27" s="66">
        <v>0</v>
      </c>
      <c r="E27" s="66">
        <v>0</v>
      </c>
      <c r="F27" s="67">
        <v>0</v>
      </c>
      <c r="G27" s="68">
        <v>0</v>
      </c>
      <c r="H27" s="69">
        <v>0</v>
      </c>
      <c r="I27" s="70">
        <v>0</v>
      </c>
      <c r="J27" s="71">
        <v>0</v>
      </c>
      <c r="K27" s="71">
        <v>0</v>
      </c>
      <c r="L27" s="71">
        <v>0</v>
      </c>
      <c r="M27" s="72">
        <v>0</v>
      </c>
      <c r="N27" s="73">
        <v>0</v>
      </c>
      <c r="O27" s="74">
        <v>0</v>
      </c>
      <c r="P27" s="75">
        <v>-13730.33</v>
      </c>
    </row>
    <row r="28" spans="1:16" x14ac:dyDescent="0.25">
      <c r="A28" s="64">
        <v>37179</v>
      </c>
      <c r="B28" s="65">
        <v>0</v>
      </c>
      <c r="C28" s="66">
        <v>0</v>
      </c>
      <c r="D28" s="66">
        <v>0</v>
      </c>
      <c r="E28" s="66">
        <v>0</v>
      </c>
      <c r="F28" s="67">
        <v>0</v>
      </c>
      <c r="G28" s="68">
        <v>0</v>
      </c>
      <c r="H28" s="69">
        <v>0</v>
      </c>
      <c r="I28" s="70">
        <v>0</v>
      </c>
      <c r="J28" s="71">
        <v>0</v>
      </c>
      <c r="K28" s="71">
        <v>0</v>
      </c>
      <c r="L28" s="71">
        <v>0</v>
      </c>
      <c r="M28" s="72">
        <v>0</v>
      </c>
      <c r="N28" s="73">
        <v>0</v>
      </c>
      <c r="O28" s="74">
        <v>0</v>
      </c>
      <c r="P28" s="75">
        <v>-13730.33</v>
      </c>
    </row>
    <row r="29" spans="1:16" x14ac:dyDescent="0.25">
      <c r="A29" s="64">
        <v>37180</v>
      </c>
      <c r="B29" s="65">
        <v>0</v>
      </c>
      <c r="C29" s="66">
        <v>0</v>
      </c>
      <c r="D29" s="66">
        <v>0</v>
      </c>
      <c r="E29" s="66">
        <v>0</v>
      </c>
      <c r="F29" s="67">
        <v>0</v>
      </c>
      <c r="G29" s="68">
        <v>0</v>
      </c>
      <c r="H29" s="69">
        <v>0</v>
      </c>
      <c r="I29" s="70">
        <v>0</v>
      </c>
      <c r="J29" s="71">
        <v>0</v>
      </c>
      <c r="K29" s="71">
        <v>0</v>
      </c>
      <c r="L29" s="71">
        <v>0</v>
      </c>
      <c r="M29" s="72">
        <v>0</v>
      </c>
      <c r="N29" s="73">
        <v>0</v>
      </c>
      <c r="O29" s="74">
        <v>0</v>
      </c>
      <c r="P29" s="75">
        <v>-13730.33</v>
      </c>
    </row>
    <row r="30" spans="1:16" x14ac:dyDescent="0.25">
      <c r="A30" s="64">
        <v>37181</v>
      </c>
      <c r="B30" s="65">
        <v>0</v>
      </c>
      <c r="C30" s="66">
        <v>0</v>
      </c>
      <c r="D30" s="66">
        <v>0</v>
      </c>
      <c r="E30" s="66">
        <v>0</v>
      </c>
      <c r="F30" s="67">
        <v>0</v>
      </c>
      <c r="G30" s="68">
        <v>0</v>
      </c>
      <c r="H30" s="69">
        <v>0</v>
      </c>
      <c r="I30" s="70">
        <v>0</v>
      </c>
      <c r="J30" s="71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5">
        <v>-13730.33</v>
      </c>
    </row>
    <row r="31" spans="1:16" x14ac:dyDescent="0.25">
      <c r="A31" s="64">
        <v>37182</v>
      </c>
      <c r="B31" s="65">
        <v>0</v>
      </c>
      <c r="C31" s="66">
        <v>0</v>
      </c>
      <c r="D31" s="66">
        <v>0</v>
      </c>
      <c r="E31" s="66">
        <v>0</v>
      </c>
      <c r="F31" s="67">
        <v>0</v>
      </c>
      <c r="G31" s="68">
        <v>0</v>
      </c>
      <c r="H31" s="69">
        <v>0</v>
      </c>
      <c r="I31" s="70">
        <v>0</v>
      </c>
      <c r="J31" s="71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5">
        <v>-13730.33</v>
      </c>
    </row>
    <row r="32" spans="1:16" x14ac:dyDescent="0.25">
      <c r="A32" s="64">
        <v>37183</v>
      </c>
      <c r="B32" s="65">
        <v>0</v>
      </c>
      <c r="C32" s="66">
        <v>0</v>
      </c>
      <c r="D32" s="66">
        <v>0</v>
      </c>
      <c r="E32" s="66">
        <v>0</v>
      </c>
      <c r="F32" s="67">
        <v>0</v>
      </c>
      <c r="G32" s="68">
        <v>0</v>
      </c>
      <c r="H32" s="69">
        <v>0</v>
      </c>
      <c r="I32" s="70">
        <v>0</v>
      </c>
      <c r="J32" s="71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5">
        <v>-13730.33</v>
      </c>
    </row>
    <row r="33" spans="1:16" x14ac:dyDescent="0.25">
      <c r="A33" s="64">
        <v>37184</v>
      </c>
      <c r="B33" s="65">
        <v>0</v>
      </c>
      <c r="C33" s="66">
        <v>0</v>
      </c>
      <c r="D33" s="66">
        <v>0</v>
      </c>
      <c r="E33" s="66">
        <v>0</v>
      </c>
      <c r="F33" s="67">
        <v>0</v>
      </c>
      <c r="G33" s="68">
        <v>0</v>
      </c>
      <c r="H33" s="69">
        <v>0</v>
      </c>
      <c r="I33" s="70">
        <v>0</v>
      </c>
      <c r="J33" s="71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5">
        <v>-13730.33</v>
      </c>
    </row>
    <row r="34" spans="1:16" x14ac:dyDescent="0.25">
      <c r="A34" s="64">
        <v>37185</v>
      </c>
      <c r="B34" s="65">
        <v>0</v>
      </c>
      <c r="C34" s="66">
        <v>0</v>
      </c>
      <c r="D34" s="66">
        <v>0</v>
      </c>
      <c r="E34" s="66">
        <v>0</v>
      </c>
      <c r="F34" s="67">
        <v>0</v>
      </c>
      <c r="G34" s="68">
        <v>0</v>
      </c>
      <c r="H34" s="69">
        <v>0</v>
      </c>
      <c r="I34" s="70">
        <v>0</v>
      </c>
      <c r="J34" s="71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5">
        <v>-13730.33</v>
      </c>
    </row>
    <row r="35" spans="1:16" x14ac:dyDescent="0.25">
      <c r="A35" s="64">
        <v>37186</v>
      </c>
      <c r="B35" s="65">
        <v>0</v>
      </c>
      <c r="C35" s="66">
        <v>0</v>
      </c>
      <c r="D35" s="66">
        <v>0</v>
      </c>
      <c r="E35" s="66">
        <v>0</v>
      </c>
      <c r="F35" s="67">
        <v>0</v>
      </c>
      <c r="G35" s="68">
        <v>0</v>
      </c>
      <c r="H35" s="69">
        <v>0</v>
      </c>
      <c r="I35" s="70">
        <v>0</v>
      </c>
      <c r="J35" s="71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5">
        <v>-13730.33</v>
      </c>
    </row>
    <row r="36" spans="1:16" x14ac:dyDescent="0.25">
      <c r="A36" s="64">
        <v>37187</v>
      </c>
      <c r="B36" s="65">
        <v>0</v>
      </c>
      <c r="C36" s="66">
        <v>0</v>
      </c>
      <c r="D36" s="66">
        <v>0</v>
      </c>
      <c r="E36" s="66">
        <v>0</v>
      </c>
      <c r="F36" s="67">
        <v>0</v>
      </c>
      <c r="G36" s="68">
        <v>0</v>
      </c>
      <c r="H36" s="69">
        <v>0</v>
      </c>
      <c r="I36" s="70">
        <v>0</v>
      </c>
      <c r="J36" s="71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5">
        <v>-13730.33</v>
      </c>
    </row>
    <row r="37" spans="1:16" x14ac:dyDescent="0.25">
      <c r="A37" s="64">
        <v>37188</v>
      </c>
      <c r="B37" s="65">
        <v>0</v>
      </c>
      <c r="C37" s="66">
        <v>0</v>
      </c>
      <c r="D37" s="66">
        <v>0</v>
      </c>
      <c r="E37" s="66">
        <v>0</v>
      </c>
      <c r="F37" s="67">
        <v>0</v>
      </c>
      <c r="G37" s="68">
        <v>0</v>
      </c>
      <c r="H37" s="69">
        <v>0</v>
      </c>
      <c r="I37" s="70">
        <v>0</v>
      </c>
      <c r="J37" s="71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5">
        <v>-13730.33</v>
      </c>
    </row>
    <row r="38" spans="1:16" x14ac:dyDescent="0.25">
      <c r="A38" s="64">
        <v>37189</v>
      </c>
      <c r="B38" s="65">
        <v>0</v>
      </c>
      <c r="C38" s="66">
        <v>0</v>
      </c>
      <c r="D38" s="66">
        <v>0</v>
      </c>
      <c r="E38" s="66">
        <v>0</v>
      </c>
      <c r="F38" s="67">
        <v>0</v>
      </c>
      <c r="G38" s="68">
        <v>0</v>
      </c>
      <c r="H38" s="69">
        <v>0</v>
      </c>
      <c r="I38" s="70">
        <v>0</v>
      </c>
      <c r="J38" s="71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5">
        <v>-13730.33</v>
      </c>
    </row>
    <row r="39" spans="1:16" x14ac:dyDescent="0.25">
      <c r="A39" s="64">
        <v>37190</v>
      </c>
      <c r="B39" s="65">
        <v>0</v>
      </c>
      <c r="C39" s="66">
        <v>0</v>
      </c>
      <c r="D39" s="66">
        <v>0</v>
      </c>
      <c r="E39" s="66">
        <v>0</v>
      </c>
      <c r="F39" s="67">
        <v>0</v>
      </c>
      <c r="G39" s="68">
        <v>0</v>
      </c>
      <c r="H39" s="69">
        <v>0</v>
      </c>
      <c r="I39" s="70">
        <v>0</v>
      </c>
      <c r="J39" s="71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5">
        <v>-13730.33</v>
      </c>
    </row>
    <row r="40" spans="1:16" x14ac:dyDescent="0.25">
      <c r="A40" s="64">
        <v>37191</v>
      </c>
      <c r="B40" s="65">
        <v>0</v>
      </c>
      <c r="C40" s="66">
        <v>0</v>
      </c>
      <c r="D40" s="66">
        <v>0</v>
      </c>
      <c r="E40" s="66">
        <v>0</v>
      </c>
      <c r="F40" s="67">
        <v>0</v>
      </c>
      <c r="G40" s="68">
        <v>0</v>
      </c>
      <c r="H40" s="69">
        <v>0</v>
      </c>
      <c r="I40" s="70">
        <v>0</v>
      </c>
      <c r="J40" s="71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5">
        <v>-13730.33</v>
      </c>
    </row>
    <row r="41" spans="1:16" x14ac:dyDescent="0.25">
      <c r="A41" s="64">
        <v>37192</v>
      </c>
      <c r="B41" s="65">
        <v>0</v>
      </c>
      <c r="C41" s="66">
        <v>0</v>
      </c>
      <c r="D41" s="66">
        <v>0</v>
      </c>
      <c r="E41" s="66">
        <v>0</v>
      </c>
      <c r="F41" s="67">
        <v>0</v>
      </c>
      <c r="G41" s="68">
        <v>0</v>
      </c>
      <c r="H41" s="69">
        <v>0</v>
      </c>
      <c r="I41" s="70">
        <v>0</v>
      </c>
      <c r="J41" s="71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5">
        <v>-13730.33</v>
      </c>
    </row>
    <row r="42" spans="1:16" x14ac:dyDescent="0.25">
      <c r="A42" s="64">
        <v>37193</v>
      </c>
      <c r="B42" s="65">
        <v>0</v>
      </c>
      <c r="C42" s="66">
        <v>0</v>
      </c>
      <c r="D42" s="66">
        <v>0</v>
      </c>
      <c r="E42" s="66">
        <v>0</v>
      </c>
      <c r="F42" s="67">
        <v>0</v>
      </c>
      <c r="G42" s="68">
        <v>0</v>
      </c>
      <c r="H42" s="69">
        <v>0</v>
      </c>
      <c r="I42" s="70">
        <v>0</v>
      </c>
      <c r="J42" s="71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5">
        <v>-13730.33</v>
      </c>
    </row>
    <row r="43" spans="1:16" x14ac:dyDescent="0.25">
      <c r="A43" s="64">
        <v>37194</v>
      </c>
      <c r="B43" s="65">
        <v>0</v>
      </c>
      <c r="C43" s="66">
        <v>0</v>
      </c>
      <c r="D43" s="66">
        <v>0</v>
      </c>
      <c r="E43" s="66">
        <v>0</v>
      </c>
      <c r="F43" s="67">
        <v>0</v>
      </c>
      <c r="G43" s="68">
        <v>0</v>
      </c>
      <c r="H43" s="69">
        <v>0</v>
      </c>
      <c r="I43" s="70">
        <v>0</v>
      </c>
      <c r="J43" s="71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5">
        <v>-13730.33</v>
      </c>
    </row>
    <row r="44" spans="1:16" x14ac:dyDescent="0.25">
      <c r="A44" s="64">
        <v>37195</v>
      </c>
      <c r="B44" s="65">
        <v>0</v>
      </c>
      <c r="C44" s="66">
        <v>0</v>
      </c>
      <c r="D44" s="66">
        <v>0</v>
      </c>
      <c r="E44" s="66">
        <v>0</v>
      </c>
      <c r="F44" s="67">
        <v>0</v>
      </c>
      <c r="G44" s="68">
        <v>0</v>
      </c>
      <c r="H44" s="69">
        <v>0</v>
      </c>
      <c r="I44" s="70">
        <v>0</v>
      </c>
      <c r="J44" s="71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5">
        <v>-13730.33</v>
      </c>
    </row>
    <row r="45" spans="1:16" x14ac:dyDescent="0.25">
      <c r="A45" s="64"/>
      <c r="B45" s="65"/>
      <c r="C45" s="66"/>
      <c r="D45" s="9"/>
      <c r="E45" s="9"/>
      <c r="F45" s="57"/>
      <c r="G45" s="58"/>
      <c r="H45" s="59"/>
      <c r="I45" s="76"/>
      <c r="J45" s="63"/>
      <c r="K45" s="63"/>
      <c r="L45" s="63"/>
      <c r="M45" s="77"/>
      <c r="N45" s="78"/>
      <c r="O45" s="74"/>
      <c r="P45" s="75"/>
    </row>
    <row r="46" spans="1:16" ht="13.8" thickBot="1" x14ac:dyDescent="0.3">
      <c r="A46" s="64" t="s">
        <v>45</v>
      </c>
      <c r="B46" s="131">
        <v>66079</v>
      </c>
      <c r="C46" s="131">
        <v>146054</v>
      </c>
      <c r="D46" s="131">
        <v>0</v>
      </c>
      <c r="E46" s="131">
        <v>0</v>
      </c>
      <c r="F46" s="80">
        <v>-148242</v>
      </c>
      <c r="G46" s="81">
        <v>-44371</v>
      </c>
      <c r="H46" s="82">
        <v>-192613</v>
      </c>
      <c r="I46" s="83">
        <v>66079</v>
      </c>
      <c r="J46" s="132">
        <v>146054</v>
      </c>
      <c r="K46" s="132">
        <v>0</v>
      </c>
      <c r="L46" s="132">
        <v>0</v>
      </c>
      <c r="M46" s="84">
        <v>-2121.33</v>
      </c>
      <c r="N46" s="85">
        <v>210011.67</v>
      </c>
      <c r="O46" s="74"/>
      <c r="P46" s="21">
        <v>-13730.33</v>
      </c>
    </row>
    <row r="47" spans="1:16" x14ac:dyDescent="0.25">
      <c r="A47" s="86"/>
    </row>
    <row r="50" spans="9:11" ht="13.8" thickBot="1" x14ac:dyDescent="0.3"/>
    <row r="51" spans="9:11" x14ac:dyDescent="0.25">
      <c r="I51" s="39"/>
      <c r="J51" s="43"/>
      <c r="K51" s="40"/>
    </row>
    <row r="52" spans="9:11" x14ac:dyDescent="0.25">
      <c r="I52" s="57"/>
      <c r="J52" s="60"/>
      <c r="K52" s="58"/>
    </row>
    <row r="53" spans="9:11" ht="13.8" thickBot="1" x14ac:dyDescent="0.3">
      <c r="I53" s="87"/>
      <c r="J53" s="133"/>
      <c r="K53" s="134"/>
    </row>
  </sheetData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11" sqref="A11"/>
    </sheetView>
  </sheetViews>
  <sheetFormatPr defaultRowHeight="13.2" x14ac:dyDescent="0.25"/>
  <cols>
    <col min="1" max="1" width="25.6640625" customWidth="1"/>
    <col min="2" max="2" width="18.109375" bestFit="1" customWidth="1"/>
    <col min="3" max="4" width="10.88671875" style="34" bestFit="1" customWidth="1"/>
    <col min="5" max="5" width="13.5546875" style="34" bestFit="1" customWidth="1"/>
    <col min="6" max="6" width="18.109375" style="34" bestFit="1" customWidth="1"/>
    <col min="7" max="10" width="10.88671875" style="34" customWidth="1"/>
  </cols>
  <sheetData>
    <row r="1" spans="1:10" ht="17.399999999999999" x14ac:dyDescent="0.3">
      <c r="I1" s="35" t="s">
        <v>27</v>
      </c>
    </row>
    <row r="2" spans="1:10" x14ac:dyDescent="0.25">
      <c r="I2" s="3" t="s">
        <v>28</v>
      </c>
    </row>
    <row r="3" spans="1:10" ht="17.399999999999999" x14ac:dyDescent="0.3">
      <c r="I3" s="35" t="s">
        <v>29</v>
      </c>
    </row>
    <row r="4" spans="1:10" x14ac:dyDescent="0.25">
      <c r="I4" s="36" t="s">
        <v>78</v>
      </c>
    </row>
    <row r="10" spans="1:10" ht="13.8" thickBot="1" x14ac:dyDescent="0.3"/>
    <row r="11" spans="1:10" x14ac:dyDescent="0.25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5">
      <c r="A12" s="3" t="s">
        <v>36</v>
      </c>
      <c r="B12" s="47" t="s">
        <v>79</v>
      </c>
      <c r="C12" s="49" t="s">
        <v>37</v>
      </c>
      <c r="D12" s="50" t="s">
        <v>38</v>
      </c>
      <c r="E12" s="51" t="s">
        <v>39</v>
      </c>
      <c r="F12" s="52" t="s">
        <v>79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5">
      <c r="A13" s="3" t="s">
        <v>43</v>
      </c>
      <c r="B13" s="56">
        <v>804004</v>
      </c>
      <c r="C13" s="57"/>
      <c r="D13" s="58"/>
      <c r="E13" s="59"/>
      <c r="F13" s="57"/>
      <c r="G13" s="61">
        <v>0</v>
      </c>
      <c r="H13" s="62" t="s">
        <v>44</v>
      </c>
      <c r="I13" s="63"/>
      <c r="J13" s="129">
        <v>16606</v>
      </c>
    </row>
    <row r="14" spans="1:10" x14ac:dyDescent="0.25">
      <c r="A14" s="64">
        <v>37165</v>
      </c>
      <c r="B14" s="65">
        <v>21850</v>
      </c>
      <c r="C14" s="67">
        <v>-21850</v>
      </c>
      <c r="D14" s="68">
        <v>0</v>
      </c>
      <c r="E14" s="69">
        <v>-21850</v>
      </c>
      <c r="F14" s="70">
        <v>22971.26</v>
      </c>
      <c r="G14" s="72">
        <v>0</v>
      </c>
      <c r="H14" s="73">
        <v>22971.26</v>
      </c>
      <c r="I14" s="74">
        <v>1121.26</v>
      </c>
      <c r="J14" s="75">
        <v>17727.259999999998</v>
      </c>
    </row>
    <row r="15" spans="1:10" x14ac:dyDescent="0.25">
      <c r="A15" s="64">
        <v>37166</v>
      </c>
      <c r="B15" s="65">
        <v>21850</v>
      </c>
      <c r="C15" s="67">
        <v>-21850</v>
      </c>
      <c r="D15" s="68">
        <v>0</v>
      </c>
      <c r="E15" s="69">
        <v>-21850</v>
      </c>
      <c r="F15" s="70">
        <v>24119.24</v>
      </c>
      <c r="G15" s="72">
        <v>0</v>
      </c>
      <c r="H15" s="73">
        <v>24119.24</v>
      </c>
      <c r="I15" s="74">
        <v>2269.2399999999998</v>
      </c>
      <c r="J15" s="75">
        <v>19996.5</v>
      </c>
    </row>
    <row r="16" spans="1:10" x14ac:dyDescent="0.25">
      <c r="A16" s="64">
        <v>37167</v>
      </c>
      <c r="B16" s="65">
        <v>21850</v>
      </c>
      <c r="C16" s="67">
        <v>-21850</v>
      </c>
      <c r="D16" s="68">
        <v>0</v>
      </c>
      <c r="E16" s="69">
        <v>-21850</v>
      </c>
      <c r="F16" s="70">
        <v>24159.52</v>
      </c>
      <c r="G16" s="72">
        <v>0</v>
      </c>
      <c r="H16" s="73">
        <v>24159.52</v>
      </c>
      <c r="I16" s="74">
        <v>2309.52</v>
      </c>
      <c r="J16" s="75">
        <v>22306.02</v>
      </c>
    </row>
    <row r="17" spans="1:10" x14ac:dyDescent="0.25">
      <c r="A17" s="64">
        <v>37168</v>
      </c>
      <c r="B17" s="65">
        <v>21850</v>
      </c>
      <c r="C17" s="67">
        <v>-21850</v>
      </c>
      <c r="D17" s="68">
        <v>0</v>
      </c>
      <c r="E17" s="69">
        <v>-21850</v>
      </c>
      <c r="F17" s="70">
        <v>21304.94</v>
      </c>
      <c r="G17" s="72">
        <v>0</v>
      </c>
      <c r="H17" s="73">
        <v>21304.94</v>
      </c>
      <c r="I17" s="74">
        <v>-545.05999999999767</v>
      </c>
      <c r="J17" s="75">
        <v>21760.959999999999</v>
      </c>
    </row>
    <row r="18" spans="1:10" x14ac:dyDescent="0.25">
      <c r="A18" s="64">
        <v>37169</v>
      </c>
      <c r="B18" s="65">
        <v>21850</v>
      </c>
      <c r="C18" s="67">
        <v>-21850</v>
      </c>
      <c r="D18" s="68">
        <v>0</v>
      </c>
      <c r="E18" s="69">
        <v>-21850</v>
      </c>
      <c r="F18" s="70">
        <v>25784.5</v>
      </c>
      <c r="G18" s="72">
        <v>0</v>
      </c>
      <c r="H18" s="73">
        <v>25784.5</v>
      </c>
      <c r="I18" s="74">
        <v>3934.5</v>
      </c>
      <c r="J18" s="75">
        <v>25695.46</v>
      </c>
    </row>
    <row r="19" spans="1:10" x14ac:dyDescent="0.25">
      <c r="A19" s="64">
        <v>37170</v>
      </c>
      <c r="B19" s="65">
        <v>21850</v>
      </c>
      <c r="C19" s="67">
        <v>-21850</v>
      </c>
      <c r="D19" s="68">
        <v>0</v>
      </c>
      <c r="E19" s="69">
        <v>-21850</v>
      </c>
      <c r="F19" s="70">
        <v>26314.5</v>
      </c>
      <c r="G19" s="72">
        <v>0</v>
      </c>
      <c r="H19" s="73">
        <v>26314.5</v>
      </c>
      <c r="I19" s="74">
        <v>4464.5</v>
      </c>
      <c r="J19" s="75">
        <v>30159.96</v>
      </c>
    </row>
    <row r="20" spans="1:10" x14ac:dyDescent="0.25">
      <c r="A20" s="64">
        <v>37171</v>
      </c>
      <c r="B20" s="65">
        <v>21850</v>
      </c>
      <c r="C20" s="67">
        <v>-21850</v>
      </c>
      <c r="D20" s="68">
        <v>0</v>
      </c>
      <c r="E20" s="69">
        <v>-21850</v>
      </c>
      <c r="F20" s="70">
        <v>26201.08</v>
      </c>
      <c r="G20" s="72">
        <v>0</v>
      </c>
      <c r="H20" s="73">
        <v>26201.08</v>
      </c>
      <c r="I20" s="74">
        <v>4351.08</v>
      </c>
      <c r="J20" s="75">
        <v>34511.040000000001</v>
      </c>
    </row>
    <row r="21" spans="1:10" x14ac:dyDescent="0.25">
      <c r="A21" s="64">
        <v>37172</v>
      </c>
      <c r="B21" s="65">
        <v>21850</v>
      </c>
      <c r="C21" s="67">
        <v>-21850</v>
      </c>
      <c r="D21" s="68">
        <v>0</v>
      </c>
      <c r="E21" s="69">
        <v>-21850</v>
      </c>
      <c r="F21" s="70">
        <v>23101.64</v>
      </c>
      <c r="G21" s="72">
        <v>0</v>
      </c>
      <c r="H21" s="73">
        <v>23101.64</v>
      </c>
      <c r="I21" s="74">
        <v>1251.6400000000001</v>
      </c>
      <c r="J21" s="75">
        <v>35762.68</v>
      </c>
    </row>
    <row r="22" spans="1:10" x14ac:dyDescent="0.25">
      <c r="A22" s="64">
        <v>37173</v>
      </c>
      <c r="B22" s="65">
        <v>18850</v>
      </c>
      <c r="C22" s="67">
        <v>-18850</v>
      </c>
      <c r="D22" s="68">
        <v>0</v>
      </c>
      <c r="E22" s="69">
        <v>-18850</v>
      </c>
      <c r="F22" s="70">
        <v>18290.3</v>
      </c>
      <c r="G22" s="72">
        <v>0</v>
      </c>
      <c r="H22" s="73">
        <v>18290.3</v>
      </c>
      <c r="I22" s="74">
        <v>-559.70000000000073</v>
      </c>
      <c r="J22" s="75">
        <v>35202.980000000003</v>
      </c>
    </row>
    <row r="23" spans="1:10" x14ac:dyDescent="0.25">
      <c r="A23" s="64">
        <v>37174</v>
      </c>
      <c r="B23" s="65">
        <v>17850</v>
      </c>
      <c r="C23" s="67">
        <v>-17850</v>
      </c>
      <c r="D23" s="68">
        <v>0</v>
      </c>
      <c r="E23" s="69">
        <v>-17850</v>
      </c>
      <c r="F23" s="70">
        <v>19032.3</v>
      </c>
      <c r="G23" s="72">
        <v>0</v>
      </c>
      <c r="H23" s="73">
        <v>19032.3</v>
      </c>
      <c r="I23" s="74">
        <v>1182.3</v>
      </c>
      <c r="J23" s="75">
        <v>36385.279999999999</v>
      </c>
    </row>
    <row r="24" spans="1:10" x14ac:dyDescent="0.25">
      <c r="A24" s="64">
        <v>37175</v>
      </c>
      <c r="B24" s="65">
        <v>17850</v>
      </c>
      <c r="C24" s="67">
        <v>-17850</v>
      </c>
      <c r="D24" s="68">
        <v>0</v>
      </c>
      <c r="E24" s="69">
        <v>-17850</v>
      </c>
      <c r="F24" s="70">
        <v>19032.3</v>
      </c>
      <c r="G24" s="72">
        <v>0</v>
      </c>
      <c r="H24" s="73">
        <v>19032.3</v>
      </c>
      <c r="I24" s="74">
        <v>1182.3</v>
      </c>
      <c r="J24" s="75">
        <v>37567.58</v>
      </c>
    </row>
    <row r="25" spans="1:10" x14ac:dyDescent="0.25">
      <c r="A25" s="64">
        <v>37176</v>
      </c>
      <c r="B25" s="65">
        <v>0</v>
      </c>
      <c r="C25" s="67">
        <v>0</v>
      </c>
      <c r="D25" s="68">
        <v>0</v>
      </c>
      <c r="E25" s="69">
        <v>0</v>
      </c>
      <c r="F25" s="70">
        <v>0</v>
      </c>
      <c r="G25" s="72">
        <v>0</v>
      </c>
      <c r="H25" s="73">
        <v>0</v>
      </c>
      <c r="I25" s="74">
        <v>0</v>
      </c>
      <c r="J25" s="75">
        <v>37567.58</v>
      </c>
    </row>
    <row r="26" spans="1:10" x14ac:dyDescent="0.25">
      <c r="A26" s="64">
        <v>37177</v>
      </c>
      <c r="B26" s="65">
        <v>0</v>
      </c>
      <c r="C26" s="67">
        <v>0</v>
      </c>
      <c r="D26" s="68">
        <v>0</v>
      </c>
      <c r="E26" s="69">
        <v>0</v>
      </c>
      <c r="F26" s="70">
        <v>0</v>
      </c>
      <c r="G26" s="72">
        <v>0</v>
      </c>
      <c r="H26" s="73">
        <v>0</v>
      </c>
      <c r="I26" s="74">
        <v>0</v>
      </c>
      <c r="J26" s="75">
        <v>37567.58</v>
      </c>
    </row>
    <row r="27" spans="1:10" x14ac:dyDescent="0.25">
      <c r="A27" s="64">
        <v>37178</v>
      </c>
      <c r="B27" s="65">
        <v>0</v>
      </c>
      <c r="C27" s="67">
        <v>0</v>
      </c>
      <c r="D27" s="68">
        <v>0</v>
      </c>
      <c r="E27" s="69">
        <v>0</v>
      </c>
      <c r="F27" s="70">
        <v>0</v>
      </c>
      <c r="G27" s="72">
        <v>0</v>
      </c>
      <c r="H27" s="73">
        <v>0</v>
      </c>
      <c r="I27" s="74">
        <v>0</v>
      </c>
      <c r="J27" s="75">
        <v>37567.58</v>
      </c>
    </row>
    <row r="28" spans="1:10" x14ac:dyDescent="0.25">
      <c r="A28" s="64">
        <v>37179</v>
      </c>
      <c r="B28" s="65">
        <v>0</v>
      </c>
      <c r="C28" s="67">
        <v>0</v>
      </c>
      <c r="D28" s="68">
        <v>0</v>
      </c>
      <c r="E28" s="69">
        <v>0</v>
      </c>
      <c r="F28" s="70">
        <v>0</v>
      </c>
      <c r="G28" s="72">
        <v>0</v>
      </c>
      <c r="H28" s="73">
        <v>0</v>
      </c>
      <c r="I28" s="74">
        <v>0</v>
      </c>
      <c r="J28" s="75">
        <v>37567.58</v>
      </c>
    </row>
    <row r="29" spans="1:10" x14ac:dyDescent="0.25">
      <c r="A29" s="64">
        <v>37180</v>
      </c>
      <c r="B29" s="65">
        <v>0</v>
      </c>
      <c r="C29" s="67">
        <v>0</v>
      </c>
      <c r="D29" s="68">
        <v>0</v>
      </c>
      <c r="E29" s="69">
        <v>0</v>
      </c>
      <c r="F29" s="70">
        <v>0</v>
      </c>
      <c r="G29" s="72">
        <v>0</v>
      </c>
      <c r="H29" s="73">
        <v>0</v>
      </c>
      <c r="I29" s="74">
        <v>0</v>
      </c>
      <c r="J29" s="75">
        <v>37567.58</v>
      </c>
    </row>
    <row r="30" spans="1:10" x14ac:dyDescent="0.25">
      <c r="A30" s="64">
        <v>37181</v>
      </c>
      <c r="B30" s="65">
        <v>0</v>
      </c>
      <c r="C30" s="67">
        <v>0</v>
      </c>
      <c r="D30" s="68">
        <v>0</v>
      </c>
      <c r="E30" s="69">
        <v>0</v>
      </c>
      <c r="F30" s="70">
        <v>0</v>
      </c>
      <c r="G30" s="72">
        <v>0</v>
      </c>
      <c r="H30" s="73">
        <v>0</v>
      </c>
      <c r="I30" s="74">
        <v>0</v>
      </c>
      <c r="J30" s="75">
        <v>37567.58</v>
      </c>
    </row>
    <row r="31" spans="1:10" x14ac:dyDescent="0.25">
      <c r="A31" s="64">
        <v>37182</v>
      </c>
      <c r="B31" s="65">
        <v>0</v>
      </c>
      <c r="C31" s="67">
        <v>0</v>
      </c>
      <c r="D31" s="68">
        <v>0</v>
      </c>
      <c r="E31" s="69">
        <v>0</v>
      </c>
      <c r="F31" s="70">
        <v>0</v>
      </c>
      <c r="G31" s="72">
        <v>0</v>
      </c>
      <c r="H31" s="73">
        <v>0</v>
      </c>
      <c r="I31" s="74">
        <v>0</v>
      </c>
      <c r="J31" s="75">
        <v>37567.58</v>
      </c>
    </row>
    <row r="32" spans="1:10" x14ac:dyDescent="0.25">
      <c r="A32" s="64">
        <v>37183</v>
      </c>
      <c r="B32" s="65">
        <v>0</v>
      </c>
      <c r="C32" s="67">
        <v>0</v>
      </c>
      <c r="D32" s="68">
        <v>0</v>
      </c>
      <c r="E32" s="69">
        <v>0</v>
      </c>
      <c r="F32" s="70">
        <v>0</v>
      </c>
      <c r="G32" s="72">
        <v>0</v>
      </c>
      <c r="H32" s="73">
        <v>0</v>
      </c>
      <c r="I32" s="74">
        <v>0</v>
      </c>
      <c r="J32" s="75">
        <v>37567.58</v>
      </c>
    </row>
    <row r="33" spans="1:10" x14ac:dyDescent="0.25">
      <c r="A33" s="64">
        <v>37184</v>
      </c>
      <c r="B33" s="65">
        <v>0</v>
      </c>
      <c r="C33" s="67">
        <v>0</v>
      </c>
      <c r="D33" s="68">
        <v>0</v>
      </c>
      <c r="E33" s="69">
        <v>0</v>
      </c>
      <c r="F33" s="70">
        <v>0</v>
      </c>
      <c r="G33" s="72">
        <v>0</v>
      </c>
      <c r="H33" s="73">
        <v>0</v>
      </c>
      <c r="I33" s="74">
        <v>0</v>
      </c>
      <c r="J33" s="75">
        <v>37567.58</v>
      </c>
    </row>
    <row r="34" spans="1:10" x14ac:dyDescent="0.25">
      <c r="A34" s="64">
        <v>37185</v>
      </c>
      <c r="B34" s="65">
        <v>0</v>
      </c>
      <c r="C34" s="67">
        <v>0</v>
      </c>
      <c r="D34" s="68">
        <v>0</v>
      </c>
      <c r="E34" s="69">
        <v>0</v>
      </c>
      <c r="F34" s="70">
        <v>0</v>
      </c>
      <c r="G34" s="72">
        <v>0</v>
      </c>
      <c r="H34" s="73">
        <v>0</v>
      </c>
      <c r="I34" s="74">
        <v>0</v>
      </c>
      <c r="J34" s="75">
        <v>37567.58</v>
      </c>
    </row>
    <row r="35" spans="1:10" x14ac:dyDescent="0.25">
      <c r="A35" s="64">
        <v>37186</v>
      </c>
      <c r="B35" s="65">
        <v>0</v>
      </c>
      <c r="C35" s="67">
        <v>0</v>
      </c>
      <c r="D35" s="68">
        <v>0</v>
      </c>
      <c r="E35" s="69">
        <v>0</v>
      </c>
      <c r="F35" s="70">
        <v>0</v>
      </c>
      <c r="G35" s="72">
        <v>0</v>
      </c>
      <c r="H35" s="73">
        <v>0</v>
      </c>
      <c r="I35" s="74">
        <v>0</v>
      </c>
      <c r="J35" s="75">
        <v>37567.58</v>
      </c>
    </row>
    <row r="36" spans="1:10" x14ac:dyDescent="0.25">
      <c r="A36" s="64">
        <v>37187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37567.58</v>
      </c>
    </row>
    <row r="37" spans="1:10" x14ac:dyDescent="0.25">
      <c r="A37" s="64">
        <v>37188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37567.58</v>
      </c>
    </row>
    <row r="38" spans="1:10" x14ac:dyDescent="0.25">
      <c r="A38" s="64">
        <v>37189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37567.58</v>
      </c>
    </row>
    <row r="39" spans="1:10" x14ac:dyDescent="0.25">
      <c r="A39" s="64">
        <v>37190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37567.58</v>
      </c>
    </row>
    <row r="40" spans="1:10" x14ac:dyDescent="0.25">
      <c r="A40" s="64">
        <v>37191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37567.58</v>
      </c>
    </row>
    <row r="41" spans="1:10" x14ac:dyDescent="0.25">
      <c r="A41" s="64">
        <v>37192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37567.58</v>
      </c>
    </row>
    <row r="42" spans="1:10" x14ac:dyDescent="0.25">
      <c r="A42" s="64">
        <v>37193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37567.58</v>
      </c>
    </row>
    <row r="43" spans="1:10" x14ac:dyDescent="0.25">
      <c r="A43" s="64">
        <v>37194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37567.58</v>
      </c>
    </row>
    <row r="44" spans="1:10" x14ac:dyDescent="0.25">
      <c r="A44" s="64">
        <v>37195</v>
      </c>
      <c r="B44" s="65">
        <v>0</v>
      </c>
      <c r="C44" s="67">
        <v>0</v>
      </c>
      <c r="D44" s="68">
        <v>0</v>
      </c>
      <c r="E44" s="69">
        <v>0</v>
      </c>
      <c r="F44" s="70">
        <v>0</v>
      </c>
      <c r="G44" s="72">
        <v>0</v>
      </c>
      <c r="H44" s="73">
        <v>0</v>
      </c>
      <c r="I44" s="74">
        <v>0</v>
      </c>
      <c r="J44" s="75">
        <v>37567.58</v>
      </c>
    </row>
    <row r="45" spans="1:10" x14ac:dyDescent="0.25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8" thickBot="1" x14ac:dyDescent="0.3">
      <c r="A46" s="64" t="s">
        <v>45</v>
      </c>
      <c r="B46" s="79">
        <v>229350</v>
      </c>
      <c r="C46" s="80">
        <v>-229350</v>
      </c>
      <c r="D46" s="81">
        <v>0</v>
      </c>
      <c r="E46" s="82">
        <v>-229350</v>
      </c>
      <c r="F46" s="83">
        <v>250311.58</v>
      </c>
      <c r="G46" s="84">
        <v>0</v>
      </c>
      <c r="H46" s="85">
        <v>250311.58</v>
      </c>
      <c r="I46" s="74"/>
      <c r="J46" s="21">
        <v>37567.58</v>
      </c>
    </row>
    <row r="47" spans="1:10" x14ac:dyDescent="0.25">
      <c r="A47" s="86"/>
    </row>
    <row r="50" spans="6:6" ht="13.8" thickBot="1" x14ac:dyDescent="0.3"/>
    <row r="51" spans="6:6" x14ac:dyDescent="0.25">
      <c r="F51" s="39"/>
    </row>
    <row r="52" spans="6:6" x14ac:dyDescent="0.25">
      <c r="F52" s="57"/>
    </row>
    <row r="53" spans="6:6" ht="13.8" thickBot="1" x14ac:dyDescent="0.3">
      <c r="F53" s="87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Nominations</vt:lpstr>
      <vt:lpstr>Powder</vt:lpstr>
      <vt:lpstr>LC Howell</vt:lpstr>
      <vt:lpstr>Enron IT</vt:lpstr>
      <vt:lpstr>LC North Central</vt:lpstr>
      <vt:lpstr>Enron BC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Dinah Schlecht</dc:creator>
  <cp:lastModifiedBy>Havlíček Jan</cp:lastModifiedBy>
  <dcterms:created xsi:type="dcterms:W3CDTF">2001-07-06T15:04:47Z</dcterms:created>
  <dcterms:modified xsi:type="dcterms:W3CDTF">2023-09-10T15:30:41Z</dcterms:modified>
</cp:coreProperties>
</file>