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O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<sst xmlns="http://schemas.openxmlformats.org/spreadsheetml/2006/main" count="254" uniqueCount="93">
  <si>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</si>
  <si>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</si>
  <si>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</si>
  <si>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</si>
  <si>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</si>
  <si>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</si>
  <si>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</si>
  <si>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</si>
  <si>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</si>
  <si>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</si>
  <si>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</si>
  <si>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</si>
  <si>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</si>
  <si>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</si>
  <si>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</si>
  <si>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</si>
  <si>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</si>
  <si>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</si>
  <si>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</si>
  <si>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</si>
  <si>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</si>
  <si>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</si>
  <si>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</si>
  <si>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</si>
  <si>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</si>
  <si>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</si>
  <si>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</si>
  <si>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</si>
  <si>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</si>
  <si>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</si>
  <si>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</si>
  <si>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</si>
  <si>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</si>
  <si>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</si>
  <si>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</si>
  <si>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</si>
  <si>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</si>
  <si>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</si>
  <si>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</si>
  <si>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</si>
  <si>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</si>
  <si>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</si>
  <si>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</si>
  <si>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</si>
  <si>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</si>
  <si>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</si>
  <si>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</si>
  <si>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</si>
  <si>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</si>
  <si>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</si>
  <si>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</si>
  <si>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</si>
  <si>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</si>
  <si>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</si>
  <si>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</si>
  <si>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</si>
  <si>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</si>
  <si>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</si>
  <si>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</si>
  <si>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</si>
  <si>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</si>
  <si>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</si>
  <si>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</si>
  <si>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</si>
  <si>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</si>
  <si>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</si>
  <si>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</si>
  <si>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</si>
  <si>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</si>
  <si>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</si>
  <si>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</si>
  <si>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</si>
  <si>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</si>
  <si>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</si>
  <si>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</si>
  <si>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</si>
  <si>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</si>
  <si>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</si>
  <si>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</si>
  <si>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</si>
  <si>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</si>
  <si>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</si>
  <si>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</si>
  <si>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</si>
  <si>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</si>
  <si>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</si>
  <si>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 xml:space="preserve">Enron </t>
  </si>
  <si>
    <t>Westport</t>
  </si>
  <si>
    <t>PR-G-005</t>
  </si>
  <si>
    <t>52700000 - WPT</t>
  </si>
  <si>
    <t>Ft. Union Fuel 0.1%</t>
  </si>
  <si>
    <t>PR-G-003</t>
  </si>
  <si>
    <t>52700000 -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</si>
</sst>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  <xf numFmtId="1" fontId="1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304800</xdr:colOff>
          <xdr:row>0</xdr:row>
          <xdr:rowOff>60960</xdr:rowOff>
        </xdr:from>
        <xdr:to>
          <xdr:col>2</xdr:col>
          <xdr:colOff>45720</xdr:colOff>
          <xdr:row>2</xdr:row>
          <xdr:rowOff>45720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28092</v>
          </cell>
          <cell r="O10">
            <v>28894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</row>
        <row r="12">
          <cell r="M12">
            <v>2000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  <cell r="J19">
            <v>5500</v>
          </cell>
          <cell r="K19">
            <v>5500</v>
          </cell>
          <cell r="L19">
            <v>5500</v>
          </cell>
          <cell r="M19">
            <v>0</v>
          </cell>
          <cell r="N19">
            <v>2500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  <cell r="M21">
            <v>3200</v>
          </cell>
          <cell r="N21">
            <v>0</v>
          </cell>
          <cell r="O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  <cell r="J22">
            <v>2600</v>
          </cell>
          <cell r="K22">
            <v>2600</v>
          </cell>
          <cell r="L22">
            <v>2600</v>
          </cell>
          <cell r="M22">
            <v>35</v>
          </cell>
          <cell r="N22">
            <v>0</v>
          </cell>
          <cell r="O22">
            <v>3839</v>
          </cell>
        </row>
        <row r="24">
          <cell r="G24">
            <v>612</v>
          </cell>
          <cell r="H24">
            <v>0</v>
          </cell>
          <cell r="I24">
            <v>5000</v>
          </cell>
          <cell r="J24">
            <v>0</v>
          </cell>
          <cell r="K24">
            <v>0</v>
          </cell>
          <cell r="L24">
            <v>0</v>
          </cell>
          <cell r="M24">
            <v>5000</v>
          </cell>
          <cell r="N24">
            <v>4864</v>
          </cell>
          <cell r="O24">
            <v>2500</v>
          </cell>
        </row>
        <row r="27">
          <cell r="M27">
            <v>0</v>
          </cell>
          <cell r="N27">
            <v>2000</v>
          </cell>
          <cell r="O27">
            <v>2200</v>
          </cell>
        </row>
        <row r="32">
          <cell r="E32">
            <v>9500</v>
          </cell>
          <cell r="F32">
            <v>7000</v>
          </cell>
          <cell r="G32">
            <v>3000</v>
          </cell>
          <cell r="H32">
            <v>7500</v>
          </cell>
          <cell r="I32">
            <v>8194</v>
          </cell>
          <cell r="J32">
            <v>11000</v>
          </cell>
          <cell r="K32">
            <v>11000</v>
          </cell>
          <cell r="L32">
            <v>11000</v>
          </cell>
          <cell r="M32">
            <v>18000</v>
          </cell>
          <cell r="N32">
            <v>14000</v>
          </cell>
          <cell r="O32">
            <v>11500</v>
          </cell>
        </row>
        <row r="33">
          <cell r="E33">
            <v>6000</v>
          </cell>
          <cell r="F33">
            <v>9000</v>
          </cell>
          <cell r="N33">
            <v>3344</v>
          </cell>
        </row>
        <row r="37">
          <cell r="E37">
            <v>3000</v>
          </cell>
          <cell r="F37">
            <v>1500</v>
          </cell>
          <cell r="G37">
            <v>3600</v>
          </cell>
          <cell r="H37">
            <v>4000</v>
          </cell>
          <cell r="I37">
            <v>8000</v>
          </cell>
          <cell r="J37">
            <v>0</v>
          </cell>
          <cell r="K37">
            <v>0</v>
          </cell>
          <cell r="L37">
            <v>0</v>
          </cell>
          <cell r="O37">
            <v>3000</v>
          </cell>
        </row>
        <row r="39">
          <cell r="G39">
            <v>7388</v>
          </cell>
          <cell r="H39">
            <v>5000</v>
          </cell>
          <cell r="I39">
            <v>0</v>
          </cell>
          <cell r="J39">
            <v>5000</v>
          </cell>
          <cell r="K39">
            <v>5000</v>
          </cell>
          <cell r="L39">
            <v>5000</v>
          </cell>
          <cell r="M39">
            <v>0</v>
          </cell>
          <cell r="N39">
            <v>0</v>
          </cell>
        </row>
        <row r="41">
          <cell r="O41">
            <v>2500</v>
          </cell>
        </row>
        <row r="44">
          <cell r="G44">
            <v>2000</v>
          </cell>
          <cell r="M44">
            <v>2000</v>
          </cell>
          <cell r="N44">
            <v>2000</v>
          </cell>
          <cell r="O44">
            <v>2000</v>
          </cell>
        </row>
        <row r="51">
          <cell r="E51">
            <v>600</v>
          </cell>
          <cell r="F51">
            <v>600</v>
          </cell>
          <cell r="G51">
            <v>600</v>
          </cell>
          <cell r="H51">
            <v>600</v>
          </cell>
          <cell r="I51">
            <v>650</v>
          </cell>
          <cell r="J51">
            <v>650</v>
          </cell>
          <cell r="K51">
            <v>650</v>
          </cell>
          <cell r="L51">
            <v>650</v>
          </cell>
          <cell r="M51">
            <v>650</v>
          </cell>
          <cell r="N51">
            <v>650</v>
          </cell>
          <cell r="O51">
            <v>650</v>
          </cell>
        </row>
        <row r="52">
          <cell r="M52">
            <v>300</v>
          </cell>
          <cell r="N52">
            <v>300</v>
          </cell>
          <cell r="O52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2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26" sqref="L26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28092</v>
      </c>
      <c r="O10" s="95">
        <f>[1]Nominations!O$10</f>
        <v>28894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367484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69900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2000</v>
      </c>
    </row>
    <row r="13" spans="1:36" x14ac:dyDescent="0.25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39900</v>
      </c>
      <c r="J13" s="97">
        <f t="shared" si="0"/>
        <v>40293</v>
      </c>
      <c r="K13" s="97">
        <f t="shared" si="0"/>
        <v>40293</v>
      </c>
      <c r="L13" s="97">
        <f t="shared" si="0"/>
        <v>40293</v>
      </c>
      <c r="M13" s="97">
        <f t="shared" si="0"/>
        <v>37493</v>
      </c>
      <c r="N13" s="97">
        <f t="shared" si="0"/>
        <v>37992</v>
      </c>
      <c r="O13" s="97">
        <f t="shared" si="0"/>
        <v>37794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439384</v>
      </c>
    </row>
    <row r="14" spans="1:36" x14ac:dyDescent="0.25">
      <c r="D14" s="88" t="s">
        <v>90</v>
      </c>
      <c r="E14" s="75">
        <f t="shared" ref="E14:AI14" si="1">E13*1.001</f>
        <v>40784.743999999999</v>
      </c>
      <c r="F14" s="75">
        <f t="shared" si="1"/>
        <v>40884.843999999997</v>
      </c>
      <c r="G14" s="75">
        <f t="shared" si="1"/>
        <v>42486.443999999996</v>
      </c>
      <c r="H14" s="75">
        <f t="shared" si="1"/>
        <v>41335.293999999994</v>
      </c>
      <c r="I14" s="75">
        <f t="shared" si="1"/>
        <v>39939.899999999994</v>
      </c>
      <c r="J14" s="75">
        <f t="shared" si="1"/>
        <v>40333.292999999998</v>
      </c>
      <c r="K14" s="75">
        <f t="shared" si="1"/>
        <v>40333.292999999998</v>
      </c>
      <c r="L14" s="75">
        <f t="shared" si="1"/>
        <v>40333.292999999998</v>
      </c>
      <c r="M14" s="75">
        <f t="shared" si="1"/>
        <v>37530.492999999995</v>
      </c>
      <c r="N14" s="75">
        <f t="shared" si="1"/>
        <v>38029.991999999998</v>
      </c>
      <c r="O14" s="75">
        <f t="shared" si="1"/>
        <v>37831.793999999994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439823.38399999996</v>
      </c>
    </row>
    <row r="15" spans="1:36" x14ac:dyDescent="0.25">
      <c r="E15" s="75"/>
    </row>
    <row r="16" spans="1:36" ht="13.8" thickBot="1" x14ac:dyDescent="0.3">
      <c r="A16" s="91" t="s">
        <v>63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5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5500</v>
      </c>
      <c r="K17" s="95">
        <f>[1]Nominations!K$19</f>
        <v>5500</v>
      </c>
      <c r="L17" s="95">
        <f>[1]Nominations!L$19</f>
        <v>5500</v>
      </c>
      <c r="M17" s="95">
        <f>[1]Nominations!M$19</f>
        <v>0</v>
      </c>
      <c r="N17" s="95">
        <f>[1]Nominations!N$19</f>
        <v>2500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5" si="2">SUM(E17:AI17)</f>
        <v>32750</v>
      </c>
    </row>
    <row r="18" spans="1:36" x14ac:dyDescent="0.25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5">
      <c r="A19" t="s">
        <v>29</v>
      </c>
      <c r="B19" t="s">
        <v>60</v>
      </c>
      <c r="C19" s="88" t="s">
        <v>65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3200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23200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2600</v>
      </c>
      <c r="K20" s="95">
        <f>[1]Nominations!K$22</f>
        <v>2600</v>
      </c>
      <c r="L20" s="95">
        <f>[1]Nominations!L$22</f>
        <v>2600</v>
      </c>
      <c r="M20" s="95">
        <f>[1]Nominations!M$22</f>
        <v>35</v>
      </c>
      <c r="N20" s="95">
        <f>[1]Nominations!N$22</f>
        <v>0</v>
      </c>
      <c r="O20" s="95">
        <f>[1]Nominations!O$22</f>
        <v>3839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14674</v>
      </c>
    </row>
    <row r="21" spans="1:36" x14ac:dyDescent="0.25">
      <c r="A21" t="s">
        <v>29</v>
      </c>
      <c r="B21" t="s">
        <v>60</v>
      </c>
      <c r="C21" s="88" t="s">
        <v>80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5000</v>
      </c>
      <c r="N21" s="95">
        <f>[1]Nominations!N$24</f>
        <v>4864</v>
      </c>
      <c r="O21" s="95">
        <f>[1]Nominations!O$24</f>
        <v>2500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17976</v>
      </c>
    </row>
    <row r="22" spans="1:36" x14ac:dyDescent="0.25">
      <c r="A22" t="s">
        <v>29</v>
      </c>
      <c r="B22" t="s">
        <v>60</v>
      </c>
      <c r="C22" s="88" t="s">
        <v>65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5">
      <c r="A23" t="s">
        <v>7</v>
      </c>
      <c r="B23" t="s">
        <v>91</v>
      </c>
      <c r="C23" s="88" t="s">
        <v>61</v>
      </c>
      <c r="D23" s="96" t="s">
        <v>92</v>
      </c>
      <c r="E23" s="75">
        <f>[1]Nominations!E$27</f>
        <v>0</v>
      </c>
      <c r="F23" s="75">
        <f>[1]Nominations!F$27</f>
        <v>0</v>
      </c>
      <c r="G23" s="75">
        <f>[1]Nominations!G$27</f>
        <v>0</v>
      </c>
      <c r="H23" s="75">
        <f>[1]Nominations!H$27</f>
        <v>0</v>
      </c>
      <c r="I23" s="75">
        <f>[1]Nominations!I$27</f>
        <v>0</v>
      </c>
      <c r="J23" s="75">
        <f>[1]Nominations!J$27</f>
        <v>0</v>
      </c>
      <c r="K23" s="75">
        <f>[1]Nominations!K$27</f>
        <v>0</v>
      </c>
      <c r="L23" s="75">
        <f>[1]Nominations!L$27</f>
        <v>0</v>
      </c>
      <c r="M23" s="95">
        <f>[1]Nominations!M$27</f>
        <v>0</v>
      </c>
      <c r="N23" s="95">
        <f>[1]Nominations!N$27</f>
        <v>2000</v>
      </c>
      <c r="O23" s="95">
        <f>[1]Nominations!O$27</f>
        <v>2200</v>
      </c>
      <c r="P23" s="75">
        <f>[1]Nominations!P$27</f>
        <v>0</v>
      </c>
      <c r="Q23" s="75">
        <f>[1]Nominations!Q$27</f>
        <v>0</v>
      </c>
      <c r="R23" s="75">
        <f>[1]Nominations!R$27</f>
        <v>0</v>
      </c>
      <c r="S23" s="75">
        <f>[1]Nominations!S$27</f>
        <v>0</v>
      </c>
      <c r="T23" s="75">
        <f>[1]Nominations!T$27</f>
        <v>0</v>
      </c>
      <c r="U23" s="75">
        <f>[1]Nominations!U$27</f>
        <v>0</v>
      </c>
      <c r="V23" s="75">
        <f>[1]Nominations!V$27</f>
        <v>0</v>
      </c>
      <c r="W23" s="75">
        <f>[1]Nominations!W$27</f>
        <v>0</v>
      </c>
      <c r="X23" s="75">
        <f>[1]Nominations!X$27</f>
        <v>0</v>
      </c>
      <c r="Y23" s="75">
        <f>[1]Nominations!Y$27</f>
        <v>0</v>
      </c>
      <c r="Z23" s="75">
        <f>[1]Nominations!Z$27</f>
        <v>0</v>
      </c>
      <c r="AA23" s="75">
        <f>[1]Nominations!AA$27</f>
        <v>0</v>
      </c>
      <c r="AB23" s="75">
        <f>[1]Nominations!AB$27</f>
        <v>0</v>
      </c>
      <c r="AC23" s="75">
        <f>[1]Nominations!AC$27</f>
        <v>0</v>
      </c>
      <c r="AD23" s="75">
        <f>[1]Nominations!AD$27</f>
        <v>0</v>
      </c>
      <c r="AE23" s="75">
        <f>[1]Nominations!AE$27</f>
        <v>0</v>
      </c>
      <c r="AF23" s="75">
        <f>[1]Nominations!AF$27</f>
        <v>0</v>
      </c>
      <c r="AG23" s="75">
        <f>[1]Nominations!AG$27</f>
        <v>0</v>
      </c>
      <c r="AH23" s="75">
        <f>[1]Nominations!AH$27</f>
        <v>0</v>
      </c>
      <c r="AI23" s="75">
        <f>[1]Nominations!AI$27</f>
        <v>0</v>
      </c>
      <c r="AJ23" s="32">
        <f t="shared" si="2"/>
        <v>4200</v>
      </c>
    </row>
    <row r="24" spans="1:36" ht="13.5" customHeight="1" x14ac:dyDescent="0.25">
      <c r="D24" s="96" t="s">
        <v>62</v>
      </c>
      <c r="E24" s="97">
        <f>SUM(E17:E23)</f>
        <v>8000</v>
      </c>
      <c r="F24" s="97">
        <f t="shared" ref="F24:AI24" si="3">SUM(F17:F23)</f>
        <v>9000</v>
      </c>
      <c r="G24" s="97">
        <f t="shared" si="3"/>
        <v>9112</v>
      </c>
      <c r="H24" s="97">
        <f t="shared" si="3"/>
        <v>8550</v>
      </c>
      <c r="I24" s="97">
        <f t="shared" si="3"/>
        <v>7700</v>
      </c>
      <c r="J24" s="97">
        <f t="shared" si="3"/>
        <v>8100</v>
      </c>
      <c r="K24" s="97">
        <f t="shared" si="3"/>
        <v>8100</v>
      </c>
      <c r="L24" s="97">
        <f t="shared" si="3"/>
        <v>8100</v>
      </c>
      <c r="M24" s="97">
        <f t="shared" si="3"/>
        <v>8235</v>
      </c>
      <c r="N24" s="97">
        <f t="shared" si="3"/>
        <v>9364</v>
      </c>
      <c r="O24" s="97">
        <f t="shared" si="3"/>
        <v>8539</v>
      </c>
      <c r="P24" s="97">
        <f t="shared" si="3"/>
        <v>0</v>
      </c>
      <c r="Q24" s="97">
        <f t="shared" si="3"/>
        <v>0</v>
      </c>
      <c r="R24" s="97">
        <f t="shared" si="3"/>
        <v>0</v>
      </c>
      <c r="S24" s="97">
        <f t="shared" si="3"/>
        <v>0</v>
      </c>
      <c r="T24" s="97">
        <f t="shared" si="3"/>
        <v>0</v>
      </c>
      <c r="U24" s="97">
        <f t="shared" si="3"/>
        <v>0</v>
      </c>
      <c r="V24" s="97">
        <f t="shared" si="3"/>
        <v>0</v>
      </c>
      <c r="W24" s="97">
        <f t="shared" si="3"/>
        <v>0</v>
      </c>
      <c r="X24" s="97">
        <f t="shared" si="3"/>
        <v>0</v>
      </c>
      <c r="Y24" s="97">
        <f t="shared" si="3"/>
        <v>0</v>
      </c>
      <c r="Z24" s="97">
        <f t="shared" si="3"/>
        <v>0</v>
      </c>
      <c r="AA24" s="97">
        <f t="shared" si="3"/>
        <v>0</v>
      </c>
      <c r="AB24" s="97">
        <f t="shared" si="3"/>
        <v>0</v>
      </c>
      <c r="AC24" s="97">
        <f t="shared" si="3"/>
        <v>0</v>
      </c>
      <c r="AD24" s="97">
        <f t="shared" si="3"/>
        <v>0</v>
      </c>
      <c r="AE24" s="97">
        <f t="shared" si="3"/>
        <v>0</v>
      </c>
      <c r="AF24" s="97">
        <f t="shared" si="3"/>
        <v>0</v>
      </c>
      <c r="AG24" s="97">
        <f t="shared" si="3"/>
        <v>0</v>
      </c>
      <c r="AH24" s="97">
        <f t="shared" si="3"/>
        <v>0</v>
      </c>
      <c r="AI24" s="97">
        <f t="shared" si="3"/>
        <v>0</v>
      </c>
      <c r="AJ24" s="98">
        <f t="shared" si="2"/>
        <v>92800</v>
      </c>
    </row>
    <row r="25" spans="1:36" x14ac:dyDescent="0.25">
      <c r="D25" s="88" t="s">
        <v>90</v>
      </c>
      <c r="E25" s="75">
        <f t="shared" ref="E25:AI25" si="4">E24*1.001</f>
        <v>8007.9999999999991</v>
      </c>
      <c r="F25" s="75">
        <f t="shared" si="4"/>
        <v>9008.9999999999982</v>
      </c>
      <c r="G25" s="75">
        <f t="shared" si="4"/>
        <v>9121.1119999999992</v>
      </c>
      <c r="H25" s="75">
        <f t="shared" si="4"/>
        <v>8558.5499999999993</v>
      </c>
      <c r="I25" s="75">
        <f t="shared" si="4"/>
        <v>7707.6999999999989</v>
      </c>
      <c r="J25" s="75">
        <f t="shared" si="4"/>
        <v>8108.0999999999995</v>
      </c>
      <c r="K25" s="75">
        <f t="shared" si="4"/>
        <v>8108.0999999999995</v>
      </c>
      <c r="L25" s="75">
        <f t="shared" si="4"/>
        <v>8108.0999999999995</v>
      </c>
      <c r="M25" s="75">
        <f t="shared" si="4"/>
        <v>8243.2349999999988</v>
      </c>
      <c r="N25" s="75">
        <f t="shared" si="4"/>
        <v>9373.3639999999996</v>
      </c>
      <c r="O25" s="75">
        <f t="shared" si="4"/>
        <v>8547.5389999999989</v>
      </c>
      <c r="P25" s="75">
        <f t="shared" si="4"/>
        <v>0</v>
      </c>
      <c r="Q25" s="75">
        <f t="shared" si="4"/>
        <v>0</v>
      </c>
      <c r="R25" s="75">
        <f t="shared" si="4"/>
        <v>0</v>
      </c>
      <c r="S25" s="75">
        <f t="shared" si="4"/>
        <v>0</v>
      </c>
      <c r="T25" s="75">
        <f t="shared" si="4"/>
        <v>0</v>
      </c>
      <c r="U25" s="75">
        <f t="shared" si="4"/>
        <v>0</v>
      </c>
      <c r="V25" s="75">
        <f t="shared" si="4"/>
        <v>0</v>
      </c>
      <c r="W25" s="75">
        <f t="shared" si="4"/>
        <v>0</v>
      </c>
      <c r="X25" s="75">
        <f t="shared" si="4"/>
        <v>0</v>
      </c>
      <c r="Y25" s="75">
        <f t="shared" si="4"/>
        <v>0</v>
      </c>
      <c r="Z25" s="75">
        <f t="shared" si="4"/>
        <v>0</v>
      </c>
      <c r="AA25" s="75">
        <f t="shared" si="4"/>
        <v>0</v>
      </c>
      <c r="AB25" s="75">
        <f t="shared" si="4"/>
        <v>0</v>
      </c>
      <c r="AC25" s="75">
        <f t="shared" si="4"/>
        <v>0</v>
      </c>
      <c r="AD25" s="75">
        <f t="shared" si="4"/>
        <v>0</v>
      </c>
      <c r="AE25" s="75">
        <f t="shared" si="4"/>
        <v>0</v>
      </c>
      <c r="AF25" s="75">
        <f t="shared" si="4"/>
        <v>0</v>
      </c>
      <c r="AG25" s="75">
        <f t="shared" si="4"/>
        <v>0</v>
      </c>
      <c r="AH25" s="75">
        <f t="shared" si="4"/>
        <v>0</v>
      </c>
      <c r="AI25" s="75">
        <f t="shared" si="4"/>
        <v>0</v>
      </c>
      <c r="AJ25" s="32">
        <f t="shared" si="2"/>
        <v>92892.800000000003</v>
      </c>
    </row>
    <row r="26" spans="1:36" x14ac:dyDescent="0.25">
      <c r="E26" s="75"/>
    </row>
    <row r="27" spans="1:36" ht="13.8" thickBot="1" x14ac:dyDescent="0.3">
      <c r="A27" s="91" t="s">
        <v>64</v>
      </c>
      <c r="B27" s="91"/>
      <c r="C27" s="92"/>
      <c r="D27" s="92"/>
      <c r="E27" s="93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</row>
    <row r="28" spans="1:36" x14ac:dyDescent="0.25">
      <c r="A28" t="s">
        <v>29</v>
      </c>
      <c r="B28" t="s">
        <v>60</v>
      </c>
      <c r="C28" s="88" t="s">
        <v>61</v>
      </c>
      <c r="D28" s="88">
        <v>52700000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 t="shared" ref="AJ28:AJ38" si="5">SUM(E28:AI28)</f>
        <v>0</v>
      </c>
    </row>
    <row r="29" spans="1:36" x14ac:dyDescent="0.25">
      <c r="A29" t="s">
        <v>29</v>
      </c>
      <c r="B29" t="s">
        <v>60</v>
      </c>
      <c r="C29" s="88" t="s">
        <v>65</v>
      </c>
      <c r="D29" s="96">
        <v>2979</v>
      </c>
      <c r="E29" s="95">
        <f>[1]Nominations!E$32</f>
        <v>9500</v>
      </c>
      <c r="F29" s="95">
        <f>[1]Nominations!F$32</f>
        <v>7000</v>
      </c>
      <c r="G29" s="95">
        <f>[1]Nominations!G$32</f>
        <v>3000</v>
      </c>
      <c r="H29" s="95">
        <f>[1]Nominations!H$32</f>
        <v>7500</v>
      </c>
      <c r="I29" s="95">
        <f>[1]Nominations!I$32</f>
        <v>8194</v>
      </c>
      <c r="J29" s="95">
        <f>[1]Nominations!J$32</f>
        <v>11000</v>
      </c>
      <c r="K29" s="95">
        <f>[1]Nominations!K$32</f>
        <v>11000</v>
      </c>
      <c r="L29" s="95">
        <f>[1]Nominations!L$32</f>
        <v>11000</v>
      </c>
      <c r="M29" s="95">
        <f>[1]Nominations!M$32</f>
        <v>18000</v>
      </c>
      <c r="N29" s="95">
        <f>[1]Nominations!N$32</f>
        <v>14000</v>
      </c>
      <c r="O29" s="95">
        <f>[1]Nominations!O$32</f>
        <v>11500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 t="shared" si="5"/>
        <v>111694</v>
      </c>
    </row>
    <row r="30" spans="1:36" x14ac:dyDescent="0.25">
      <c r="A30" t="s">
        <v>29</v>
      </c>
      <c r="B30" t="s">
        <v>60</v>
      </c>
      <c r="C30" s="88" t="s">
        <v>65</v>
      </c>
      <c r="D30" s="96" t="s">
        <v>67</v>
      </c>
      <c r="E30" s="95">
        <f>[1]Nominations!E$33</f>
        <v>6000</v>
      </c>
      <c r="F30" s="95">
        <f>[1]Nominations!F$33</f>
        <v>9000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3344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 t="shared" si="5"/>
        <v>18344</v>
      </c>
    </row>
    <row r="31" spans="1:36" x14ac:dyDescent="0.25">
      <c r="A31" t="s">
        <v>29</v>
      </c>
      <c r="B31" t="s">
        <v>60</v>
      </c>
      <c r="C31" s="88" t="s">
        <v>61</v>
      </c>
      <c r="D31" s="96">
        <v>41064000</v>
      </c>
      <c r="E31" s="95">
        <f>[1]Nominations!E$34</f>
        <v>0</v>
      </c>
      <c r="F31" s="95">
        <f>[1]Nominations!F$34</f>
        <v>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 t="shared" si="5"/>
        <v>0</v>
      </c>
    </row>
    <row r="32" spans="1:36" x14ac:dyDescent="0.25">
      <c r="A32" t="s">
        <v>29</v>
      </c>
      <c r="B32" t="s">
        <v>60</v>
      </c>
      <c r="C32" s="88" t="s">
        <v>61</v>
      </c>
      <c r="D32" s="96">
        <v>41074009</v>
      </c>
      <c r="E32" s="95">
        <f>[1]Nominations!E$35</f>
        <v>0</v>
      </c>
      <c r="F32" s="95">
        <f>[1]Nominations!F$35</f>
        <v>0</v>
      </c>
      <c r="G32" s="95">
        <f>[1]Nominations!G$35</f>
        <v>0</v>
      </c>
      <c r="H32" s="95">
        <f>[1]Nominations!H$35</f>
        <v>0</v>
      </c>
      <c r="I32" s="95">
        <f>[1]Nominations!I$35</f>
        <v>0</v>
      </c>
      <c r="J32" s="95">
        <f>[1]Nominations!J$35</f>
        <v>0</v>
      </c>
      <c r="K32" s="95">
        <f>[1]Nominations!K$35</f>
        <v>0</v>
      </c>
      <c r="L32" s="95">
        <f>[1]Nominations!L$35</f>
        <v>0</v>
      </c>
      <c r="M32" s="95">
        <f>[1]Nominations!M$35</f>
        <v>0</v>
      </c>
      <c r="N32" s="95">
        <f>[1]Nominations!N$35</f>
        <v>0</v>
      </c>
      <c r="O32" s="95">
        <f>[1]Nominations!O$35</f>
        <v>0</v>
      </c>
      <c r="P32" s="95">
        <f>[1]Nominations!P$35</f>
        <v>0</v>
      </c>
      <c r="Q32" s="95">
        <f>[1]Nominations!Q$35</f>
        <v>0</v>
      </c>
      <c r="R32" s="95">
        <f>[1]Nominations!R$35</f>
        <v>0</v>
      </c>
      <c r="S32" s="95">
        <f>[1]Nominations!S$35</f>
        <v>0</v>
      </c>
      <c r="T32" s="95">
        <f>[1]Nominations!T$35</f>
        <v>0</v>
      </c>
      <c r="U32" s="95">
        <f>[1]Nominations!U$35</f>
        <v>0</v>
      </c>
      <c r="V32" s="95">
        <f>[1]Nominations!V$35</f>
        <v>0</v>
      </c>
      <c r="W32" s="95">
        <f>[1]Nominations!W$35</f>
        <v>0</v>
      </c>
      <c r="X32" s="95">
        <f>[1]Nominations!X$35</f>
        <v>0</v>
      </c>
      <c r="Y32" s="95">
        <f>[1]Nominations!Y$35</f>
        <v>0</v>
      </c>
      <c r="Z32" s="95">
        <f>[1]Nominations!Z$35</f>
        <v>0</v>
      </c>
      <c r="AA32" s="95">
        <f>[1]Nominations!AA$35</f>
        <v>0</v>
      </c>
      <c r="AB32" s="95">
        <f>[1]Nominations!AB$35</f>
        <v>0</v>
      </c>
      <c r="AC32" s="95">
        <f>[1]Nominations!AC$35</f>
        <v>0</v>
      </c>
      <c r="AD32" s="95">
        <f>[1]Nominations!AD$35</f>
        <v>0</v>
      </c>
      <c r="AE32" s="95">
        <f>[1]Nominations!AE$35</f>
        <v>0</v>
      </c>
      <c r="AF32" s="95">
        <f>[1]Nominations!AF$35</f>
        <v>0</v>
      </c>
      <c r="AG32" s="95">
        <f>[1]Nominations!AG$35</f>
        <v>0</v>
      </c>
      <c r="AH32" s="95">
        <f>[1]Nominations!AH$35</f>
        <v>0</v>
      </c>
      <c r="AI32" s="95">
        <f>[1]Nominations!AI$35</f>
        <v>0</v>
      </c>
      <c r="AJ32" s="32">
        <f t="shared" si="5"/>
        <v>0</v>
      </c>
    </row>
    <row r="33" spans="1:36" x14ac:dyDescent="0.25">
      <c r="A33" t="s">
        <v>29</v>
      </c>
      <c r="B33" t="s">
        <v>60</v>
      </c>
      <c r="C33" s="88" t="s">
        <v>65</v>
      </c>
      <c r="D33" s="96">
        <v>17931</v>
      </c>
      <c r="E33" s="95">
        <f>[1]Nominations!E36</f>
        <v>0</v>
      </c>
      <c r="F33" s="95">
        <f>[1]Nominations!F36</f>
        <v>0</v>
      </c>
      <c r="G33" s="95">
        <f>[1]Nominations!G36</f>
        <v>0</v>
      </c>
      <c r="H33" s="95">
        <f>[1]Nominations!H36</f>
        <v>0</v>
      </c>
      <c r="I33" s="95">
        <f>[1]Nominations!I36</f>
        <v>0</v>
      </c>
      <c r="J33" s="95">
        <f>[1]Nominations!J36</f>
        <v>0</v>
      </c>
      <c r="K33" s="95">
        <f>[1]Nominations!K36</f>
        <v>0</v>
      </c>
      <c r="L33" s="95">
        <f>[1]Nominations!L36</f>
        <v>0</v>
      </c>
      <c r="M33" s="95">
        <f>[1]Nominations!M36</f>
        <v>0</v>
      </c>
      <c r="N33" s="95">
        <f>[1]Nominations!N36</f>
        <v>0</v>
      </c>
      <c r="O33" s="95">
        <f>[1]Nominations!O36</f>
        <v>0</v>
      </c>
      <c r="P33" s="95">
        <f>[1]Nominations!P36</f>
        <v>0</v>
      </c>
      <c r="Q33" s="95">
        <f>[1]Nominations!Q36</f>
        <v>0</v>
      </c>
      <c r="R33" s="95">
        <f>[1]Nominations!R36</f>
        <v>0</v>
      </c>
      <c r="S33" s="95">
        <f>[1]Nominations!S36</f>
        <v>0</v>
      </c>
      <c r="T33" s="95">
        <f>[1]Nominations!T36</f>
        <v>0</v>
      </c>
      <c r="U33" s="95">
        <f>[1]Nominations!U36</f>
        <v>0</v>
      </c>
      <c r="V33" s="95">
        <f>[1]Nominations!V36</f>
        <v>0</v>
      </c>
      <c r="W33" s="95">
        <f>[1]Nominations!W36</f>
        <v>0</v>
      </c>
      <c r="X33" s="95">
        <f>[1]Nominations!X36</f>
        <v>0</v>
      </c>
      <c r="Y33" s="95">
        <f>[1]Nominations!Y36</f>
        <v>0</v>
      </c>
      <c r="Z33" s="95">
        <f>[1]Nominations!Z36</f>
        <v>0</v>
      </c>
      <c r="AA33" s="95">
        <f>[1]Nominations!AA36</f>
        <v>0</v>
      </c>
      <c r="AB33" s="95">
        <f>[1]Nominations!AB36</f>
        <v>0</v>
      </c>
      <c r="AC33" s="95">
        <f>[1]Nominations!AC36</f>
        <v>0</v>
      </c>
      <c r="AD33" s="95">
        <f>[1]Nominations!AD36</f>
        <v>0</v>
      </c>
      <c r="AE33" s="95">
        <f>[1]Nominations!AE36</f>
        <v>0</v>
      </c>
      <c r="AF33" s="95">
        <f>[1]Nominations!AF36</f>
        <v>0</v>
      </c>
      <c r="AG33" s="95">
        <f>[1]Nominations!AG36</f>
        <v>0</v>
      </c>
      <c r="AH33" s="95">
        <f>[1]Nominations!AH36</f>
        <v>0</v>
      </c>
      <c r="AI33" s="95">
        <f>[1]Nominations!AI36</f>
        <v>0</v>
      </c>
      <c r="AJ33" s="32">
        <f t="shared" si="5"/>
        <v>0</v>
      </c>
    </row>
    <row r="34" spans="1:36" x14ac:dyDescent="0.25">
      <c r="A34" t="s">
        <v>29</v>
      </c>
      <c r="B34" t="s">
        <v>60</v>
      </c>
      <c r="C34" s="88" t="s">
        <v>65</v>
      </c>
      <c r="D34" s="96">
        <v>20095</v>
      </c>
      <c r="E34" s="95">
        <f>[1]Nominations!E$37</f>
        <v>3000</v>
      </c>
      <c r="F34" s="95">
        <f>[1]Nominations!F$37</f>
        <v>1500</v>
      </c>
      <c r="G34" s="95">
        <f>[1]Nominations!G$37</f>
        <v>3600</v>
      </c>
      <c r="H34" s="95">
        <f>[1]Nominations!H$37</f>
        <v>4000</v>
      </c>
      <c r="I34" s="95">
        <f>[1]Nominations!I$37</f>
        <v>8000</v>
      </c>
      <c r="J34" s="95">
        <f>[1]Nominations!J$37</f>
        <v>0</v>
      </c>
      <c r="K34" s="95">
        <f>[1]Nominations!K$37</f>
        <v>0</v>
      </c>
      <c r="L34" s="95">
        <f>[1]Nominations!L$37</f>
        <v>0</v>
      </c>
      <c r="M34" s="95">
        <f>[1]Nominations!M$37</f>
        <v>0</v>
      </c>
      <c r="N34" s="95">
        <f>[1]Nominations!N$37</f>
        <v>0</v>
      </c>
      <c r="O34" s="95">
        <f>[1]Nominations!O$37</f>
        <v>3000</v>
      </c>
      <c r="P34" s="95">
        <f>[1]Nominations!P$37</f>
        <v>0</v>
      </c>
      <c r="Q34" s="95">
        <f>[1]Nominations!Q$37</f>
        <v>0</v>
      </c>
      <c r="R34" s="95">
        <f>[1]Nominations!R$37</f>
        <v>0</v>
      </c>
      <c r="S34" s="95">
        <f>[1]Nominations!S$37</f>
        <v>0</v>
      </c>
      <c r="T34" s="95">
        <f>[1]Nominations!T$37</f>
        <v>0</v>
      </c>
      <c r="U34" s="95">
        <f>[1]Nominations!U$37</f>
        <v>0</v>
      </c>
      <c r="V34" s="95">
        <f>[1]Nominations!V$37</f>
        <v>0</v>
      </c>
      <c r="W34" s="95">
        <f>[1]Nominations!W$37</f>
        <v>0</v>
      </c>
      <c r="X34" s="95">
        <f>[1]Nominations!X$37</f>
        <v>0</v>
      </c>
      <c r="Y34" s="95">
        <f>[1]Nominations!Y$37</f>
        <v>0</v>
      </c>
      <c r="Z34" s="95">
        <f>[1]Nominations!Z$37</f>
        <v>0</v>
      </c>
      <c r="AA34" s="95">
        <f>[1]Nominations!AA$37</f>
        <v>0</v>
      </c>
      <c r="AB34" s="95">
        <f>[1]Nominations!AB$37</f>
        <v>0</v>
      </c>
      <c r="AC34" s="95">
        <f>[1]Nominations!AC$37</f>
        <v>0</v>
      </c>
      <c r="AD34" s="95">
        <f>[1]Nominations!AD$37</f>
        <v>0</v>
      </c>
      <c r="AE34" s="95">
        <f>[1]Nominations!AE$37</f>
        <v>0</v>
      </c>
      <c r="AF34" s="95">
        <f>[1]Nominations!AF$37</f>
        <v>0</v>
      </c>
      <c r="AG34" s="95">
        <f>[1]Nominations!AG$37</f>
        <v>0</v>
      </c>
      <c r="AH34" s="95">
        <f>[1]Nominations!AH$37</f>
        <v>0</v>
      </c>
      <c r="AI34" s="95">
        <f>[1]Nominations!AI$37</f>
        <v>0</v>
      </c>
      <c r="AJ34" s="32">
        <f t="shared" si="5"/>
        <v>23100</v>
      </c>
    </row>
    <row r="35" spans="1:36" x14ac:dyDescent="0.25">
      <c r="A35" t="s">
        <v>29</v>
      </c>
      <c r="B35" t="s">
        <v>60</v>
      </c>
      <c r="C35" s="88" t="s">
        <v>80</v>
      </c>
      <c r="D35" s="96">
        <v>57020000</v>
      </c>
      <c r="E35" s="95">
        <f>[1]Nominations!E$38</f>
        <v>0</v>
      </c>
      <c r="F35" s="95">
        <f>[1]Nominations!F$38</f>
        <v>0</v>
      </c>
      <c r="G35" s="95">
        <f>[1]Nominations!G$38</f>
        <v>0</v>
      </c>
      <c r="H35" s="95">
        <f>[1]Nominations!H$38</f>
        <v>0</v>
      </c>
      <c r="I35" s="95">
        <f>[1]Nominations!I$38</f>
        <v>0</v>
      </c>
      <c r="J35" s="95">
        <f>[1]Nominations!J$38</f>
        <v>0</v>
      </c>
      <c r="K35" s="95">
        <f>[1]Nominations!K$38</f>
        <v>0</v>
      </c>
      <c r="L35" s="95">
        <f>[1]Nominations!L$38</f>
        <v>0</v>
      </c>
      <c r="M35" s="95">
        <f>[1]Nominations!M$38</f>
        <v>0</v>
      </c>
      <c r="N35" s="95">
        <f>[1]Nominations!N$38</f>
        <v>0</v>
      </c>
      <c r="O35" s="95">
        <f>[1]Nominations!O$38</f>
        <v>0</v>
      </c>
      <c r="P35" s="95">
        <f>[1]Nominations!P$38</f>
        <v>0</v>
      </c>
      <c r="Q35" s="95">
        <f>[1]Nominations!Q$38</f>
        <v>0</v>
      </c>
      <c r="R35" s="95">
        <f>[1]Nominations!R$38</f>
        <v>0</v>
      </c>
      <c r="S35" s="95">
        <f>[1]Nominations!S$38</f>
        <v>0</v>
      </c>
      <c r="T35" s="95">
        <f>[1]Nominations!T$38</f>
        <v>0</v>
      </c>
      <c r="U35" s="95">
        <f>[1]Nominations!U$38</f>
        <v>0</v>
      </c>
      <c r="V35" s="95">
        <f>[1]Nominations!V$38</f>
        <v>0</v>
      </c>
      <c r="W35" s="95">
        <f>[1]Nominations!W$38</f>
        <v>0</v>
      </c>
      <c r="X35" s="95">
        <f>[1]Nominations!X$38</f>
        <v>0</v>
      </c>
      <c r="Y35" s="95">
        <f>[1]Nominations!Y$38</f>
        <v>0</v>
      </c>
      <c r="Z35" s="95">
        <f>[1]Nominations!Z$38</f>
        <v>0</v>
      </c>
      <c r="AA35" s="95">
        <f>[1]Nominations!AA$38</f>
        <v>0</v>
      </c>
      <c r="AB35" s="95">
        <f>[1]Nominations!AB$38</f>
        <v>0</v>
      </c>
      <c r="AC35" s="95">
        <f>[1]Nominations!AC$38</f>
        <v>0</v>
      </c>
      <c r="AD35" s="95">
        <f>[1]Nominations!AD$38</f>
        <v>0</v>
      </c>
      <c r="AE35" s="95">
        <f>[1]Nominations!AE$38</f>
        <v>0</v>
      </c>
      <c r="AF35" s="95">
        <f>[1]Nominations!AF$38</f>
        <v>0</v>
      </c>
      <c r="AG35" s="95">
        <f>[1]Nominations!AG$38</f>
        <v>0</v>
      </c>
      <c r="AH35" s="95">
        <f>[1]Nominations!AH$38</f>
        <v>0</v>
      </c>
      <c r="AI35" s="95">
        <f>[1]Nominations!AI$38</f>
        <v>0</v>
      </c>
      <c r="AJ35" s="32">
        <f t="shared" si="5"/>
        <v>0</v>
      </c>
    </row>
    <row r="36" spans="1:36" x14ac:dyDescent="0.25">
      <c r="A36" t="s">
        <v>29</v>
      </c>
      <c r="B36" t="s">
        <v>60</v>
      </c>
      <c r="C36" s="88" t="s">
        <v>61</v>
      </c>
      <c r="D36" s="96">
        <v>41071000</v>
      </c>
      <c r="E36" s="95">
        <f>[1]Nominations!E$39</f>
        <v>0</v>
      </c>
      <c r="F36" s="95">
        <f>[1]Nominations!F$39</f>
        <v>0</v>
      </c>
      <c r="G36" s="95">
        <f>[1]Nominations!G$39</f>
        <v>7388</v>
      </c>
      <c r="H36" s="95">
        <f>[1]Nominations!H$39</f>
        <v>5000</v>
      </c>
      <c r="I36" s="95">
        <f>[1]Nominations!I$39</f>
        <v>0</v>
      </c>
      <c r="J36" s="95">
        <f>[1]Nominations!J$39</f>
        <v>5000</v>
      </c>
      <c r="K36" s="95">
        <f>[1]Nominations!K$39</f>
        <v>5000</v>
      </c>
      <c r="L36" s="95">
        <f>[1]Nominations!L$39</f>
        <v>5000</v>
      </c>
      <c r="M36" s="95">
        <f>[1]Nominations!M$39</f>
        <v>0</v>
      </c>
      <c r="N36" s="95">
        <f>[1]Nominations!N$39</f>
        <v>0</v>
      </c>
      <c r="O36" s="95">
        <f>[1]Nominations!O$39</f>
        <v>0</v>
      </c>
      <c r="P36" s="95">
        <f>[1]Nominations!P$39</f>
        <v>0</v>
      </c>
      <c r="Q36" s="95">
        <f>[1]Nominations!Q$39</f>
        <v>0</v>
      </c>
      <c r="R36" s="95">
        <f>[1]Nominations!R$39</f>
        <v>0</v>
      </c>
      <c r="S36" s="95">
        <f>[1]Nominations!S$39</f>
        <v>0</v>
      </c>
      <c r="T36" s="95">
        <f>[1]Nominations!T$39</f>
        <v>0</v>
      </c>
      <c r="U36" s="95">
        <f>[1]Nominations!U$39</f>
        <v>0</v>
      </c>
      <c r="V36" s="95">
        <f>[1]Nominations!V$39</f>
        <v>0</v>
      </c>
      <c r="W36" s="95">
        <f>[1]Nominations!W$39</f>
        <v>0</v>
      </c>
      <c r="X36" s="95">
        <f>[1]Nominations!X$39</f>
        <v>0</v>
      </c>
      <c r="Y36" s="95">
        <f>[1]Nominations!Y$39</f>
        <v>0</v>
      </c>
      <c r="Z36" s="95">
        <f>[1]Nominations!Z$39</f>
        <v>0</v>
      </c>
      <c r="AA36" s="95">
        <f>[1]Nominations!AA$39</f>
        <v>0</v>
      </c>
      <c r="AB36" s="95">
        <f>[1]Nominations!AB$39</f>
        <v>0</v>
      </c>
      <c r="AC36" s="95">
        <f>[1]Nominations!AC$39</f>
        <v>0</v>
      </c>
      <c r="AD36" s="95">
        <f>[1]Nominations!AD$39</f>
        <v>0</v>
      </c>
      <c r="AE36" s="95">
        <f>[1]Nominations!AE$39</f>
        <v>0</v>
      </c>
      <c r="AF36" s="95">
        <f>[1]Nominations!AF$39</f>
        <v>0</v>
      </c>
      <c r="AG36" s="95">
        <f>[1]Nominations!AG$39</f>
        <v>0</v>
      </c>
      <c r="AH36" s="95">
        <f>[1]Nominations!AH$39</f>
        <v>0</v>
      </c>
      <c r="AI36" s="95">
        <f>[1]Nominations!AI$39</f>
        <v>0</v>
      </c>
      <c r="AJ36" s="32">
        <f t="shared" si="5"/>
        <v>27388</v>
      </c>
    </row>
    <row r="37" spans="1:36" x14ac:dyDescent="0.25">
      <c r="A37" t="s">
        <v>29</v>
      </c>
      <c r="B37" t="s">
        <v>60</v>
      </c>
      <c r="C37" s="88" t="s">
        <v>80</v>
      </c>
      <c r="D37" s="96">
        <v>51711000</v>
      </c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>
        <f>[1]Nominations!$O$41</f>
        <v>2500</v>
      </c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32"/>
    </row>
    <row r="38" spans="1:36" x14ac:dyDescent="0.25">
      <c r="A38" t="s">
        <v>87</v>
      </c>
      <c r="B38" t="s">
        <v>88</v>
      </c>
      <c r="C38" s="88" t="s">
        <v>61</v>
      </c>
      <c r="D38" s="96" t="s">
        <v>89</v>
      </c>
      <c r="E38" s="95">
        <f>[1]Nominations!E$44</f>
        <v>0</v>
      </c>
      <c r="F38" s="95">
        <f>[1]Nominations!F$44</f>
        <v>0</v>
      </c>
      <c r="G38" s="95">
        <f>[1]Nominations!G$44</f>
        <v>2000</v>
      </c>
      <c r="H38" s="95">
        <f>[1]Nominations!H$44</f>
        <v>0</v>
      </c>
      <c r="I38" s="95">
        <f>[1]Nominations!I$44</f>
        <v>0</v>
      </c>
      <c r="J38" s="95">
        <f>[1]Nominations!J$44</f>
        <v>0</v>
      </c>
      <c r="K38" s="95">
        <f>[1]Nominations!K$44</f>
        <v>0</v>
      </c>
      <c r="L38" s="95">
        <f>[1]Nominations!L$44</f>
        <v>0</v>
      </c>
      <c r="M38" s="95">
        <f>[1]Nominations!M$44</f>
        <v>2000</v>
      </c>
      <c r="N38" s="95">
        <f>[1]Nominations!N$44</f>
        <v>2000</v>
      </c>
      <c r="O38" s="95">
        <f>[1]Nominations!O$44</f>
        <v>2000</v>
      </c>
      <c r="P38" s="95">
        <f>[1]Nominations!P$44</f>
        <v>0</v>
      </c>
      <c r="Q38" s="95">
        <f>[1]Nominations!Q$44</f>
        <v>0</v>
      </c>
      <c r="R38" s="95">
        <f>[1]Nominations!R$44</f>
        <v>0</v>
      </c>
      <c r="S38" s="95">
        <f>[1]Nominations!S$44</f>
        <v>0</v>
      </c>
      <c r="T38" s="95">
        <f>[1]Nominations!T$44</f>
        <v>0</v>
      </c>
      <c r="U38" s="95">
        <f>[1]Nominations!U$44</f>
        <v>0</v>
      </c>
      <c r="V38" s="95">
        <f>[1]Nominations!V$44</f>
        <v>0</v>
      </c>
      <c r="W38" s="95">
        <f>[1]Nominations!W$44</f>
        <v>0</v>
      </c>
      <c r="X38" s="95">
        <f>[1]Nominations!X$44</f>
        <v>0</v>
      </c>
      <c r="Y38" s="95">
        <f>[1]Nominations!Y$44</f>
        <v>0</v>
      </c>
      <c r="Z38" s="95">
        <f>[1]Nominations!Z$44</f>
        <v>0</v>
      </c>
      <c r="AA38" s="95">
        <f>[1]Nominations!AA$44</f>
        <v>0</v>
      </c>
      <c r="AB38" s="95">
        <f>[1]Nominations!AB$44</f>
        <v>0</v>
      </c>
      <c r="AC38" s="95">
        <f>[1]Nominations!AC$44</f>
        <v>0</v>
      </c>
      <c r="AD38" s="95">
        <f>[1]Nominations!AD$44</f>
        <v>0</v>
      </c>
      <c r="AE38" s="95">
        <f>[1]Nominations!AE$44</f>
        <v>0</v>
      </c>
      <c r="AF38" s="95">
        <f>[1]Nominations!AF$44</f>
        <v>0</v>
      </c>
      <c r="AG38" s="95">
        <f>[1]Nominations!AG$44</f>
        <v>0</v>
      </c>
      <c r="AH38" s="95">
        <f>[1]Nominations!AH$44</f>
        <v>0</v>
      </c>
      <c r="AI38" s="95">
        <f>[1]Nominations!AI$44</f>
        <v>0</v>
      </c>
      <c r="AJ38" s="32">
        <f t="shared" si="5"/>
        <v>8000</v>
      </c>
    </row>
    <row r="39" spans="1:36" x14ac:dyDescent="0.25">
      <c r="D39" s="96" t="s">
        <v>62</v>
      </c>
      <c r="E39" s="97">
        <f t="shared" ref="E39:AI39" si="6">SUM(E28:E38)</f>
        <v>18500</v>
      </c>
      <c r="F39" s="97">
        <f t="shared" si="6"/>
        <v>17500</v>
      </c>
      <c r="G39" s="97">
        <f t="shared" si="6"/>
        <v>15988</v>
      </c>
      <c r="H39" s="97">
        <f t="shared" si="6"/>
        <v>16500</v>
      </c>
      <c r="I39" s="97">
        <f t="shared" si="6"/>
        <v>16194</v>
      </c>
      <c r="J39" s="97">
        <f t="shared" si="6"/>
        <v>16000</v>
      </c>
      <c r="K39" s="97">
        <f t="shared" si="6"/>
        <v>16000</v>
      </c>
      <c r="L39" s="97">
        <f t="shared" si="6"/>
        <v>16000</v>
      </c>
      <c r="M39" s="97">
        <f t="shared" si="6"/>
        <v>20000</v>
      </c>
      <c r="N39" s="97">
        <f t="shared" si="6"/>
        <v>19344</v>
      </c>
      <c r="O39" s="97">
        <f t="shared" si="6"/>
        <v>19000</v>
      </c>
      <c r="P39" s="97">
        <f t="shared" si="6"/>
        <v>0</v>
      </c>
      <c r="Q39" s="97">
        <f t="shared" si="6"/>
        <v>0</v>
      </c>
      <c r="R39" s="97">
        <f t="shared" si="6"/>
        <v>0</v>
      </c>
      <c r="S39" s="97">
        <f t="shared" si="6"/>
        <v>0</v>
      </c>
      <c r="T39" s="97">
        <f t="shared" si="6"/>
        <v>0</v>
      </c>
      <c r="U39" s="97">
        <f t="shared" si="6"/>
        <v>0</v>
      </c>
      <c r="V39" s="97">
        <f t="shared" si="6"/>
        <v>0</v>
      </c>
      <c r="W39" s="97">
        <f t="shared" si="6"/>
        <v>0</v>
      </c>
      <c r="X39" s="97">
        <f t="shared" si="6"/>
        <v>0</v>
      </c>
      <c r="Y39" s="97">
        <f t="shared" si="6"/>
        <v>0</v>
      </c>
      <c r="Z39" s="97">
        <f t="shared" si="6"/>
        <v>0</v>
      </c>
      <c r="AA39" s="97">
        <f t="shared" si="6"/>
        <v>0</v>
      </c>
      <c r="AB39" s="97">
        <f t="shared" si="6"/>
        <v>0</v>
      </c>
      <c r="AC39" s="97">
        <f t="shared" si="6"/>
        <v>0</v>
      </c>
      <c r="AD39" s="97">
        <f t="shared" si="6"/>
        <v>0</v>
      </c>
      <c r="AE39" s="97">
        <f t="shared" si="6"/>
        <v>0</v>
      </c>
      <c r="AF39" s="97">
        <f t="shared" si="6"/>
        <v>0</v>
      </c>
      <c r="AG39" s="97">
        <f t="shared" si="6"/>
        <v>0</v>
      </c>
      <c r="AH39" s="97">
        <f t="shared" si="6"/>
        <v>0</v>
      </c>
      <c r="AI39" s="97">
        <f t="shared" si="6"/>
        <v>0</v>
      </c>
      <c r="AJ39" s="97">
        <f>SUM(AJ28:AJ38)</f>
        <v>188526</v>
      </c>
    </row>
    <row r="40" spans="1:36" x14ac:dyDescent="0.25">
      <c r="D40" s="88" t="s">
        <v>90</v>
      </c>
      <c r="E40" s="75">
        <f t="shared" ref="E40:AI40" si="7">E39*1.001</f>
        <v>18518.499999999996</v>
      </c>
      <c r="F40" s="75">
        <f t="shared" si="7"/>
        <v>17517.499999999996</v>
      </c>
      <c r="G40" s="75">
        <f t="shared" si="7"/>
        <v>16003.987999999998</v>
      </c>
      <c r="H40" s="75">
        <f t="shared" si="7"/>
        <v>16516.5</v>
      </c>
      <c r="I40" s="75">
        <f t="shared" si="7"/>
        <v>16210.193999999998</v>
      </c>
      <c r="J40" s="75">
        <f t="shared" si="7"/>
        <v>16015.999999999998</v>
      </c>
      <c r="K40" s="75">
        <f t="shared" si="7"/>
        <v>16015.999999999998</v>
      </c>
      <c r="L40" s="75">
        <f t="shared" si="7"/>
        <v>16015.999999999998</v>
      </c>
      <c r="M40" s="75">
        <f t="shared" si="7"/>
        <v>20019.999999999996</v>
      </c>
      <c r="N40" s="75">
        <f t="shared" si="7"/>
        <v>19363.343999999997</v>
      </c>
      <c r="O40" s="75">
        <f t="shared" si="7"/>
        <v>19018.999999999996</v>
      </c>
      <c r="P40" s="75">
        <f t="shared" si="7"/>
        <v>0</v>
      </c>
      <c r="Q40" s="75">
        <f t="shared" si="7"/>
        <v>0</v>
      </c>
      <c r="R40" s="75">
        <f t="shared" si="7"/>
        <v>0</v>
      </c>
      <c r="S40" s="75">
        <f t="shared" si="7"/>
        <v>0</v>
      </c>
      <c r="T40" s="75">
        <f t="shared" si="7"/>
        <v>0</v>
      </c>
      <c r="U40" s="75">
        <f t="shared" si="7"/>
        <v>0</v>
      </c>
      <c r="V40" s="75">
        <f t="shared" si="7"/>
        <v>0</v>
      </c>
      <c r="W40" s="75">
        <f t="shared" si="7"/>
        <v>0</v>
      </c>
      <c r="X40" s="75">
        <f t="shared" si="7"/>
        <v>0</v>
      </c>
      <c r="Y40" s="75">
        <f t="shared" si="7"/>
        <v>0</v>
      </c>
      <c r="Z40" s="75">
        <f t="shared" si="7"/>
        <v>0</v>
      </c>
      <c r="AA40" s="75">
        <f t="shared" si="7"/>
        <v>0</v>
      </c>
      <c r="AB40" s="75">
        <f t="shared" si="7"/>
        <v>0</v>
      </c>
      <c r="AC40" s="75">
        <f t="shared" si="7"/>
        <v>0</v>
      </c>
      <c r="AD40" s="75">
        <f t="shared" si="7"/>
        <v>0</v>
      </c>
      <c r="AE40" s="75">
        <f t="shared" si="7"/>
        <v>0</v>
      </c>
      <c r="AF40" s="75">
        <f t="shared" si="7"/>
        <v>0</v>
      </c>
      <c r="AG40" s="75">
        <f t="shared" si="7"/>
        <v>0</v>
      </c>
      <c r="AH40" s="75">
        <f t="shared" si="7"/>
        <v>0</v>
      </c>
      <c r="AI40" s="75">
        <f t="shared" si="7"/>
        <v>0</v>
      </c>
      <c r="AJ40" s="32">
        <f>SUM(E40:AI40)</f>
        <v>191217.02599999995</v>
      </c>
    </row>
    <row r="41" spans="1:36" x14ac:dyDescent="0.25">
      <c r="E41" s="75"/>
    </row>
    <row r="42" spans="1:36" ht="13.8" thickBot="1" x14ac:dyDescent="0.3">
      <c r="A42" s="91" t="s">
        <v>68</v>
      </c>
      <c r="B42" s="91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</row>
    <row r="43" spans="1:36" x14ac:dyDescent="0.25">
      <c r="A43" t="s">
        <v>29</v>
      </c>
      <c r="B43" t="s">
        <v>12</v>
      </c>
      <c r="C43" s="88" t="s">
        <v>61</v>
      </c>
      <c r="D43" s="88">
        <v>52700000</v>
      </c>
      <c r="E43" s="95">
        <f>[1]Nominations!E$51</f>
        <v>600</v>
      </c>
      <c r="F43" s="95">
        <f>[1]Nominations!F$51</f>
        <v>600</v>
      </c>
      <c r="G43" s="95">
        <f>[1]Nominations!G$51</f>
        <v>600</v>
      </c>
      <c r="H43" s="95">
        <f>[1]Nominations!H$51</f>
        <v>600</v>
      </c>
      <c r="I43" s="95">
        <f>[1]Nominations!I$51</f>
        <v>650</v>
      </c>
      <c r="J43" s="95">
        <f>[1]Nominations!J$51</f>
        <v>650</v>
      </c>
      <c r="K43" s="95">
        <f>[1]Nominations!K$51</f>
        <v>650</v>
      </c>
      <c r="L43" s="95">
        <f>[1]Nominations!L$51</f>
        <v>650</v>
      </c>
      <c r="M43" s="95">
        <f>[1]Nominations!M$51</f>
        <v>650</v>
      </c>
      <c r="N43" s="95">
        <f>[1]Nominations!N$51</f>
        <v>650</v>
      </c>
      <c r="O43" s="95">
        <f>[1]Nominations!O$51</f>
        <v>650</v>
      </c>
      <c r="P43" s="95">
        <f>[1]Nominations!P$51</f>
        <v>0</v>
      </c>
      <c r="Q43" s="95">
        <f>[1]Nominations!Q$51</f>
        <v>0</v>
      </c>
      <c r="R43" s="95">
        <f>[1]Nominations!R$51</f>
        <v>0</v>
      </c>
      <c r="S43" s="95">
        <f>[1]Nominations!S$51</f>
        <v>0</v>
      </c>
      <c r="T43" s="95">
        <f>[1]Nominations!T$51</f>
        <v>0</v>
      </c>
      <c r="U43" s="95">
        <f>[1]Nominations!U$51</f>
        <v>0</v>
      </c>
      <c r="V43" s="95">
        <f>[1]Nominations!V$51</f>
        <v>0</v>
      </c>
      <c r="W43" s="95">
        <f>[1]Nominations!W$51</f>
        <v>0</v>
      </c>
      <c r="X43" s="95">
        <f>[1]Nominations!X$51</f>
        <v>0</v>
      </c>
      <c r="Y43" s="95">
        <f>[1]Nominations!Y$51</f>
        <v>0</v>
      </c>
      <c r="Z43" s="95">
        <f>[1]Nominations!Z$51</f>
        <v>0</v>
      </c>
      <c r="AA43" s="95">
        <f>[1]Nominations!AA$51</f>
        <v>0</v>
      </c>
      <c r="AB43" s="95">
        <f>[1]Nominations!AB$51</f>
        <v>0</v>
      </c>
      <c r="AC43" s="95">
        <f>[1]Nominations!AC$51</f>
        <v>0</v>
      </c>
      <c r="AD43" s="95">
        <f>[1]Nominations!AD$51</f>
        <v>0</v>
      </c>
      <c r="AE43" s="95">
        <f>[1]Nominations!AE$51</f>
        <v>0</v>
      </c>
      <c r="AF43" s="95">
        <f>[1]Nominations!AF$51</f>
        <v>0</v>
      </c>
      <c r="AG43" s="95">
        <f>[1]Nominations!AG$51</f>
        <v>0</v>
      </c>
      <c r="AH43" s="95">
        <f>[1]Nominations!AH$51</f>
        <v>0</v>
      </c>
      <c r="AI43" s="95">
        <f>[1]Nominations!AI$51</f>
        <v>0</v>
      </c>
      <c r="AJ43" s="32">
        <f>SUM(E43:AI43)</f>
        <v>6950</v>
      </c>
    </row>
    <row r="44" spans="1:36" x14ac:dyDescent="0.25">
      <c r="A44" t="s">
        <v>86</v>
      </c>
      <c r="B44" t="s">
        <v>87</v>
      </c>
      <c r="C44" s="88" t="s">
        <v>61</v>
      </c>
      <c r="D44" s="88">
        <v>52700000</v>
      </c>
      <c r="E44" s="75"/>
      <c r="M44" s="138">
        <f>[1]Nominations!M52</f>
        <v>300</v>
      </c>
      <c r="N44" s="138">
        <f>[1]Nominations!N52</f>
        <v>300</v>
      </c>
      <c r="O44" s="138">
        <f>[1]Nominations!O52</f>
        <v>300</v>
      </c>
      <c r="P44" s="138">
        <f>[1]Nominations!P52</f>
        <v>0</v>
      </c>
      <c r="Q44" s="138">
        <f>[1]Nominations!Q52</f>
        <v>0</v>
      </c>
      <c r="R44" s="138">
        <f>[1]Nominations!R52</f>
        <v>0</v>
      </c>
      <c r="S44" s="138">
        <f>[1]Nominations!S52</f>
        <v>0</v>
      </c>
      <c r="T44" s="138">
        <f>[1]Nominations!T52</f>
        <v>0</v>
      </c>
      <c r="U44" s="138">
        <f>[1]Nominations!U52</f>
        <v>0</v>
      </c>
      <c r="V44" s="138">
        <f>[1]Nominations!V52</f>
        <v>0</v>
      </c>
      <c r="W44" s="138">
        <f>[1]Nominations!W52</f>
        <v>0</v>
      </c>
      <c r="X44" s="138">
        <f>[1]Nominations!X52</f>
        <v>0</v>
      </c>
      <c r="Y44" s="138">
        <f>[1]Nominations!Y52</f>
        <v>0</v>
      </c>
      <c r="Z44" s="138">
        <f>[1]Nominations!Z52</f>
        <v>0</v>
      </c>
      <c r="AA44" s="138">
        <f>[1]Nominations!AA52</f>
        <v>0</v>
      </c>
      <c r="AB44" s="138">
        <f>[1]Nominations!AB52</f>
        <v>0</v>
      </c>
      <c r="AC44" s="138">
        <f>[1]Nominations!AC52</f>
        <v>0</v>
      </c>
      <c r="AD44" s="138">
        <f>[1]Nominations!AD52</f>
        <v>0</v>
      </c>
      <c r="AE44" s="138">
        <f>[1]Nominations!AE52</f>
        <v>0</v>
      </c>
      <c r="AF44" s="138">
        <f>[1]Nominations!AF52</f>
        <v>0</v>
      </c>
      <c r="AG44" s="138">
        <f>[1]Nominations!AG52</f>
        <v>0</v>
      </c>
      <c r="AH44" s="138">
        <f>[1]Nominations!AH52</f>
        <v>0</v>
      </c>
      <c r="AI44" s="138">
        <f>[1]Nominations!AI52</f>
        <v>0</v>
      </c>
      <c r="AJ44">
        <f>SUM(E44:AI44)</f>
        <v>900</v>
      </c>
    </row>
    <row r="45" spans="1:36" x14ac:dyDescent="0.25">
      <c r="D45" s="96" t="s">
        <v>62</v>
      </c>
      <c r="E45" s="97">
        <f>SUM(E43:E44)</f>
        <v>600</v>
      </c>
      <c r="F45" s="97">
        <f t="shared" ref="F45:AI45" si="8">SUM(F43:F44)</f>
        <v>600</v>
      </c>
      <c r="G45" s="97">
        <f t="shared" si="8"/>
        <v>600</v>
      </c>
      <c r="H45" s="97">
        <f t="shared" si="8"/>
        <v>600</v>
      </c>
      <c r="I45" s="97">
        <f t="shared" si="8"/>
        <v>650</v>
      </c>
      <c r="J45" s="97">
        <f t="shared" si="8"/>
        <v>650</v>
      </c>
      <c r="K45" s="97">
        <f t="shared" si="8"/>
        <v>650</v>
      </c>
      <c r="L45" s="97">
        <f t="shared" si="8"/>
        <v>650</v>
      </c>
      <c r="M45" s="97">
        <f t="shared" si="8"/>
        <v>950</v>
      </c>
      <c r="N45" s="97">
        <f t="shared" si="8"/>
        <v>950</v>
      </c>
      <c r="O45" s="97">
        <f t="shared" si="8"/>
        <v>950</v>
      </c>
      <c r="P45" s="97">
        <f t="shared" si="8"/>
        <v>0</v>
      </c>
      <c r="Q45" s="97">
        <f t="shared" si="8"/>
        <v>0</v>
      </c>
      <c r="R45" s="97">
        <f t="shared" si="8"/>
        <v>0</v>
      </c>
      <c r="S45" s="97">
        <f t="shared" si="8"/>
        <v>0</v>
      </c>
      <c r="T45" s="97">
        <f t="shared" si="8"/>
        <v>0</v>
      </c>
      <c r="U45" s="97">
        <f t="shared" si="8"/>
        <v>0</v>
      </c>
      <c r="V45" s="97">
        <f t="shared" si="8"/>
        <v>0</v>
      </c>
      <c r="W45" s="97">
        <f t="shared" si="8"/>
        <v>0</v>
      </c>
      <c r="X45" s="97">
        <f t="shared" si="8"/>
        <v>0</v>
      </c>
      <c r="Y45" s="97">
        <f t="shared" si="8"/>
        <v>0</v>
      </c>
      <c r="Z45" s="97">
        <f t="shared" si="8"/>
        <v>0</v>
      </c>
      <c r="AA45" s="97">
        <f t="shared" si="8"/>
        <v>0</v>
      </c>
      <c r="AB45" s="97">
        <f t="shared" si="8"/>
        <v>0</v>
      </c>
      <c r="AC45" s="97">
        <f t="shared" si="8"/>
        <v>0</v>
      </c>
      <c r="AD45" s="97">
        <f t="shared" si="8"/>
        <v>0</v>
      </c>
      <c r="AE45" s="97">
        <f t="shared" si="8"/>
        <v>0</v>
      </c>
      <c r="AF45" s="97">
        <f t="shared" si="8"/>
        <v>0</v>
      </c>
      <c r="AG45" s="97">
        <f t="shared" si="8"/>
        <v>0</v>
      </c>
      <c r="AH45" s="97">
        <f t="shared" si="8"/>
        <v>0</v>
      </c>
      <c r="AI45" s="97">
        <f t="shared" si="8"/>
        <v>0</v>
      </c>
      <c r="AJ45" s="98">
        <f>SUM(E45:AI45)</f>
        <v>7850</v>
      </c>
    </row>
    <row r="46" spans="1:36" x14ac:dyDescent="0.25">
      <c r="D46" s="88" t="s">
        <v>90</v>
      </c>
      <c r="E46" s="75">
        <f t="shared" ref="E46:AI46" si="9">E45*1.001</f>
        <v>600.59999999999991</v>
      </c>
      <c r="F46" s="75">
        <f t="shared" si="9"/>
        <v>600.59999999999991</v>
      </c>
      <c r="G46" s="75">
        <f t="shared" si="9"/>
        <v>600.59999999999991</v>
      </c>
      <c r="H46" s="75">
        <f t="shared" si="9"/>
        <v>600.59999999999991</v>
      </c>
      <c r="I46" s="75">
        <f t="shared" si="9"/>
        <v>650.65</v>
      </c>
      <c r="J46" s="75">
        <f t="shared" si="9"/>
        <v>650.65</v>
      </c>
      <c r="K46" s="75">
        <f t="shared" si="9"/>
        <v>650.65</v>
      </c>
      <c r="L46" s="75">
        <f t="shared" si="9"/>
        <v>650.65</v>
      </c>
      <c r="M46" s="75">
        <f t="shared" si="9"/>
        <v>950.94999999999993</v>
      </c>
      <c r="N46" s="75">
        <f t="shared" si="9"/>
        <v>950.94999999999993</v>
      </c>
      <c r="O46" s="75">
        <f t="shared" si="9"/>
        <v>950.94999999999993</v>
      </c>
      <c r="P46" s="75">
        <f t="shared" si="9"/>
        <v>0</v>
      </c>
      <c r="Q46" s="75">
        <f t="shared" si="9"/>
        <v>0</v>
      </c>
      <c r="R46" s="75">
        <f t="shared" si="9"/>
        <v>0</v>
      </c>
      <c r="S46" s="75">
        <f t="shared" si="9"/>
        <v>0</v>
      </c>
      <c r="T46" s="75">
        <f t="shared" si="9"/>
        <v>0</v>
      </c>
      <c r="U46" s="75">
        <f t="shared" si="9"/>
        <v>0</v>
      </c>
      <c r="V46" s="75">
        <f t="shared" si="9"/>
        <v>0</v>
      </c>
      <c r="W46" s="75">
        <f t="shared" si="9"/>
        <v>0</v>
      </c>
      <c r="X46" s="75">
        <f t="shared" si="9"/>
        <v>0</v>
      </c>
      <c r="Y46" s="75">
        <f t="shared" si="9"/>
        <v>0</v>
      </c>
      <c r="Z46" s="75">
        <f t="shared" si="9"/>
        <v>0</v>
      </c>
      <c r="AA46" s="75">
        <f t="shared" si="9"/>
        <v>0</v>
      </c>
      <c r="AB46" s="75">
        <f t="shared" si="9"/>
        <v>0</v>
      </c>
      <c r="AC46" s="75">
        <f t="shared" si="9"/>
        <v>0</v>
      </c>
      <c r="AD46" s="75">
        <f t="shared" si="9"/>
        <v>0</v>
      </c>
      <c r="AE46" s="75">
        <f t="shared" si="9"/>
        <v>0</v>
      </c>
      <c r="AF46" s="75">
        <f t="shared" si="9"/>
        <v>0</v>
      </c>
      <c r="AG46" s="75">
        <f t="shared" si="9"/>
        <v>0</v>
      </c>
      <c r="AH46" s="75">
        <f t="shared" si="9"/>
        <v>0</v>
      </c>
      <c r="AI46" s="75">
        <f t="shared" si="9"/>
        <v>0</v>
      </c>
      <c r="AJ46" s="32">
        <f>SUM(E46:AI46)</f>
        <v>7857.8499999999985</v>
      </c>
    </row>
    <row r="47" spans="1:36" x14ac:dyDescent="0.25">
      <c r="E47" s="75"/>
    </row>
    <row r="48" spans="1:36" x14ac:dyDescent="0.25">
      <c r="E48" s="75"/>
    </row>
    <row r="49" spans="1:37" ht="13.8" thickBot="1" x14ac:dyDescent="0.3">
      <c r="A49" s="91" t="s">
        <v>69</v>
      </c>
      <c r="B49" s="94"/>
      <c r="C49" s="92"/>
      <c r="D49" s="92"/>
      <c r="E49" s="93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"/>
    </row>
    <row r="50" spans="1:37" x14ac:dyDescent="0.25">
      <c r="A50" t="s">
        <v>29</v>
      </c>
      <c r="B50" t="s">
        <v>60</v>
      </c>
      <c r="C50" s="88" t="s">
        <v>61</v>
      </c>
      <c r="D50" s="96" t="s">
        <v>70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>
        <v>0</v>
      </c>
      <c r="AH50" s="66">
        <v>0</v>
      </c>
      <c r="AI50" s="66">
        <v>0</v>
      </c>
      <c r="AJ50" s="32">
        <v>0</v>
      </c>
      <c r="AK50" s="9"/>
    </row>
    <row r="51" spans="1:37" x14ac:dyDescent="0.25">
      <c r="A51" t="s">
        <v>29</v>
      </c>
      <c r="B51" t="s">
        <v>60</v>
      </c>
      <c r="C51" s="88" t="s">
        <v>61</v>
      </c>
      <c r="D51" s="101">
        <v>52700000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127"/>
      <c r="AB51" s="66"/>
      <c r="AC51" s="66"/>
      <c r="AD51" s="66"/>
      <c r="AE51" s="66"/>
      <c r="AF51" s="66"/>
      <c r="AG51" s="66"/>
      <c r="AH51" s="66"/>
      <c r="AI51" s="66"/>
      <c r="AJ51" s="32">
        <v>0</v>
      </c>
      <c r="AK51" s="9"/>
    </row>
    <row r="52" spans="1:37" x14ac:dyDescent="0.25">
      <c r="A52" t="s">
        <v>29</v>
      </c>
      <c r="B52" t="s">
        <v>60</v>
      </c>
      <c r="C52" s="101" t="s">
        <v>65</v>
      </c>
      <c r="D52" s="122" t="s">
        <v>66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5">
      <c r="A53" s="9" t="s">
        <v>29</v>
      </c>
      <c r="B53" s="9" t="s">
        <v>60</v>
      </c>
      <c r="C53" s="101" t="s">
        <v>61</v>
      </c>
      <c r="D53" s="101">
        <v>41023000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/>
      <c r="V53" s="9"/>
      <c r="W53" s="9"/>
      <c r="X53" s="123">
        <v>0</v>
      </c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5">
      <c r="A54" s="9"/>
      <c r="B54" s="9"/>
      <c r="C54" s="101"/>
      <c r="D54" s="96" t="s">
        <v>62</v>
      </c>
      <c r="E54" s="97">
        <v>0</v>
      </c>
      <c r="F54" s="97">
        <v>0</v>
      </c>
      <c r="G54" s="97">
        <v>0</v>
      </c>
      <c r="H54" s="97">
        <v>0</v>
      </c>
      <c r="I54" s="97">
        <v>0</v>
      </c>
      <c r="J54" s="97">
        <v>0</v>
      </c>
      <c r="K54" s="97">
        <v>0</v>
      </c>
      <c r="L54" s="97">
        <v>0</v>
      </c>
      <c r="M54" s="97">
        <v>0</v>
      </c>
      <c r="N54" s="97">
        <v>0</v>
      </c>
      <c r="O54" s="97">
        <v>0</v>
      </c>
      <c r="P54" s="97">
        <v>0</v>
      </c>
      <c r="Q54" s="97">
        <v>0</v>
      </c>
      <c r="R54" s="97">
        <v>0</v>
      </c>
      <c r="S54" s="97">
        <v>0</v>
      </c>
      <c r="T54" s="97">
        <v>0</v>
      </c>
      <c r="U54" s="97">
        <v>0</v>
      </c>
      <c r="V54" s="97">
        <v>0</v>
      </c>
      <c r="W54" s="97">
        <v>0</v>
      </c>
      <c r="X54" s="97">
        <v>0</v>
      </c>
      <c r="Y54" s="97">
        <v>0</v>
      </c>
      <c r="Z54" s="97">
        <v>0</v>
      </c>
      <c r="AA54" s="97">
        <v>0</v>
      </c>
      <c r="AB54" s="97">
        <v>0</v>
      </c>
      <c r="AC54" s="97">
        <v>0</v>
      </c>
      <c r="AD54" s="97">
        <v>0</v>
      </c>
      <c r="AE54" s="97">
        <v>0</v>
      </c>
      <c r="AF54" s="97">
        <v>0</v>
      </c>
      <c r="AG54" s="97">
        <v>0</v>
      </c>
      <c r="AH54" s="97">
        <v>0</v>
      </c>
      <c r="AI54" s="97">
        <v>0</v>
      </c>
      <c r="AJ54" s="98">
        <v>0</v>
      </c>
      <c r="AK54" s="9"/>
    </row>
    <row r="55" spans="1:37" x14ac:dyDescent="0.25">
      <c r="A55" s="9"/>
      <c r="B55" s="9"/>
      <c r="C55" s="101"/>
      <c r="D55" s="96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99"/>
      <c r="AK55" s="9"/>
    </row>
    <row r="56" spans="1:37" x14ac:dyDescent="0.25">
      <c r="E56" s="10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37" x14ac:dyDescent="0.25">
      <c r="E57" s="75"/>
    </row>
    <row r="58" spans="1:37" x14ac:dyDescent="0.25">
      <c r="C58"/>
      <c r="D58"/>
    </row>
    <row r="59" spans="1:37" x14ac:dyDescent="0.25">
      <c r="C59"/>
      <c r="D59"/>
    </row>
    <row r="60" spans="1:37" x14ac:dyDescent="0.25">
      <c r="C60"/>
      <c r="D60"/>
    </row>
    <row r="61" spans="1:37" x14ac:dyDescent="0.25">
      <c r="C61"/>
      <c r="D61"/>
    </row>
    <row r="62" spans="1:37" x14ac:dyDescent="0.25">
      <c r="C62"/>
      <c r="D62"/>
    </row>
    <row r="63" spans="1:37" x14ac:dyDescent="0.25">
      <c r="C63"/>
      <c r="D63"/>
    </row>
    <row r="64" spans="1:37" x14ac:dyDescent="0.25">
      <c r="E64" s="75"/>
      <c r="M64" s="32"/>
      <c r="AJ64" s="32">
        <v>-34</v>
      </c>
    </row>
    <row r="65" spans="1:35" x14ac:dyDescent="0.25">
      <c r="A65" s="2"/>
      <c r="B65" s="2"/>
      <c r="E65" s="75"/>
    </row>
    <row r="66" spans="1:35" s="124" customFormat="1" x14ac:dyDescent="0.25">
      <c r="C66" s="125"/>
      <c r="D66" s="125"/>
      <c r="E66" s="121"/>
      <c r="F66" s="121"/>
      <c r="G66" s="121"/>
      <c r="H66" s="121"/>
      <c r="I66" s="130"/>
    </row>
    <row r="67" spans="1:35" x14ac:dyDescent="0.25">
      <c r="A67" s="2"/>
      <c r="B67" s="2"/>
      <c r="C67" s="126"/>
      <c r="D67" s="126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</row>
    <row r="68" spans="1:35" x14ac:dyDescent="0.25"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32"/>
    </row>
    <row r="69" spans="1:35" x14ac:dyDescent="0.25">
      <c r="D69" s="96"/>
      <c r="E69" s="75"/>
      <c r="AI69" s="32"/>
    </row>
    <row r="70" spans="1:35" x14ac:dyDescent="0.25">
      <c r="E70" s="75"/>
      <c r="L70" s="135"/>
    </row>
    <row r="71" spans="1:35" x14ac:dyDescent="0.25">
      <c r="A71" s="2"/>
      <c r="B71" s="2"/>
      <c r="E71" s="75"/>
    </row>
    <row r="72" spans="1:35" x14ac:dyDescent="0.25">
      <c r="E72" s="100"/>
    </row>
    <row r="73" spans="1:35" x14ac:dyDescent="0.25">
      <c r="D73" s="96"/>
      <c r="E73" s="95"/>
    </row>
    <row r="74" spans="1:35" x14ac:dyDescent="0.25">
      <c r="E74" s="95"/>
    </row>
    <row r="75" spans="1:35" x14ac:dyDescent="0.25">
      <c r="E75" s="95"/>
    </row>
    <row r="76" spans="1:35" x14ac:dyDescent="0.25">
      <c r="E76" s="95"/>
    </row>
    <row r="77" spans="1:35" x14ac:dyDescent="0.25">
      <c r="E77" s="95"/>
    </row>
    <row r="78" spans="1:35" x14ac:dyDescent="0.25">
      <c r="E78" s="95"/>
    </row>
    <row r="79" spans="1:35" x14ac:dyDescent="0.25">
      <c r="E79" s="95"/>
    </row>
    <row r="80" spans="1:35" x14ac:dyDescent="0.25">
      <c r="E80" s="75"/>
    </row>
    <row r="81" spans="1:5" x14ac:dyDescent="0.25">
      <c r="E81" s="75"/>
    </row>
    <row r="82" spans="1:5" x14ac:dyDescent="0.25">
      <c r="E82" s="75"/>
    </row>
    <row r="83" spans="1:5" x14ac:dyDescent="0.25">
      <c r="A83" s="2"/>
      <c r="B83" s="2"/>
      <c r="E83" s="75"/>
    </row>
    <row r="84" spans="1:5" x14ac:dyDescent="0.25">
      <c r="E84" s="95"/>
    </row>
    <row r="85" spans="1:5" x14ac:dyDescent="0.25">
      <c r="E85" s="95"/>
    </row>
    <row r="86" spans="1:5" x14ac:dyDescent="0.25">
      <c r="E86" s="75"/>
    </row>
    <row r="87" spans="1:5" x14ac:dyDescent="0.25">
      <c r="E87" s="75"/>
    </row>
    <row r="88" spans="1:5" x14ac:dyDescent="0.25">
      <c r="E88" s="75"/>
    </row>
    <row r="89" spans="1:5" x14ac:dyDescent="0.25">
      <c r="E89" s="75"/>
    </row>
    <row r="90" spans="1:5" x14ac:dyDescent="0.25">
      <c r="E90" s="75"/>
    </row>
    <row r="91" spans="1:5" x14ac:dyDescent="0.25">
      <c r="E91" s="75"/>
    </row>
    <row r="92" spans="1:5" x14ac:dyDescent="0.25">
      <c r="E92" s="75"/>
    </row>
    <row r="93" spans="1:5" x14ac:dyDescent="0.25">
      <c r="E93" s="75"/>
    </row>
    <row r="94" spans="1:5" x14ac:dyDescent="0.25">
      <c r="E94" s="75"/>
    </row>
    <row r="95" spans="1:5" x14ac:dyDescent="0.25">
      <c r="E95" s="75"/>
    </row>
    <row r="96" spans="1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  <row r="116" spans="5:5" x14ac:dyDescent="0.25">
      <c r="E116" s="75"/>
    </row>
    <row r="117" spans="5:5" x14ac:dyDescent="0.25">
      <c r="E117" s="75"/>
    </row>
    <row r="118" spans="5:5" x14ac:dyDescent="0.25">
      <c r="E118" s="75"/>
    </row>
    <row r="119" spans="5:5" x14ac:dyDescent="0.25">
      <c r="E119" s="75"/>
    </row>
    <row r="120" spans="5:5" x14ac:dyDescent="0.25">
      <c r="E120" s="75"/>
    </row>
    <row r="121" spans="5:5" x14ac:dyDescent="0.25">
      <c r="E121" s="75"/>
    </row>
    <row r="122" spans="5:5" x14ac:dyDescent="0.25">
      <c r="E122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5">
      <c r="A15" s="20">
        <v>37165</v>
      </c>
      <c r="B15" s="21">
        <v>38652.751246194559</v>
      </c>
      <c r="C15" s="21">
        <v>1859.9272000000001</v>
      </c>
      <c r="D15" s="21">
        <v>9303.8901583151091</v>
      </c>
      <c r="E15" s="21">
        <v>0</v>
      </c>
      <c r="F15" s="21">
        <v>0</v>
      </c>
      <c r="G15" s="21">
        <v>12371.337495</v>
      </c>
      <c r="H15" s="21">
        <v>39.133436136336336</v>
      </c>
      <c r="I15" s="21">
        <v>599.55984000000001</v>
      </c>
      <c r="J15" s="21">
        <v>0</v>
      </c>
      <c r="K15" s="22">
        <v>62826.599375646001</v>
      </c>
      <c r="L15" s="23">
        <v>67844</v>
      </c>
      <c r="M15" s="24">
        <v>-2310.1555344400872</v>
      </c>
      <c r="N15" s="25">
        <v>-7327.5561587940865</v>
      </c>
      <c r="O15" s="26">
        <v>-16113.556158794087</v>
      </c>
    </row>
    <row r="16" spans="1:19" x14ac:dyDescent="0.25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-19643.709377116138</v>
      </c>
      <c r="S16" s="4"/>
    </row>
    <row r="17" spans="1:15" x14ac:dyDescent="0.25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-33541.945701552097</v>
      </c>
    </row>
    <row r="18" spans="1:15" x14ac:dyDescent="0.25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-421.19607571662664</v>
      </c>
      <c r="N18" s="25">
        <v>-5457.5663275810912</v>
      </c>
      <c r="O18" s="26">
        <v>-38999.512029133184</v>
      </c>
    </row>
    <row r="19" spans="1:15" x14ac:dyDescent="0.25">
      <c r="A19" s="20">
        <v>37169</v>
      </c>
      <c r="B19" s="21">
        <v>38976.136747887715</v>
      </c>
      <c r="C19" s="21">
        <v>1915.0848800000001</v>
      </c>
      <c r="D19" s="21">
        <v>9490.1934376512745</v>
      </c>
      <c r="E19" s="21">
        <v>89.886874950051563</v>
      </c>
      <c r="F19" s="21">
        <v>0</v>
      </c>
      <c r="G19" s="21">
        <v>12537.855542289244</v>
      </c>
      <c r="H19" s="21">
        <v>136.91867916769334</v>
      </c>
      <c r="I19" s="21">
        <v>649.84550400000001</v>
      </c>
      <c r="J19" s="21">
        <v>0</v>
      </c>
      <c r="K19" s="22">
        <v>63795.921665945978</v>
      </c>
      <c r="L19" s="23">
        <v>64444</v>
      </c>
      <c r="M19" s="24">
        <v>-421.84544838485795</v>
      </c>
      <c r="N19" s="25">
        <v>-1069.9237824388799</v>
      </c>
      <c r="O19" s="26">
        <v>-40069.435811572061</v>
      </c>
    </row>
    <row r="20" spans="1:15" x14ac:dyDescent="0.25">
      <c r="A20" s="20">
        <v>37170</v>
      </c>
      <c r="B20" s="21">
        <v>39142.000554993523</v>
      </c>
      <c r="C20" s="21">
        <v>1902.2619200000004</v>
      </c>
      <c r="D20" s="21">
        <v>9506.2561213477165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65073.275745720173</v>
      </c>
      <c r="L20" s="23">
        <v>65043</v>
      </c>
      <c r="M20" s="24">
        <v>-435.24288993529444</v>
      </c>
      <c r="N20" s="25">
        <v>-404.96714421512115</v>
      </c>
      <c r="O20" s="26">
        <v>-40474.402955787184</v>
      </c>
    </row>
    <row r="21" spans="1:15" x14ac:dyDescent="0.25">
      <c r="A21" s="20">
        <v>37171</v>
      </c>
      <c r="B21" s="21">
        <v>39229.319802594458</v>
      </c>
      <c r="C21" s="21">
        <v>1899.6914400000001</v>
      </c>
      <c r="D21" s="21">
        <v>9520.5368441893934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65583.752706563726</v>
      </c>
      <c r="L21" s="23">
        <v>65043</v>
      </c>
      <c r="M21" s="24">
        <v>-439.77429798555983</v>
      </c>
      <c r="N21" s="25">
        <v>100.97840857816612</v>
      </c>
      <c r="O21" s="26">
        <v>-40373.424547209019</v>
      </c>
    </row>
    <row r="22" spans="1:15" x14ac:dyDescent="0.25">
      <c r="A22" s="20">
        <v>37172</v>
      </c>
      <c r="B22" s="21">
        <v>39160.751682719434</v>
      </c>
      <c r="C22" s="21">
        <v>1937.3893600000001</v>
      </c>
      <c r="D22" s="21">
        <v>9509.7960629935205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63809.758584239069</v>
      </c>
      <c r="L22" s="23">
        <v>65043</v>
      </c>
      <c r="M22" s="24">
        <v>-411.20754690948547</v>
      </c>
      <c r="N22" s="25">
        <v>-1644.4489626704164</v>
      </c>
      <c r="O22" s="26">
        <v>-42017.873509879435</v>
      </c>
    </row>
    <row r="23" spans="1:15" x14ac:dyDescent="0.25">
      <c r="A23" s="20">
        <v>37173</v>
      </c>
      <c r="B23" s="21">
        <v>37171.228959069427</v>
      </c>
      <c r="C23" s="21">
        <v>1927.13688</v>
      </c>
      <c r="D23" s="21">
        <v>9505.6274781767188</v>
      </c>
      <c r="E23" s="21">
        <v>0</v>
      </c>
      <c r="F23" s="21">
        <v>0</v>
      </c>
      <c r="G23" s="21">
        <v>13038.616305329446</v>
      </c>
      <c r="H23" s="21">
        <v>729.12467862974768</v>
      </c>
      <c r="I23" s="21">
        <v>649.84550400000001</v>
      </c>
      <c r="J23" s="21">
        <v>0</v>
      </c>
      <c r="K23" s="22">
        <v>63021.579805205336</v>
      </c>
      <c r="L23" s="23">
        <v>64678</v>
      </c>
      <c r="M23" s="24">
        <v>-569.89785997363367</v>
      </c>
      <c r="N23" s="25">
        <v>-2226.3180547682978</v>
      </c>
      <c r="O23" s="26">
        <v>-44244.191564647736</v>
      </c>
    </row>
    <row r="24" spans="1:15" x14ac:dyDescent="0.25">
      <c r="A24" s="20">
        <v>37174</v>
      </c>
      <c r="B24" s="21">
        <v>0</v>
      </c>
      <c r="C24" s="21">
        <v>0</v>
      </c>
      <c r="D24" s="21">
        <v>10176</v>
      </c>
      <c r="E24" s="21">
        <v>0</v>
      </c>
      <c r="F24" s="21">
        <v>0</v>
      </c>
      <c r="G24" s="21">
        <v>0</v>
      </c>
      <c r="H24" s="21">
        <v>0</v>
      </c>
      <c r="I24" s="21">
        <v>649.84550400000001</v>
      </c>
      <c r="J24" s="21">
        <v>0</v>
      </c>
      <c r="K24" s="22">
        <v>10825.845504000001</v>
      </c>
      <c r="L24" s="23">
        <v>63650</v>
      </c>
      <c r="M24" s="24">
        <v>0</v>
      </c>
      <c r="N24" s="25">
        <v>-52824.154496000003</v>
      </c>
      <c r="O24" s="26">
        <v>-97068.346060647746</v>
      </c>
    </row>
    <row r="25" spans="1:15" x14ac:dyDescent="0.25">
      <c r="A25" s="20">
        <v>37175</v>
      </c>
      <c r="B25" s="21">
        <v>0</v>
      </c>
      <c r="C25" s="21">
        <v>0</v>
      </c>
      <c r="D25" s="21">
        <v>10176</v>
      </c>
      <c r="E25" s="21">
        <v>0</v>
      </c>
      <c r="F25" s="21">
        <v>0</v>
      </c>
      <c r="G25" s="21">
        <v>0</v>
      </c>
      <c r="H25" s="21">
        <v>0</v>
      </c>
      <c r="I25" s="21">
        <v>649.84550400000001</v>
      </c>
      <c r="J25" s="21">
        <v>0</v>
      </c>
      <c r="K25" s="22">
        <v>10825.845504000001</v>
      </c>
      <c r="L25" s="23">
        <v>62083</v>
      </c>
      <c r="M25" s="24">
        <v>0</v>
      </c>
      <c r="N25" s="25">
        <v>-51257.154496000003</v>
      </c>
      <c r="O25" s="26">
        <v>-148325.50055664775</v>
      </c>
    </row>
    <row r="26" spans="1:15" x14ac:dyDescent="0.25">
      <c r="A26" s="20">
        <v>37176</v>
      </c>
      <c r="B26" s="21">
        <v>0</v>
      </c>
      <c r="C26" s="21">
        <v>0</v>
      </c>
      <c r="D26" s="21">
        <v>10176</v>
      </c>
      <c r="E26" s="21">
        <v>0</v>
      </c>
      <c r="F26" s="21">
        <v>0</v>
      </c>
      <c r="G26" s="21">
        <v>0</v>
      </c>
      <c r="H26" s="21">
        <v>0</v>
      </c>
      <c r="I26" s="21">
        <v>649.84550400000001</v>
      </c>
      <c r="J26" s="21">
        <v>0</v>
      </c>
      <c r="K26" s="22">
        <v>10825.845504000001</v>
      </c>
      <c r="L26" s="23">
        <v>0</v>
      </c>
      <c r="M26" s="24">
        <v>0</v>
      </c>
      <c r="N26" s="25">
        <v>10825.845504000001</v>
      </c>
      <c r="O26" s="26">
        <v>-137499.65505264775</v>
      </c>
    </row>
    <row r="27" spans="1:15" x14ac:dyDescent="0.25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649.84550400000001</v>
      </c>
      <c r="J27" s="21">
        <v>0</v>
      </c>
      <c r="K27" s="22">
        <v>649.84550400000001</v>
      </c>
      <c r="L27" s="23">
        <v>0</v>
      </c>
      <c r="M27" s="24">
        <v>0</v>
      </c>
      <c r="N27" s="25">
        <v>649.84550400000001</v>
      </c>
      <c r="O27" s="26">
        <v>-136849.80954864775</v>
      </c>
    </row>
    <row r="28" spans="1:15" x14ac:dyDescent="0.25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-136849.80954864775</v>
      </c>
    </row>
    <row r="29" spans="1:15" x14ac:dyDescent="0.25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-136849.80954864775</v>
      </c>
    </row>
    <row r="30" spans="1:15" x14ac:dyDescent="0.25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-136849.80954864775</v>
      </c>
    </row>
    <row r="31" spans="1:15" x14ac:dyDescent="0.25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-136849.80954864775</v>
      </c>
    </row>
    <row r="32" spans="1:15" x14ac:dyDescent="0.25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-136849.80954864775</v>
      </c>
    </row>
    <row r="33" spans="1:15" x14ac:dyDescent="0.25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-136849.80954864775</v>
      </c>
    </row>
    <row r="34" spans="1:15" x14ac:dyDescent="0.25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-136849.80954864775</v>
      </c>
    </row>
    <row r="35" spans="1:15" x14ac:dyDescent="0.25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-136849.80954864775</v>
      </c>
    </row>
    <row r="36" spans="1:15" x14ac:dyDescent="0.25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-136849.80954864775</v>
      </c>
    </row>
    <row r="37" spans="1:15" x14ac:dyDescent="0.25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-136849.80954864775</v>
      </c>
    </row>
    <row r="38" spans="1:15" x14ac:dyDescent="0.25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-136849.80954864775</v>
      </c>
    </row>
    <row r="39" spans="1:15" x14ac:dyDescent="0.25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-136849.80954864775</v>
      </c>
    </row>
    <row r="40" spans="1:15" x14ac:dyDescent="0.25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-136849.80954864775</v>
      </c>
    </row>
    <row r="41" spans="1:15" x14ac:dyDescent="0.25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-136849.80954864775</v>
      </c>
    </row>
    <row r="42" spans="1:15" x14ac:dyDescent="0.25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-136849.80954864775</v>
      </c>
    </row>
    <row r="43" spans="1:15" x14ac:dyDescent="0.25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-136849.80954864775</v>
      </c>
    </row>
    <row r="44" spans="1:15" x14ac:dyDescent="0.25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-136849.80954864775</v>
      </c>
    </row>
    <row r="45" spans="1:15" x14ac:dyDescent="0.25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-136849.80954864775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335725.26404210128</v>
      </c>
      <c r="C47" s="32">
        <v>17409.94384</v>
      </c>
      <c r="D47" s="32">
        <v>115893.75996388044</v>
      </c>
      <c r="E47" s="32">
        <v>89.886874950051563</v>
      </c>
      <c r="F47" s="32">
        <v>0</v>
      </c>
      <c r="G47" s="32">
        <v>114702.87315529006</v>
      </c>
      <c r="H47" s="32">
        <v>4725.0577958665117</v>
      </c>
      <c r="I47" s="32"/>
      <c r="J47" s="32">
        <v>0</v>
      </c>
      <c r="K47" s="33">
        <v>596793.63456808834</v>
      </c>
      <c r="L47" s="33">
        <v>718860</v>
      </c>
      <c r="M47" s="25"/>
      <c r="N47" s="32">
        <v>-128063.80954864775</v>
      </c>
    </row>
    <row r="49" spans="1:11" x14ac:dyDescent="0.25">
      <c r="K49" s="32">
        <v>588546.78567208827</v>
      </c>
    </row>
    <row r="50" spans="1:11" x14ac:dyDescent="0.25">
      <c r="A50" s="2" t="s">
        <v>25</v>
      </c>
    </row>
    <row r="51" spans="1:11" x14ac:dyDescent="0.25">
      <c r="A51" s="2" t="s">
        <v>26</v>
      </c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304800</xdr:colOff>
                <xdr:row>0</xdr:row>
                <xdr:rowOff>60960</xdr:rowOff>
              </from>
              <to>
                <xdr:col>2</xdr:col>
                <xdr:colOff>45720</xdr:colOff>
                <xdr:row>2</xdr:row>
                <xdr:rowOff>45720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5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5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5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5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5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-1550.9151200000006</v>
      </c>
    </row>
    <row r="19" spans="1:10" x14ac:dyDescent="0.25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-1587.1778600000007</v>
      </c>
    </row>
    <row r="20" spans="1:10" x14ac:dyDescent="0.25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-1640.4220400000008</v>
      </c>
    </row>
    <row r="21" spans="1:10" x14ac:dyDescent="0.25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-1702.156940000001</v>
      </c>
    </row>
    <row r="22" spans="1:10" x14ac:dyDescent="0.25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1900.665</v>
      </c>
      <c r="G22" s="72">
        <v>-38.013300000000001</v>
      </c>
      <c r="H22" s="73">
        <v>1862.6516999999999</v>
      </c>
      <c r="I22" s="74">
        <v>-72.348300000000108</v>
      </c>
      <c r="J22" s="75">
        <v>-1774.5052400000011</v>
      </c>
    </row>
    <row r="23" spans="1:10" x14ac:dyDescent="0.25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1900.665</v>
      </c>
      <c r="G23" s="72">
        <v>-38.013300000000001</v>
      </c>
      <c r="H23" s="73">
        <v>1862.6516999999999</v>
      </c>
      <c r="I23" s="74">
        <v>-72.348300000000108</v>
      </c>
      <c r="J23" s="75">
        <v>-1846.8535400000012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-1846.8535400000012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-1846.8535400000012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-1846.8535400000012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-1846.8535400000012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-1846.8535400000012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-1846.8535400000012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-1846.8535400000012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-1846.8535400000012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-1846.8535400000012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-1846.8535400000012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-1846.8535400000012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-1846.8535400000012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-1846.8535400000012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-1846.8535400000012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-1846.8535400000012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-1846.8535400000012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-1846.8535400000012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-1846.8535400000012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-1846.8535400000012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-1846.8535400000012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-1846.8535400000012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19390</v>
      </c>
      <c r="C46" s="80">
        <v>-19351</v>
      </c>
      <c r="D46" s="81">
        <v>0</v>
      </c>
      <c r="E46" s="82">
        <v>-19351</v>
      </c>
      <c r="F46" s="83">
        <v>18594.026999999998</v>
      </c>
      <c r="G46" s="84">
        <v>-371.88054</v>
      </c>
      <c r="H46" s="85">
        <v>18222.14646</v>
      </c>
      <c r="I46" s="74"/>
      <c r="J46" s="21">
        <v>-1846.8535400000012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12" sqref="A12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6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8">
        <v>243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5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5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5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5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5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5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5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5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5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-7944</v>
      </c>
      <c r="H22" s="69">
        <v>-20760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1260.57</v>
      </c>
      <c r="P22" s="75">
        <v>-11968.47</v>
      </c>
    </row>
    <row r="23" spans="1:16" x14ac:dyDescent="0.25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-13535.9</v>
      </c>
    </row>
    <row r="24" spans="1:16" x14ac:dyDescent="0.25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-13535.9</v>
      </c>
    </row>
    <row r="25" spans="1:16" x14ac:dyDescent="0.25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-13535.9</v>
      </c>
    </row>
    <row r="26" spans="1:16" x14ac:dyDescent="0.25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-13535.9</v>
      </c>
    </row>
    <row r="27" spans="1:16" x14ac:dyDescent="0.25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-13535.9</v>
      </c>
    </row>
    <row r="28" spans="1:16" x14ac:dyDescent="0.25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-13535.9</v>
      </c>
    </row>
    <row r="29" spans="1:16" x14ac:dyDescent="0.25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-13535.9</v>
      </c>
    </row>
    <row r="30" spans="1:16" x14ac:dyDescent="0.25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-13535.9</v>
      </c>
    </row>
    <row r="31" spans="1:16" x14ac:dyDescent="0.25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-13535.9</v>
      </c>
    </row>
    <row r="32" spans="1:16" x14ac:dyDescent="0.25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-13535.9</v>
      </c>
    </row>
    <row r="33" spans="1:16" x14ac:dyDescent="0.25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-13535.9</v>
      </c>
    </row>
    <row r="34" spans="1:16" x14ac:dyDescent="0.25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-13535.9</v>
      </c>
    </row>
    <row r="35" spans="1:16" x14ac:dyDescent="0.25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-13535.9</v>
      </c>
    </row>
    <row r="36" spans="1:16" x14ac:dyDescent="0.25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-13535.9</v>
      </c>
    </row>
    <row r="37" spans="1:16" x14ac:dyDescent="0.25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-13535.9</v>
      </c>
    </row>
    <row r="38" spans="1:16" x14ac:dyDescent="0.25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-13535.9</v>
      </c>
    </row>
    <row r="39" spans="1:16" x14ac:dyDescent="0.25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-13535.9</v>
      </c>
    </row>
    <row r="40" spans="1:16" x14ac:dyDescent="0.25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-13535.9</v>
      </c>
    </row>
    <row r="41" spans="1:16" x14ac:dyDescent="0.25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-13535.9</v>
      </c>
    </row>
    <row r="42" spans="1:16" x14ac:dyDescent="0.25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-13535.9</v>
      </c>
    </row>
    <row r="43" spans="1:16" x14ac:dyDescent="0.25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-13535.9</v>
      </c>
    </row>
    <row r="44" spans="1:16" x14ac:dyDescent="0.25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-13535.9</v>
      </c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64" t="s">
        <v>45</v>
      </c>
      <c r="B46" s="131">
        <v>57046</v>
      </c>
      <c r="C46" s="131">
        <v>132844</v>
      </c>
      <c r="D46" s="131">
        <v>0</v>
      </c>
      <c r="E46" s="131">
        <v>0</v>
      </c>
      <c r="F46" s="80">
        <v>-131067</v>
      </c>
      <c r="G46" s="81">
        <v>-39331</v>
      </c>
      <c r="H46" s="82">
        <v>-170398</v>
      </c>
      <c r="I46" s="83">
        <v>57046</v>
      </c>
      <c r="J46" s="132">
        <v>132844</v>
      </c>
      <c r="K46" s="132">
        <v>0</v>
      </c>
      <c r="L46" s="132">
        <v>0</v>
      </c>
      <c r="M46" s="84">
        <v>-1898.9</v>
      </c>
      <c r="N46" s="85">
        <v>187991.1</v>
      </c>
      <c r="O46" s="74"/>
      <c r="P46" s="21">
        <v>-13535.9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5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5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5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5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5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25695.46</v>
      </c>
    </row>
    <row r="19" spans="1:10" x14ac:dyDescent="0.25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30159.96</v>
      </c>
    </row>
    <row r="20" spans="1:10" x14ac:dyDescent="0.25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34511.040000000001</v>
      </c>
    </row>
    <row r="21" spans="1:10" x14ac:dyDescent="0.25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35762.68</v>
      </c>
    </row>
    <row r="22" spans="1:10" x14ac:dyDescent="0.25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19716</v>
      </c>
      <c r="G22" s="72">
        <v>0</v>
      </c>
      <c r="H22" s="73">
        <v>19716</v>
      </c>
      <c r="I22" s="74">
        <v>866</v>
      </c>
      <c r="J22" s="75">
        <v>36628.68</v>
      </c>
    </row>
    <row r="23" spans="1:10" x14ac:dyDescent="0.25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19716</v>
      </c>
      <c r="G23" s="72">
        <v>0</v>
      </c>
      <c r="H23" s="73">
        <v>19716</v>
      </c>
      <c r="I23" s="74">
        <v>1866</v>
      </c>
      <c r="J23" s="75">
        <v>38494.68</v>
      </c>
    </row>
    <row r="24" spans="1:10" x14ac:dyDescent="0.25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38494.68</v>
      </c>
    </row>
    <row r="25" spans="1:10" x14ac:dyDescent="0.25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38494.68</v>
      </c>
    </row>
    <row r="26" spans="1:10" x14ac:dyDescent="0.25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38494.68</v>
      </c>
    </row>
    <row r="27" spans="1:10" x14ac:dyDescent="0.25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38494.68</v>
      </c>
    </row>
    <row r="28" spans="1:10" x14ac:dyDescent="0.25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38494.68</v>
      </c>
    </row>
    <row r="29" spans="1:10" x14ac:dyDescent="0.25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38494.68</v>
      </c>
    </row>
    <row r="30" spans="1:10" x14ac:dyDescent="0.25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38494.68</v>
      </c>
    </row>
    <row r="31" spans="1:10" x14ac:dyDescent="0.25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38494.68</v>
      </c>
    </row>
    <row r="32" spans="1:10" x14ac:dyDescent="0.25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38494.68</v>
      </c>
    </row>
    <row r="33" spans="1:10" x14ac:dyDescent="0.25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38494.68</v>
      </c>
    </row>
    <row r="34" spans="1:10" x14ac:dyDescent="0.25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38494.68</v>
      </c>
    </row>
    <row r="35" spans="1:10" x14ac:dyDescent="0.25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38494.68</v>
      </c>
    </row>
    <row r="36" spans="1:10" x14ac:dyDescent="0.25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38494.68</v>
      </c>
    </row>
    <row r="37" spans="1:10" x14ac:dyDescent="0.25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38494.68</v>
      </c>
    </row>
    <row r="38" spans="1:10" x14ac:dyDescent="0.25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38494.68</v>
      </c>
    </row>
    <row r="39" spans="1:10" x14ac:dyDescent="0.25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38494.68</v>
      </c>
    </row>
    <row r="40" spans="1:10" x14ac:dyDescent="0.25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38494.68</v>
      </c>
    </row>
    <row r="41" spans="1:10" x14ac:dyDescent="0.25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38494.68</v>
      </c>
    </row>
    <row r="42" spans="1:10" x14ac:dyDescent="0.25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38494.68</v>
      </c>
    </row>
    <row r="43" spans="1:10" x14ac:dyDescent="0.25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38494.68</v>
      </c>
    </row>
    <row r="44" spans="1:10" x14ac:dyDescent="0.25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38494.68</v>
      </c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211500</v>
      </c>
      <c r="C46" s="80">
        <v>-211500</v>
      </c>
      <c r="D46" s="81">
        <v>0</v>
      </c>
      <c r="E46" s="82">
        <v>-211500</v>
      </c>
      <c r="F46" s="83">
        <v>233388.68</v>
      </c>
      <c r="G46" s="84">
        <v>0</v>
      </c>
      <c r="H46" s="85">
        <v>233388.68</v>
      </c>
      <c r="I46" s="74"/>
      <c r="J46" s="21">
        <v>38494.68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2023-09-10T15:30:42Z</dcterms:modified>
</cp:coreProperties>
</file>