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<sst xmlns="http://schemas.openxmlformats.org/spreadsheetml/2006/main" count="257" uniqueCount="93">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</sst>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60960</xdr:rowOff>
        </xdr:from>
        <xdr:to>
          <xdr:col>2</xdr:col>
          <xdr:colOff>45720</xdr:colOff>
          <xdr:row>2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</row>
        <row r="33">
          <cell r="E33">
            <v>9500</v>
          </cell>
          <cell r="F33">
            <v>7000</v>
          </cell>
          <cell r="G33">
            <v>3000</v>
          </cell>
          <cell r="H33">
            <v>7500</v>
          </cell>
          <cell r="I33">
            <v>8194</v>
          </cell>
          <cell r="J33">
            <v>11000</v>
          </cell>
          <cell r="K33">
            <v>11000</v>
          </cell>
          <cell r="L33">
            <v>11000</v>
          </cell>
          <cell r="M33">
            <v>18000</v>
          </cell>
          <cell r="N33">
            <v>12000</v>
          </cell>
          <cell r="O33">
            <v>11500</v>
          </cell>
          <cell r="P33">
            <v>9500</v>
          </cell>
          <cell r="Q33">
            <v>8750</v>
          </cell>
          <cell r="R33">
            <v>8750</v>
          </cell>
          <cell r="S33">
            <v>8750</v>
          </cell>
        </row>
        <row r="34">
          <cell r="E34">
            <v>6000</v>
          </cell>
          <cell r="F34">
            <v>9000</v>
          </cell>
          <cell r="N34">
            <v>3344</v>
          </cell>
        </row>
        <row r="38">
          <cell r="E38">
            <v>3000</v>
          </cell>
          <cell r="F38">
            <v>1500</v>
          </cell>
          <cell r="G38">
            <v>3600</v>
          </cell>
          <cell r="H38">
            <v>4000</v>
          </cell>
          <cell r="I38">
            <v>8000</v>
          </cell>
          <cell r="J38">
            <v>0</v>
          </cell>
          <cell r="K38">
            <v>0</v>
          </cell>
          <cell r="L38">
            <v>0</v>
          </cell>
          <cell r="O38">
            <v>3000</v>
          </cell>
          <cell r="P38">
            <v>2000</v>
          </cell>
          <cell r="Q38">
            <v>2000</v>
          </cell>
          <cell r="R38">
            <v>2000</v>
          </cell>
          <cell r="S38">
            <v>2000</v>
          </cell>
        </row>
        <row r="40">
          <cell r="G40">
            <v>7388</v>
          </cell>
          <cell r="H40">
            <v>5000</v>
          </cell>
          <cell r="I40">
            <v>0</v>
          </cell>
          <cell r="J40">
            <v>5000</v>
          </cell>
          <cell r="K40">
            <v>5000</v>
          </cell>
          <cell r="L40">
            <v>5000</v>
          </cell>
          <cell r="M40">
            <v>0</v>
          </cell>
          <cell r="N40">
            <v>0</v>
          </cell>
        </row>
        <row r="42">
          <cell r="O42">
            <v>2500</v>
          </cell>
          <cell r="P42">
            <v>5000</v>
          </cell>
          <cell r="Q42">
            <v>5000</v>
          </cell>
          <cell r="R42">
            <v>5000</v>
          </cell>
          <cell r="S42">
            <v>5000</v>
          </cell>
        </row>
        <row r="45">
          <cell r="G45">
            <v>2000</v>
          </cell>
          <cell r="M45">
            <v>2000</v>
          </cell>
          <cell r="N45">
            <v>2000</v>
          </cell>
          <cell r="O45">
            <v>2000</v>
          </cell>
          <cell r="P45">
            <v>2000</v>
          </cell>
          <cell r="Q45">
            <v>2000</v>
          </cell>
          <cell r="R45">
            <v>2000</v>
          </cell>
          <cell r="S45">
            <v>2000</v>
          </cell>
        </row>
        <row r="52">
          <cell r="E52">
            <v>600</v>
          </cell>
          <cell r="F52">
            <v>600</v>
          </cell>
          <cell r="G52">
            <v>600</v>
          </cell>
          <cell r="H52">
            <v>600</v>
          </cell>
          <cell r="I52">
            <v>650</v>
          </cell>
          <cell r="J52">
            <v>650</v>
          </cell>
          <cell r="K52">
            <v>650</v>
          </cell>
          <cell r="L52">
            <v>650</v>
          </cell>
          <cell r="M52">
            <v>650</v>
          </cell>
          <cell r="N52">
            <v>650</v>
          </cell>
          <cell r="O52">
            <v>650</v>
          </cell>
          <cell r="P52">
            <v>650</v>
          </cell>
          <cell r="Q52">
            <v>650</v>
          </cell>
          <cell r="R52">
            <v>650</v>
          </cell>
          <cell r="S52">
            <v>650</v>
          </cell>
        </row>
        <row r="53">
          <cell r="M53">
            <v>300</v>
          </cell>
          <cell r="N53">
            <v>300</v>
          </cell>
          <cell r="O53">
            <v>300</v>
          </cell>
          <cell r="P53">
            <v>300</v>
          </cell>
          <cell r="Q53">
            <v>300</v>
          </cell>
          <cell r="R53">
            <v>300</v>
          </cell>
          <cell r="S53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I10" activePane="bottomRight" state="frozenSplit"/>
      <selection pane="topRight" activeCell="D1" sqref="D1"/>
      <selection pane="bottomLeft" activeCell="A9" sqref="A9"/>
      <selection pane="bottomRight" activeCell="D48" sqref="D48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507378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89500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5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601378</v>
      </c>
    </row>
    <row r="15" spans="1:36" x14ac:dyDescent="0.25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601979.37800000003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51679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23200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18634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5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5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13000</v>
      </c>
    </row>
    <row r="25" spans="1:36" ht="13.5" customHeight="1" x14ac:dyDescent="0.25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0</v>
      </c>
      <c r="U25" s="97">
        <f t="shared" si="4"/>
        <v>0</v>
      </c>
      <c r="V25" s="97">
        <f t="shared" si="4"/>
        <v>0</v>
      </c>
      <c r="W25" s="97">
        <f t="shared" si="4"/>
        <v>0</v>
      </c>
      <c r="X25" s="97">
        <f t="shared" si="4"/>
        <v>0</v>
      </c>
      <c r="Y25" s="97">
        <f t="shared" si="4"/>
        <v>0</v>
      </c>
      <c r="Z25" s="97">
        <f t="shared" si="4"/>
        <v>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124489</v>
      </c>
    </row>
    <row r="26" spans="1:36" x14ac:dyDescent="0.25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0</v>
      </c>
      <c r="U26" s="75">
        <f t="shared" si="5"/>
        <v>0</v>
      </c>
      <c r="V26" s="75">
        <f t="shared" si="5"/>
        <v>0</v>
      </c>
      <c r="W26" s="75">
        <f t="shared" si="5"/>
        <v>0</v>
      </c>
      <c r="X26" s="75">
        <f t="shared" si="5"/>
        <v>0</v>
      </c>
      <c r="Y26" s="75">
        <f t="shared" si="5"/>
        <v>0</v>
      </c>
      <c r="Z26" s="75">
        <f t="shared" si="5"/>
        <v>0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124613.48899999999</v>
      </c>
    </row>
    <row r="27" spans="1:36" x14ac:dyDescent="0.25">
      <c r="E27" s="75"/>
    </row>
    <row r="28" spans="1:36" ht="13.8" thickBot="1" x14ac:dyDescent="0.3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5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[1]Nominations!E$33</f>
        <v>9500</v>
      </c>
      <c r="F29" s="95">
        <f>[1]Nominations!F$33</f>
        <v>7000</v>
      </c>
      <c r="G29" s="95">
        <f>[1]Nominations!G$33</f>
        <v>3000</v>
      </c>
      <c r="H29" s="95">
        <f>[1]Nominations!H$33</f>
        <v>7500</v>
      </c>
      <c r="I29" s="95">
        <f>[1]Nominations!I$33</f>
        <v>8194</v>
      </c>
      <c r="J29" s="95">
        <f>[1]Nominations!J$33</f>
        <v>11000</v>
      </c>
      <c r="K29" s="95">
        <f>[1]Nominations!K$33</f>
        <v>11000</v>
      </c>
      <c r="L29" s="95">
        <f>[1]Nominations!L$33</f>
        <v>11000</v>
      </c>
      <c r="M29" s="95">
        <f>[1]Nominations!M$33</f>
        <v>18000</v>
      </c>
      <c r="N29" s="95">
        <f>[1]Nominations!N$33</f>
        <v>12000</v>
      </c>
      <c r="O29" s="95">
        <f>[1]Nominations!O$33</f>
        <v>11500</v>
      </c>
      <c r="P29" s="95">
        <f>[1]Nominations!P$33</f>
        <v>9500</v>
      </c>
      <c r="Q29" s="95">
        <f>[1]Nominations!Q$33</f>
        <v>8750</v>
      </c>
      <c r="R29" s="95">
        <f>[1]Nominations!R$33</f>
        <v>8750</v>
      </c>
      <c r="S29" s="95">
        <f>[1]Nominations!S$33</f>
        <v>8750</v>
      </c>
      <c r="T29" s="95">
        <f>[1]Nominations!T$33</f>
        <v>0</v>
      </c>
      <c r="U29" s="95">
        <f>[1]Nominations!U$33</f>
        <v>0</v>
      </c>
      <c r="V29" s="95">
        <f>[1]Nominations!V$33</f>
        <v>0</v>
      </c>
      <c r="W29" s="95">
        <f>[1]Nominations!W$33</f>
        <v>0</v>
      </c>
      <c r="X29" s="95">
        <f>[1]Nominations!X$33</f>
        <v>0</v>
      </c>
      <c r="Y29" s="95">
        <f>[1]Nominations!Y$33</f>
        <v>0</v>
      </c>
      <c r="Z29" s="95">
        <f>[1]Nominations!Z$33</f>
        <v>0</v>
      </c>
      <c r="AA29" s="95">
        <f>[1]Nominations!AA$33</f>
        <v>0</v>
      </c>
      <c r="AB29" s="95">
        <f>[1]Nominations!AB$33</f>
        <v>0</v>
      </c>
      <c r="AC29" s="95">
        <f>[1]Nominations!AC$33</f>
        <v>0</v>
      </c>
      <c r="AD29" s="95">
        <f>[1]Nominations!AD$33</f>
        <v>0</v>
      </c>
      <c r="AE29" s="95">
        <f>[1]Nominations!AE$33</f>
        <v>0</v>
      </c>
      <c r="AF29" s="95">
        <f>[1]Nominations!AF$33</f>
        <v>0</v>
      </c>
      <c r="AG29" s="95">
        <f>[1]Nominations!AG$33</f>
        <v>0</v>
      </c>
      <c r="AH29" s="95">
        <f>[1]Nominations!AH$33</f>
        <v>0</v>
      </c>
      <c r="AI29" s="95">
        <f>[1]Nominations!AI$33</f>
        <v>0</v>
      </c>
      <c r="AJ29" s="32">
        <f t="shared" ref="AJ29:AJ39" si="6">SUM(E29:AI29)</f>
        <v>145444</v>
      </c>
    </row>
    <row r="30" spans="1:36" x14ac:dyDescent="0.25">
      <c r="A30" t="s">
        <v>29</v>
      </c>
      <c r="B30" t="s">
        <v>60</v>
      </c>
      <c r="C30" s="88" t="s">
        <v>65</v>
      </c>
      <c r="D30" s="96">
        <v>2979</v>
      </c>
      <c r="E30" s="95">
        <f>[1]Nominations!E$34</f>
        <v>6000</v>
      </c>
      <c r="F30" s="95">
        <f>[1]Nominations!F$34</f>
        <v>9000</v>
      </c>
      <c r="G30" s="95">
        <f>[1]Nominations!G$34</f>
        <v>0</v>
      </c>
      <c r="H30" s="95">
        <f>[1]Nominations!H$34</f>
        <v>0</v>
      </c>
      <c r="I30" s="95">
        <f>[1]Nominations!I$34</f>
        <v>0</v>
      </c>
      <c r="J30" s="95">
        <f>[1]Nominations!J$34</f>
        <v>0</v>
      </c>
      <c r="K30" s="95">
        <f>[1]Nominations!K$34</f>
        <v>0</v>
      </c>
      <c r="L30" s="95">
        <f>[1]Nominations!L$34</f>
        <v>0</v>
      </c>
      <c r="M30" s="95">
        <f>[1]Nominations!M$34</f>
        <v>0</v>
      </c>
      <c r="N30" s="95">
        <f>[1]Nominations!N$34</f>
        <v>3344</v>
      </c>
      <c r="O30" s="95">
        <f>[1]Nominations!O$34</f>
        <v>0</v>
      </c>
      <c r="P30" s="95">
        <f>[1]Nominations!P$34</f>
        <v>0</v>
      </c>
      <c r="Q30" s="95">
        <f>[1]Nominations!Q$34</f>
        <v>0</v>
      </c>
      <c r="R30" s="95">
        <f>[1]Nominations!R$34</f>
        <v>0</v>
      </c>
      <c r="S30" s="95">
        <f>[1]Nominations!S$34</f>
        <v>0</v>
      </c>
      <c r="T30" s="95">
        <f>[1]Nominations!T$34</f>
        <v>0</v>
      </c>
      <c r="U30" s="95">
        <f>[1]Nominations!U$34</f>
        <v>0</v>
      </c>
      <c r="V30" s="95">
        <f>[1]Nominations!V$34</f>
        <v>0</v>
      </c>
      <c r="W30" s="95">
        <f>[1]Nominations!W$34</f>
        <v>0</v>
      </c>
      <c r="X30" s="95">
        <f>[1]Nominations!X$34</f>
        <v>0</v>
      </c>
      <c r="Y30" s="95">
        <f>[1]Nominations!Y$34</f>
        <v>0</v>
      </c>
      <c r="Z30" s="95">
        <f>[1]Nominations!Z$34</f>
        <v>0</v>
      </c>
      <c r="AA30" s="95">
        <f>[1]Nominations!AA$34</f>
        <v>0</v>
      </c>
      <c r="AB30" s="95">
        <f>[1]Nominations!AB$34</f>
        <v>0</v>
      </c>
      <c r="AC30" s="95">
        <f>[1]Nominations!AC$34</f>
        <v>0</v>
      </c>
      <c r="AD30" s="95">
        <f>[1]Nominations!AD$34</f>
        <v>0</v>
      </c>
      <c r="AE30" s="95">
        <f>[1]Nominations!AE$34</f>
        <v>0</v>
      </c>
      <c r="AF30" s="95">
        <f>[1]Nominations!AF$34</f>
        <v>0</v>
      </c>
      <c r="AG30" s="95">
        <f>[1]Nominations!AG$34</f>
        <v>0</v>
      </c>
      <c r="AH30" s="95">
        <f>[1]Nominations!AH$34</f>
        <v>0</v>
      </c>
      <c r="AI30" s="95">
        <f>[1]Nominations!AI$34</f>
        <v>0</v>
      </c>
      <c r="AJ30" s="32">
        <f t="shared" si="6"/>
        <v>18344</v>
      </c>
    </row>
    <row r="31" spans="1:36" x14ac:dyDescent="0.25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[1]Nominations!E$35</f>
        <v>0</v>
      </c>
      <c r="F31" s="95">
        <f>[1]Nominations!F$35</f>
        <v>0</v>
      </c>
      <c r="G31" s="95">
        <f>[1]Nominations!G$35</f>
        <v>0</v>
      </c>
      <c r="H31" s="95">
        <f>[1]Nominations!H$35</f>
        <v>0</v>
      </c>
      <c r="I31" s="95">
        <f>[1]Nominations!I$35</f>
        <v>0</v>
      </c>
      <c r="J31" s="95">
        <f>[1]Nominations!J$35</f>
        <v>0</v>
      </c>
      <c r="K31" s="95">
        <f>[1]Nominations!K$35</f>
        <v>0</v>
      </c>
      <c r="L31" s="95">
        <f>[1]Nominations!L$35</f>
        <v>0</v>
      </c>
      <c r="M31" s="95">
        <f>[1]Nominations!M$35</f>
        <v>0</v>
      </c>
      <c r="N31" s="95">
        <f>[1]Nominations!N$35</f>
        <v>0</v>
      </c>
      <c r="O31" s="95">
        <f>[1]Nominations!O$35</f>
        <v>0</v>
      </c>
      <c r="P31" s="95">
        <f>[1]Nominations!P$35</f>
        <v>0</v>
      </c>
      <c r="Q31" s="95">
        <f>[1]Nominations!Q$35</f>
        <v>0</v>
      </c>
      <c r="R31" s="95">
        <f>[1]Nominations!R$35</f>
        <v>0</v>
      </c>
      <c r="S31" s="95">
        <f>[1]Nominations!S$35</f>
        <v>0</v>
      </c>
      <c r="T31" s="95">
        <f>[1]Nominations!T$35</f>
        <v>0</v>
      </c>
      <c r="U31" s="95">
        <f>[1]Nominations!U$35</f>
        <v>0</v>
      </c>
      <c r="V31" s="95">
        <f>[1]Nominations!V$35</f>
        <v>0</v>
      </c>
      <c r="W31" s="95">
        <f>[1]Nominations!W$35</f>
        <v>0</v>
      </c>
      <c r="X31" s="95">
        <f>[1]Nominations!X$35</f>
        <v>0</v>
      </c>
      <c r="Y31" s="95">
        <f>[1]Nominations!Y$35</f>
        <v>0</v>
      </c>
      <c r="Z31" s="95">
        <f>[1]Nominations!Z$35</f>
        <v>0</v>
      </c>
      <c r="AA31" s="95">
        <f>[1]Nominations!AA$35</f>
        <v>0</v>
      </c>
      <c r="AB31" s="95">
        <f>[1]Nominations!AB$35</f>
        <v>0</v>
      </c>
      <c r="AC31" s="95">
        <f>[1]Nominations!AC$35</f>
        <v>0</v>
      </c>
      <c r="AD31" s="95">
        <f>[1]Nominations!AD$35</f>
        <v>0</v>
      </c>
      <c r="AE31" s="95">
        <f>[1]Nominations!AE$35</f>
        <v>0</v>
      </c>
      <c r="AF31" s="95">
        <f>[1]Nominations!AF$35</f>
        <v>0</v>
      </c>
      <c r="AG31" s="95">
        <f>[1]Nominations!AG$35</f>
        <v>0</v>
      </c>
      <c r="AH31" s="95">
        <f>[1]Nominations!AH$35</f>
        <v>0</v>
      </c>
      <c r="AI31" s="95">
        <f>[1]Nominations!AI$35</f>
        <v>0</v>
      </c>
      <c r="AJ31" s="32">
        <f t="shared" si="6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[1]Nominations!E$36</f>
        <v>0</v>
      </c>
      <c r="F32" s="95">
        <f>[1]Nominations!F$36</f>
        <v>0</v>
      </c>
      <c r="G32" s="95">
        <f>[1]Nominations!G$36</f>
        <v>0</v>
      </c>
      <c r="H32" s="95">
        <f>[1]Nominations!H$36</f>
        <v>0</v>
      </c>
      <c r="I32" s="95">
        <f>[1]Nominations!I$36</f>
        <v>0</v>
      </c>
      <c r="J32" s="95">
        <f>[1]Nominations!J$36</f>
        <v>0</v>
      </c>
      <c r="K32" s="95">
        <f>[1]Nominations!K$36</f>
        <v>0</v>
      </c>
      <c r="L32" s="95">
        <f>[1]Nominations!L$36</f>
        <v>0</v>
      </c>
      <c r="M32" s="95">
        <f>[1]Nominations!M$36</f>
        <v>0</v>
      </c>
      <c r="N32" s="95">
        <f>[1]Nominations!N$36</f>
        <v>0</v>
      </c>
      <c r="O32" s="95">
        <f>[1]Nominations!O$36</f>
        <v>0</v>
      </c>
      <c r="P32" s="95">
        <f>[1]Nominations!P$36</f>
        <v>0</v>
      </c>
      <c r="Q32" s="95">
        <f>[1]Nominations!Q$36</f>
        <v>0</v>
      </c>
      <c r="R32" s="95">
        <f>[1]Nominations!R$36</f>
        <v>0</v>
      </c>
      <c r="S32" s="95">
        <f>[1]Nominations!S$36</f>
        <v>0</v>
      </c>
      <c r="T32" s="95">
        <f>[1]Nominations!T$36</f>
        <v>0</v>
      </c>
      <c r="U32" s="95">
        <f>[1]Nominations!U$36</f>
        <v>0</v>
      </c>
      <c r="V32" s="95">
        <f>[1]Nominations!V$36</f>
        <v>0</v>
      </c>
      <c r="W32" s="95">
        <f>[1]Nominations!W$36</f>
        <v>0</v>
      </c>
      <c r="X32" s="95">
        <f>[1]Nominations!X$36</f>
        <v>0</v>
      </c>
      <c r="Y32" s="95">
        <f>[1]Nominations!Y$36</f>
        <v>0</v>
      </c>
      <c r="Z32" s="95">
        <f>[1]Nominations!Z$36</f>
        <v>0</v>
      </c>
      <c r="AA32" s="95">
        <f>[1]Nominations!AA$36</f>
        <v>0</v>
      </c>
      <c r="AB32" s="95">
        <f>[1]Nominations!AB$36</f>
        <v>0</v>
      </c>
      <c r="AC32" s="95">
        <f>[1]Nominations!AC$36</f>
        <v>0</v>
      </c>
      <c r="AD32" s="95">
        <f>[1]Nominations!AD$36</f>
        <v>0</v>
      </c>
      <c r="AE32" s="95">
        <f>[1]Nominations!AE$36</f>
        <v>0</v>
      </c>
      <c r="AF32" s="95">
        <f>[1]Nominations!AF$36</f>
        <v>0</v>
      </c>
      <c r="AG32" s="95">
        <f>[1]Nominations!AG$36</f>
        <v>0</v>
      </c>
      <c r="AH32" s="95">
        <f>[1]Nominations!AH$36</f>
        <v>0</v>
      </c>
      <c r="AI32" s="95">
        <f>[1]Nominations!AI$36</f>
        <v>0</v>
      </c>
      <c r="AJ32" s="32">
        <f t="shared" si="6"/>
        <v>0</v>
      </c>
    </row>
    <row r="33" spans="1:36" x14ac:dyDescent="0.25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[1]Nominations!E$37</f>
        <v>0</v>
      </c>
      <c r="F33" s="95">
        <f>[1]Nominations!F$37</f>
        <v>0</v>
      </c>
      <c r="G33" s="95">
        <f>[1]Nominations!G$37</f>
        <v>0</v>
      </c>
      <c r="H33" s="95">
        <f>[1]Nominations!H$37</f>
        <v>0</v>
      </c>
      <c r="I33" s="95">
        <f>[1]Nominations!I$37</f>
        <v>0</v>
      </c>
      <c r="J33" s="95">
        <f>[1]Nominations!J$37</f>
        <v>0</v>
      </c>
      <c r="K33" s="95">
        <f>[1]Nominations!K$37</f>
        <v>0</v>
      </c>
      <c r="L33" s="95">
        <f>[1]Nominations!L$37</f>
        <v>0</v>
      </c>
      <c r="M33" s="95">
        <f>[1]Nominations!M$37</f>
        <v>0</v>
      </c>
      <c r="N33" s="95">
        <f>[1]Nominations!N$37</f>
        <v>0</v>
      </c>
      <c r="O33" s="95">
        <f>[1]Nominations!O$37</f>
        <v>0</v>
      </c>
      <c r="P33" s="95">
        <f>[1]Nominations!P$37</f>
        <v>0</v>
      </c>
      <c r="Q33" s="95">
        <f>[1]Nominations!Q$37</f>
        <v>0</v>
      </c>
      <c r="R33" s="95">
        <f>[1]Nominations!R$37</f>
        <v>0</v>
      </c>
      <c r="S33" s="95">
        <f>[1]Nominations!S$37</f>
        <v>0</v>
      </c>
      <c r="T33" s="95">
        <f>[1]Nominations!T$37</f>
        <v>0</v>
      </c>
      <c r="U33" s="95">
        <f>[1]Nominations!U$37</f>
        <v>0</v>
      </c>
      <c r="V33" s="95">
        <f>[1]Nominations!V$37</f>
        <v>0</v>
      </c>
      <c r="W33" s="95">
        <f>[1]Nominations!W$37</f>
        <v>0</v>
      </c>
      <c r="X33" s="95">
        <f>[1]Nominations!X$37</f>
        <v>0</v>
      </c>
      <c r="Y33" s="95">
        <f>[1]Nominations!Y$37</f>
        <v>0</v>
      </c>
      <c r="Z33" s="95">
        <f>[1]Nominations!Z$37</f>
        <v>0</v>
      </c>
      <c r="AA33" s="95">
        <f>[1]Nominations!AA$37</f>
        <v>0</v>
      </c>
      <c r="AB33" s="95">
        <f>[1]Nominations!AB$37</f>
        <v>0</v>
      </c>
      <c r="AC33" s="95">
        <f>[1]Nominations!AC$37</f>
        <v>0</v>
      </c>
      <c r="AD33" s="95">
        <f>[1]Nominations!AD$37</f>
        <v>0</v>
      </c>
      <c r="AE33" s="95">
        <f>[1]Nominations!AE$37</f>
        <v>0</v>
      </c>
      <c r="AF33" s="95">
        <f>[1]Nominations!AF$37</f>
        <v>0</v>
      </c>
      <c r="AG33" s="95">
        <f>[1]Nominations!AG$37</f>
        <v>0</v>
      </c>
      <c r="AH33" s="95">
        <f>[1]Nominations!AH$37</f>
        <v>0</v>
      </c>
      <c r="AI33" s="95">
        <f>[1]Nominations!AI$37</f>
        <v>0</v>
      </c>
      <c r="AJ33" s="32">
        <f t="shared" si="6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17931</v>
      </c>
      <c r="E34" s="95">
        <f>[1]Nominations!E38</f>
        <v>3000</v>
      </c>
      <c r="F34" s="95">
        <f>[1]Nominations!F38</f>
        <v>1500</v>
      </c>
      <c r="G34" s="95">
        <f>[1]Nominations!G38</f>
        <v>3600</v>
      </c>
      <c r="H34" s="95">
        <f>[1]Nominations!H38</f>
        <v>4000</v>
      </c>
      <c r="I34" s="95">
        <f>[1]Nominations!I38</f>
        <v>8000</v>
      </c>
      <c r="J34" s="95">
        <f>[1]Nominations!J38</f>
        <v>0</v>
      </c>
      <c r="K34" s="95">
        <f>[1]Nominations!K38</f>
        <v>0</v>
      </c>
      <c r="L34" s="95">
        <f>[1]Nominations!L38</f>
        <v>0</v>
      </c>
      <c r="M34" s="95">
        <f>[1]Nominations!M38</f>
        <v>0</v>
      </c>
      <c r="N34" s="95">
        <f>[1]Nominations!N38</f>
        <v>0</v>
      </c>
      <c r="O34" s="95">
        <f>[1]Nominations!O38</f>
        <v>3000</v>
      </c>
      <c r="P34" s="95">
        <f>[1]Nominations!P38</f>
        <v>2000</v>
      </c>
      <c r="Q34" s="95">
        <f>[1]Nominations!Q38</f>
        <v>2000</v>
      </c>
      <c r="R34" s="95">
        <f>[1]Nominations!R38</f>
        <v>2000</v>
      </c>
      <c r="S34" s="95">
        <f>[1]Nominations!S38</f>
        <v>2000</v>
      </c>
      <c r="T34" s="95">
        <f>[1]Nominations!T38</f>
        <v>0</v>
      </c>
      <c r="U34" s="95">
        <f>[1]Nominations!U38</f>
        <v>0</v>
      </c>
      <c r="V34" s="95">
        <f>[1]Nominations!V38</f>
        <v>0</v>
      </c>
      <c r="W34" s="95">
        <f>[1]Nominations!W38</f>
        <v>0</v>
      </c>
      <c r="X34" s="95">
        <f>[1]Nominations!X38</f>
        <v>0</v>
      </c>
      <c r="Y34" s="95">
        <f>[1]Nominations!Y38</f>
        <v>0</v>
      </c>
      <c r="Z34" s="95">
        <f>[1]Nominations!Z38</f>
        <v>0</v>
      </c>
      <c r="AA34" s="95">
        <f>[1]Nominations!AA38</f>
        <v>0</v>
      </c>
      <c r="AB34" s="95">
        <f>[1]Nominations!AB38</f>
        <v>0</v>
      </c>
      <c r="AC34" s="95">
        <f>[1]Nominations!AC38</f>
        <v>0</v>
      </c>
      <c r="AD34" s="95">
        <f>[1]Nominations!AD38</f>
        <v>0</v>
      </c>
      <c r="AE34" s="95">
        <f>[1]Nominations!AE38</f>
        <v>0</v>
      </c>
      <c r="AF34" s="95">
        <f>[1]Nominations!AF38</f>
        <v>0</v>
      </c>
      <c r="AG34" s="95">
        <f>[1]Nominations!AG38</f>
        <v>0</v>
      </c>
      <c r="AH34" s="95">
        <f>[1]Nominations!AH38</f>
        <v>0</v>
      </c>
      <c r="AI34" s="95">
        <f>[1]Nominations!AI38</f>
        <v>0</v>
      </c>
      <c r="AJ34" s="32">
        <f t="shared" si="6"/>
        <v>31100</v>
      </c>
    </row>
    <row r="35" spans="1:36" x14ac:dyDescent="0.25">
      <c r="A35" t="s">
        <v>29</v>
      </c>
      <c r="B35" t="s">
        <v>60</v>
      </c>
      <c r="C35" s="88" t="s">
        <v>65</v>
      </c>
      <c r="D35" s="96">
        <v>20095</v>
      </c>
      <c r="E35" s="95">
        <f>[1]Nominations!E$39</f>
        <v>0</v>
      </c>
      <c r="F35" s="95">
        <f>[1]Nominations!F$39</f>
        <v>0</v>
      </c>
      <c r="G35" s="95">
        <f>[1]Nominations!G$39</f>
        <v>0</v>
      </c>
      <c r="H35" s="95">
        <f>[1]Nominations!H$39</f>
        <v>0</v>
      </c>
      <c r="I35" s="95">
        <f>[1]Nominations!I$39</f>
        <v>0</v>
      </c>
      <c r="J35" s="95">
        <f>[1]Nominations!J$39</f>
        <v>0</v>
      </c>
      <c r="K35" s="95">
        <f>[1]Nominations!K$39</f>
        <v>0</v>
      </c>
      <c r="L35" s="95">
        <f>[1]Nominations!L$39</f>
        <v>0</v>
      </c>
      <c r="M35" s="95">
        <f>[1]Nominations!M$39</f>
        <v>0</v>
      </c>
      <c r="N35" s="95">
        <f>[1]Nominations!N$39</f>
        <v>0</v>
      </c>
      <c r="O35" s="95">
        <f>[1]Nominations!O$39</f>
        <v>0</v>
      </c>
      <c r="P35" s="95">
        <f>[1]Nominations!P$39</f>
        <v>0</v>
      </c>
      <c r="Q35" s="95">
        <f>[1]Nominations!Q$39</f>
        <v>0</v>
      </c>
      <c r="R35" s="95">
        <f>[1]Nominations!R$39</f>
        <v>0</v>
      </c>
      <c r="S35" s="95">
        <f>[1]Nominations!S$39</f>
        <v>0</v>
      </c>
      <c r="T35" s="95">
        <f>[1]Nominations!T$39</f>
        <v>0</v>
      </c>
      <c r="U35" s="95">
        <f>[1]Nominations!U$39</f>
        <v>0</v>
      </c>
      <c r="V35" s="95">
        <f>[1]Nominations!V$39</f>
        <v>0</v>
      </c>
      <c r="W35" s="95">
        <f>[1]Nominations!W$39</f>
        <v>0</v>
      </c>
      <c r="X35" s="95">
        <f>[1]Nominations!X$39</f>
        <v>0</v>
      </c>
      <c r="Y35" s="95">
        <f>[1]Nominations!Y$39</f>
        <v>0</v>
      </c>
      <c r="Z35" s="95">
        <f>[1]Nominations!Z$39</f>
        <v>0</v>
      </c>
      <c r="AA35" s="95">
        <f>[1]Nominations!AA$39</f>
        <v>0</v>
      </c>
      <c r="AB35" s="95">
        <f>[1]Nominations!AB$39</f>
        <v>0</v>
      </c>
      <c r="AC35" s="95">
        <f>[1]Nominations!AC$39</f>
        <v>0</v>
      </c>
      <c r="AD35" s="95">
        <f>[1]Nominations!AD$39</f>
        <v>0</v>
      </c>
      <c r="AE35" s="95">
        <f>[1]Nominations!AE$39</f>
        <v>0</v>
      </c>
      <c r="AF35" s="95">
        <f>[1]Nominations!AF$39</f>
        <v>0</v>
      </c>
      <c r="AG35" s="95">
        <f>[1]Nominations!AG$39</f>
        <v>0</v>
      </c>
      <c r="AH35" s="95">
        <f>[1]Nominations!AH$39</f>
        <v>0</v>
      </c>
      <c r="AI35" s="95">
        <f>[1]Nominations!AI$39</f>
        <v>0</v>
      </c>
      <c r="AJ35" s="32">
        <f t="shared" si="6"/>
        <v>0</v>
      </c>
    </row>
    <row r="36" spans="1:36" x14ac:dyDescent="0.25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[1]Nominations!E$40</f>
        <v>0</v>
      </c>
      <c r="F36" s="95">
        <f>[1]Nominations!F$40</f>
        <v>0</v>
      </c>
      <c r="G36" s="95">
        <f>[1]Nominations!G$40</f>
        <v>7388</v>
      </c>
      <c r="H36" s="95">
        <f>[1]Nominations!H$40</f>
        <v>5000</v>
      </c>
      <c r="I36" s="95">
        <f>[1]Nominations!I$40</f>
        <v>0</v>
      </c>
      <c r="J36" s="95">
        <f>[1]Nominations!J$40</f>
        <v>5000</v>
      </c>
      <c r="K36" s="95">
        <f>[1]Nominations!K$40</f>
        <v>5000</v>
      </c>
      <c r="L36" s="95">
        <f>[1]Nominations!L$40</f>
        <v>5000</v>
      </c>
      <c r="M36" s="95">
        <f>[1]Nominations!M$40</f>
        <v>0</v>
      </c>
      <c r="N36" s="95">
        <f>[1]Nominations!N$40</f>
        <v>0</v>
      </c>
      <c r="O36" s="95">
        <f>[1]Nominations!O$40</f>
        <v>0</v>
      </c>
      <c r="P36" s="95">
        <f>[1]Nominations!P$40</f>
        <v>0</v>
      </c>
      <c r="Q36" s="95">
        <f>[1]Nominations!Q$40</f>
        <v>0</v>
      </c>
      <c r="R36" s="95">
        <f>[1]Nominations!R$40</f>
        <v>0</v>
      </c>
      <c r="S36" s="95">
        <f>[1]Nominations!S$40</f>
        <v>0</v>
      </c>
      <c r="T36" s="95">
        <f>[1]Nominations!T$40</f>
        <v>0</v>
      </c>
      <c r="U36" s="95">
        <f>[1]Nominations!U$40</f>
        <v>0</v>
      </c>
      <c r="V36" s="95">
        <f>[1]Nominations!V$40</f>
        <v>0</v>
      </c>
      <c r="W36" s="95">
        <f>[1]Nominations!W$40</f>
        <v>0</v>
      </c>
      <c r="X36" s="95">
        <f>[1]Nominations!X$40</f>
        <v>0</v>
      </c>
      <c r="Y36" s="95">
        <f>[1]Nominations!Y$40</f>
        <v>0</v>
      </c>
      <c r="Z36" s="95">
        <f>[1]Nominations!Z$40</f>
        <v>0</v>
      </c>
      <c r="AA36" s="95">
        <f>[1]Nominations!AA$40</f>
        <v>0</v>
      </c>
      <c r="AB36" s="95">
        <f>[1]Nominations!AB$40</f>
        <v>0</v>
      </c>
      <c r="AC36" s="95">
        <f>[1]Nominations!AC$40</f>
        <v>0</v>
      </c>
      <c r="AD36" s="95">
        <f>[1]Nominations!AD$40</f>
        <v>0</v>
      </c>
      <c r="AE36" s="95">
        <f>[1]Nominations!AE$40</f>
        <v>0</v>
      </c>
      <c r="AF36" s="95">
        <f>[1]Nominations!AF$40</f>
        <v>0</v>
      </c>
      <c r="AG36" s="95">
        <f>[1]Nominations!AG$40</f>
        <v>0</v>
      </c>
      <c r="AH36" s="95">
        <f>[1]Nominations!AH$40</f>
        <v>0</v>
      </c>
      <c r="AI36" s="95">
        <f>[1]Nominations!AI$40</f>
        <v>0</v>
      </c>
      <c r="AJ36" s="32">
        <f t="shared" si="6"/>
        <v>27388</v>
      </c>
    </row>
    <row r="37" spans="1:36" x14ac:dyDescent="0.25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[1]Nominations!E$41</f>
        <v>0</v>
      </c>
      <c r="F37" s="95">
        <f>[1]Nominations!F$41</f>
        <v>0</v>
      </c>
      <c r="G37" s="95">
        <f>[1]Nominations!G$41</f>
        <v>0</v>
      </c>
      <c r="H37" s="95">
        <f>[1]Nominations!H$41</f>
        <v>0</v>
      </c>
      <c r="I37" s="95">
        <f>[1]Nominations!I$41</f>
        <v>0</v>
      </c>
      <c r="J37" s="95">
        <f>[1]Nominations!J$41</f>
        <v>0</v>
      </c>
      <c r="K37" s="95">
        <f>[1]Nominations!K$41</f>
        <v>0</v>
      </c>
      <c r="L37" s="95">
        <f>[1]Nominations!L$41</f>
        <v>0</v>
      </c>
      <c r="M37" s="95">
        <f>[1]Nominations!M$41</f>
        <v>0</v>
      </c>
      <c r="N37" s="95">
        <f>[1]Nominations!N$41</f>
        <v>0</v>
      </c>
      <c r="O37" s="95">
        <f>[1]Nominations!O$41</f>
        <v>0</v>
      </c>
      <c r="P37" s="95">
        <f>[1]Nominations!P$41</f>
        <v>0</v>
      </c>
      <c r="Q37" s="95">
        <f>[1]Nominations!Q$41</f>
        <v>0</v>
      </c>
      <c r="R37" s="95">
        <f>[1]Nominations!R$41</f>
        <v>0</v>
      </c>
      <c r="S37" s="95">
        <f>[1]Nominations!S$41</f>
        <v>0</v>
      </c>
      <c r="T37" s="95">
        <f>[1]Nominations!T$41</f>
        <v>0</v>
      </c>
      <c r="U37" s="95">
        <f>[1]Nominations!U$41</f>
        <v>0</v>
      </c>
      <c r="V37" s="95">
        <f>[1]Nominations!V$41</f>
        <v>0</v>
      </c>
      <c r="W37" s="95">
        <f>[1]Nominations!W$41</f>
        <v>0</v>
      </c>
      <c r="X37" s="95">
        <f>[1]Nominations!X$41</f>
        <v>0</v>
      </c>
      <c r="Y37" s="95">
        <f>[1]Nominations!Y$41</f>
        <v>0</v>
      </c>
      <c r="Z37" s="95">
        <f>[1]Nominations!Z$41</f>
        <v>0</v>
      </c>
      <c r="AA37" s="95">
        <f>[1]Nominations!AA$41</f>
        <v>0</v>
      </c>
      <c r="AB37" s="95">
        <f>[1]Nominations!AB$41</f>
        <v>0</v>
      </c>
      <c r="AC37" s="95">
        <f>[1]Nominations!AC$41</f>
        <v>0</v>
      </c>
      <c r="AD37" s="95">
        <f>[1]Nominations!AD$41</f>
        <v>0</v>
      </c>
      <c r="AE37" s="95">
        <f>[1]Nominations!AE$41</f>
        <v>0</v>
      </c>
      <c r="AF37" s="95">
        <f>[1]Nominations!AF$41</f>
        <v>0</v>
      </c>
      <c r="AG37" s="95">
        <f>[1]Nominations!AG$41</f>
        <v>0</v>
      </c>
      <c r="AH37" s="95">
        <f>[1]Nominations!AH$41</f>
        <v>0</v>
      </c>
      <c r="AI37" s="95">
        <f>[1]Nominations!AI$41</f>
        <v>0</v>
      </c>
      <c r="AJ37" s="32">
        <f t="shared" si="6"/>
        <v>0</v>
      </c>
    </row>
    <row r="38" spans="1:36" x14ac:dyDescent="0.25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[1]Nominations!E$42</f>
        <v>0</v>
      </c>
      <c r="F38" s="95">
        <f>[1]Nominations!F$42</f>
        <v>0</v>
      </c>
      <c r="G38" s="95">
        <f>[1]Nominations!G$42</f>
        <v>0</v>
      </c>
      <c r="H38" s="95">
        <f>[1]Nominations!H$42</f>
        <v>0</v>
      </c>
      <c r="I38" s="95">
        <f>[1]Nominations!I$42</f>
        <v>0</v>
      </c>
      <c r="J38" s="95">
        <f>[1]Nominations!J$42</f>
        <v>0</v>
      </c>
      <c r="K38" s="95">
        <f>[1]Nominations!K$42</f>
        <v>0</v>
      </c>
      <c r="L38" s="95">
        <f>[1]Nominations!L$42</f>
        <v>0</v>
      </c>
      <c r="M38" s="95">
        <f>[1]Nominations!M$42</f>
        <v>0</v>
      </c>
      <c r="N38" s="95">
        <f>[1]Nominations!N$42</f>
        <v>0</v>
      </c>
      <c r="O38" s="95">
        <f>[1]Nominations!O$42</f>
        <v>2500</v>
      </c>
      <c r="P38" s="95">
        <f>[1]Nominations!P$42</f>
        <v>5000</v>
      </c>
      <c r="Q38" s="95">
        <f>[1]Nominations!Q$42</f>
        <v>5000</v>
      </c>
      <c r="R38" s="95">
        <f>[1]Nominations!R$42</f>
        <v>5000</v>
      </c>
      <c r="S38" s="95">
        <f>[1]Nominations!S$42</f>
        <v>5000</v>
      </c>
      <c r="T38" s="95">
        <f>[1]Nominations!T$42</f>
        <v>0</v>
      </c>
      <c r="U38" s="95">
        <f>[1]Nominations!U$42</f>
        <v>0</v>
      </c>
      <c r="V38" s="95">
        <f>[1]Nominations!V$42</f>
        <v>0</v>
      </c>
      <c r="W38" s="95">
        <f>[1]Nominations!W$42</f>
        <v>0</v>
      </c>
      <c r="X38" s="95">
        <f>[1]Nominations!X$42</f>
        <v>0</v>
      </c>
      <c r="Y38" s="95">
        <f>[1]Nominations!Y$42</f>
        <v>0</v>
      </c>
      <c r="Z38" s="95">
        <f>[1]Nominations!Z$42</f>
        <v>0</v>
      </c>
      <c r="AA38" s="95">
        <f>[1]Nominations!AA$42</f>
        <v>0</v>
      </c>
      <c r="AB38" s="95">
        <f>[1]Nominations!AB$42</f>
        <v>0</v>
      </c>
      <c r="AC38" s="95">
        <f>[1]Nominations!AC$42</f>
        <v>0</v>
      </c>
      <c r="AD38" s="95">
        <f>[1]Nominations!AD$42</f>
        <v>0</v>
      </c>
      <c r="AE38" s="95">
        <f>[1]Nominations!AE$42</f>
        <v>0</v>
      </c>
      <c r="AF38" s="95">
        <f>[1]Nominations!AF$42</f>
        <v>0</v>
      </c>
      <c r="AG38" s="95">
        <f>[1]Nominations!AG$42</f>
        <v>0</v>
      </c>
      <c r="AH38" s="95">
        <f>[1]Nominations!AH$42</f>
        <v>0</v>
      </c>
      <c r="AI38" s="95">
        <f>[1]Nominations!AI$42</f>
        <v>0</v>
      </c>
      <c r="AJ38" s="32">
        <f t="shared" si="6"/>
        <v>22500</v>
      </c>
    </row>
    <row r="39" spans="1:36" x14ac:dyDescent="0.25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[1]Nominations!E$45</f>
        <v>0</v>
      </c>
      <c r="F39" s="95">
        <f>[1]Nominations!F$45</f>
        <v>0</v>
      </c>
      <c r="G39" s="95">
        <f>[1]Nominations!G$45</f>
        <v>2000</v>
      </c>
      <c r="H39" s="95">
        <f>[1]Nominations!H$45</f>
        <v>0</v>
      </c>
      <c r="I39" s="95">
        <f>[1]Nominations!I$45</f>
        <v>0</v>
      </c>
      <c r="J39" s="95">
        <f>[1]Nominations!J$45</f>
        <v>0</v>
      </c>
      <c r="K39" s="95">
        <f>[1]Nominations!K$45</f>
        <v>0</v>
      </c>
      <c r="L39" s="95">
        <f>[1]Nominations!L$45</f>
        <v>0</v>
      </c>
      <c r="M39" s="95">
        <f>[1]Nominations!M$45</f>
        <v>2000</v>
      </c>
      <c r="N39" s="95">
        <f>[1]Nominations!N$45</f>
        <v>2000</v>
      </c>
      <c r="O39" s="95">
        <f>[1]Nominations!O$45</f>
        <v>2000</v>
      </c>
      <c r="P39" s="95">
        <f>[1]Nominations!P$45</f>
        <v>2000</v>
      </c>
      <c r="Q39" s="95">
        <f>[1]Nominations!Q$45</f>
        <v>2000</v>
      </c>
      <c r="R39" s="95">
        <f>[1]Nominations!R$45</f>
        <v>2000</v>
      </c>
      <c r="S39" s="95">
        <f>[1]Nominations!S$45</f>
        <v>2000</v>
      </c>
      <c r="T39" s="95">
        <f>[1]Nominations!T$45</f>
        <v>0</v>
      </c>
      <c r="U39" s="95">
        <f>[1]Nominations!U$45</f>
        <v>0</v>
      </c>
      <c r="V39" s="95">
        <f>[1]Nominations!V$45</f>
        <v>0</v>
      </c>
      <c r="W39" s="95">
        <f>[1]Nominations!W$45</f>
        <v>0</v>
      </c>
      <c r="X39" s="95">
        <f>[1]Nominations!X$45</f>
        <v>0</v>
      </c>
      <c r="Y39" s="95">
        <f>[1]Nominations!Y$45</f>
        <v>0</v>
      </c>
      <c r="Z39" s="95">
        <f>[1]Nominations!Z$45</f>
        <v>0</v>
      </c>
      <c r="AA39" s="95">
        <f>[1]Nominations!AA$45</f>
        <v>0</v>
      </c>
      <c r="AB39" s="95">
        <f>[1]Nominations!AB$45</f>
        <v>0</v>
      </c>
      <c r="AC39" s="95">
        <f>[1]Nominations!AC$45</f>
        <v>0</v>
      </c>
      <c r="AD39" s="95">
        <f>[1]Nominations!AD$45</f>
        <v>0</v>
      </c>
      <c r="AE39" s="95">
        <f>[1]Nominations!AE$45</f>
        <v>0</v>
      </c>
      <c r="AF39" s="95">
        <f>[1]Nominations!AF$45</f>
        <v>0</v>
      </c>
      <c r="AG39" s="95">
        <f>[1]Nominations!AG$45</f>
        <v>0</v>
      </c>
      <c r="AH39" s="95">
        <f>[1]Nominations!AH$45</f>
        <v>0</v>
      </c>
      <c r="AI39" s="95">
        <f>[1]Nominations!AI$45</f>
        <v>0</v>
      </c>
      <c r="AJ39" s="32">
        <f t="shared" si="6"/>
        <v>16000</v>
      </c>
    </row>
    <row r="40" spans="1:36" x14ac:dyDescent="0.25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0</v>
      </c>
      <c r="U40" s="97">
        <f t="shared" si="7"/>
        <v>0</v>
      </c>
      <c r="V40" s="97">
        <f t="shared" si="7"/>
        <v>0</v>
      </c>
      <c r="W40" s="97">
        <f t="shared" si="7"/>
        <v>0</v>
      </c>
      <c r="X40" s="97">
        <f t="shared" si="7"/>
        <v>0</v>
      </c>
      <c r="Y40" s="97">
        <f t="shared" si="7"/>
        <v>0</v>
      </c>
      <c r="Z40" s="97">
        <f t="shared" si="7"/>
        <v>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260776</v>
      </c>
    </row>
    <row r="41" spans="1:36" x14ac:dyDescent="0.25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0</v>
      </c>
      <c r="U41" s="75">
        <f t="shared" si="8"/>
        <v>0</v>
      </c>
      <c r="V41" s="75">
        <f t="shared" si="8"/>
        <v>0</v>
      </c>
      <c r="W41" s="75">
        <f t="shared" si="8"/>
        <v>0</v>
      </c>
      <c r="X41" s="75">
        <f t="shared" si="8"/>
        <v>0</v>
      </c>
      <c r="Y41" s="75">
        <f t="shared" si="8"/>
        <v>0</v>
      </c>
      <c r="Z41" s="75">
        <f t="shared" si="8"/>
        <v>0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261036.77599999995</v>
      </c>
    </row>
    <row r="42" spans="1:36" x14ac:dyDescent="0.25">
      <c r="E42" s="75"/>
    </row>
    <row r="43" spans="1:36" ht="13.8" thickBot="1" x14ac:dyDescent="0.3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5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[1]Nominations!E$52</f>
        <v>600</v>
      </c>
      <c r="F44" s="95">
        <f>[1]Nominations!F$52</f>
        <v>600</v>
      </c>
      <c r="G44" s="95">
        <f>[1]Nominations!G$52</f>
        <v>600</v>
      </c>
      <c r="H44" s="95">
        <f>[1]Nominations!H$52</f>
        <v>600</v>
      </c>
      <c r="I44" s="95">
        <f>[1]Nominations!I$52</f>
        <v>650</v>
      </c>
      <c r="J44" s="95">
        <f>[1]Nominations!J$52</f>
        <v>650</v>
      </c>
      <c r="K44" s="95">
        <f>[1]Nominations!K$52</f>
        <v>650</v>
      </c>
      <c r="L44" s="95">
        <f>[1]Nominations!L$52</f>
        <v>650</v>
      </c>
      <c r="M44" s="95">
        <f>[1]Nominations!M$52</f>
        <v>650</v>
      </c>
      <c r="N44" s="95">
        <f>[1]Nominations!N$52</f>
        <v>650</v>
      </c>
      <c r="O44" s="95">
        <f>[1]Nominations!O$52</f>
        <v>650</v>
      </c>
      <c r="P44" s="95">
        <f>[1]Nominations!P$52</f>
        <v>650</v>
      </c>
      <c r="Q44" s="95">
        <f>[1]Nominations!Q$52</f>
        <v>650</v>
      </c>
      <c r="R44" s="95">
        <f>[1]Nominations!R$52</f>
        <v>650</v>
      </c>
      <c r="S44" s="95">
        <f>[1]Nominations!S$52</f>
        <v>650</v>
      </c>
      <c r="T44" s="95">
        <f>[1]Nominations!T$52</f>
        <v>0</v>
      </c>
      <c r="U44" s="95">
        <f>[1]Nominations!U$52</f>
        <v>0</v>
      </c>
      <c r="V44" s="95">
        <f>[1]Nominations!V$52</f>
        <v>0</v>
      </c>
      <c r="W44" s="95">
        <f>[1]Nominations!W$52</f>
        <v>0</v>
      </c>
      <c r="X44" s="95">
        <f>[1]Nominations!X$52</f>
        <v>0</v>
      </c>
      <c r="Y44" s="95">
        <f>[1]Nominations!Y$52</f>
        <v>0</v>
      </c>
      <c r="Z44" s="95">
        <f>[1]Nominations!Z$52</f>
        <v>0</v>
      </c>
      <c r="AA44" s="95">
        <f>[1]Nominations!AA$52</f>
        <v>0</v>
      </c>
      <c r="AB44" s="95">
        <f>[1]Nominations!AB$52</f>
        <v>0</v>
      </c>
      <c r="AC44" s="95">
        <f>[1]Nominations!AC$52</f>
        <v>0</v>
      </c>
      <c r="AD44" s="95">
        <f>[1]Nominations!AD$52</f>
        <v>0</v>
      </c>
      <c r="AE44" s="95">
        <f>[1]Nominations!AE$52</f>
        <v>0</v>
      </c>
      <c r="AF44" s="95">
        <f>[1]Nominations!AF$52</f>
        <v>0</v>
      </c>
      <c r="AG44" s="95">
        <f>[1]Nominations!AG$52</f>
        <v>0</v>
      </c>
      <c r="AH44" s="95">
        <f>[1]Nominations!AH$52</f>
        <v>0</v>
      </c>
      <c r="AI44" s="95">
        <f>[1]Nominations!AI$52</f>
        <v>0</v>
      </c>
      <c r="AJ44" s="32">
        <f>SUM(E44:AI44)</f>
        <v>9550</v>
      </c>
    </row>
    <row r="45" spans="1:36" x14ac:dyDescent="0.25">
      <c r="A45" t="s">
        <v>86</v>
      </c>
      <c r="B45" t="s">
        <v>87</v>
      </c>
      <c r="C45" s="88" t="s">
        <v>61</v>
      </c>
      <c r="D45" s="88">
        <v>52700000</v>
      </c>
      <c r="E45" s="75">
        <f>[1]Nominations!E$53</f>
        <v>0</v>
      </c>
      <c r="F45" s="95">
        <f>[1]Nominations!F$53</f>
        <v>0</v>
      </c>
      <c r="G45" s="95">
        <f>[1]Nominations!G$53</f>
        <v>0</v>
      </c>
      <c r="H45" s="95">
        <f>[1]Nominations!H$53</f>
        <v>0</v>
      </c>
      <c r="I45" s="95">
        <f>[1]Nominations!I$53</f>
        <v>0</v>
      </c>
      <c r="J45" s="95">
        <f>[1]Nominations!J$53</f>
        <v>0</v>
      </c>
      <c r="K45" s="95">
        <f>[1]Nominations!K$53</f>
        <v>0</v>
      </c>
      <c r="L45" s="95">
        <f>[1]Nominations!L$53</f>
        <v>0</v>
      </c>
      <c r="M45" s="95">
        <f>[1]Nominations!M$53</f>
        <v>300</v>
      </c>
      <c r="N45" s="95">
        <f>[1]Nominations!N$53</f>
        <v>300</v>
      </c>
      <c r="O45" s="95">
        <f>[1]Nominations!O$53</f>
        <v>300</v>
      </c>
      <c r="P45" s="95">
        <f>[1]Nominations!P$53</f>
        <v>300</v>
      </c>
      <c r="Q45" s="95">
        <f>[1]Nominations!Q$53</f>
        <v>300</v>
      </c>
      <c r="R45" s="95">
        <f>[1]Nominations!R$53</f>
        <v>300</v>
      </c>
      <c r="S45" s="95">
        <f>[1]Nominations!S$53</f>
        <v>300</v>
      </c>
      <c r="T45" s="95">
        <f>[1]Nominations!T$53</f>
        <v>0</v>
      </c>
      <c r="U45" s="95">
        <f>[1]Nominations!U$53</f>
        <v>0</v>
      </c>
      <c r="V45" s="95">
        <f>[1]Nominations!V$53</f>
        <v>0</v>
      </c>
      <c r="W45" s="95">
        <f>[1]Nominations!W$53</f>
        <v>0</v>
      </c>
      <c r="X45" s="95">
        <f>[1]Nominations!X$53</f>
        <v>0</v>
      </c>
      <c r="Y45" s="95">
        <f>[1]Nominations!Y$53</f>
        <v>0</v>
      </c>
      <c r="Z45" s="95">
        <f>[1]Nominations!Z$53</f>
        <v>0</v>
      </c>
      <c r="AA45" s="95">
        <f>[1]Nominations!AA$53</f>
        <v>0</v>
      </c>
      <c r="AB45" s="95">
        <f>[1]Nominations!AB$53</f>
        <v>0</v>
      </c>
      <c r="AC45" s="95">
        <f>[1]Nominations!AC$53</f>
        <v>0</v>
      </c>
      <c r="AD45" s="95">
        <f>[1]Nominations!AD$53</f>
        <v>0</v>
      </c>
      <c r="AE45" s="95">
        <f>[1]Nominations!AE$53</f>
        <v>0</v>
      </c>
      <c r="AF45" s="95">
        <f>[1]Nominations!AF$53</f>
        <v>0</v>
      </c>
      <c r="AG45" s="95">
        <f>[1]Nominations!AG$53</f>
        <v>0</v>
      </c>
      <c r="AH45" s="95">
        <f>[1]Nominations!AH$53</f>
        <v>0</v>
      </c>
      <c r="AI45" s="95">
        <f>[1]Nominations!AI$53</f>
        <v>0</v>
      </c>
      <c r="AJ45">
        <f>SUM(E45:AI45)</f>
        <v>2100</v>
      </c>
    </row>
    <row r="46" spans="1:36" x14ac:dyDescent="0.25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0</v>
      </c>
      <c r="U46" s="97">
        <f t="shared" si="9"/>
        <v>0</v>
      </c>
      <c r="V46" s="97">
        <f t="shared" si="9"/>
        <v>0</v>
      </c>
      <c r="W46" s="97">
        <f t="shared" si="9"/>
        <v>0</v>
      </c>
      <c r="X46" s="97">
        <f t="shared" si="9"/>
        <v>0</v>
      </c>
      <c r="Y46" s="97">
        <f t="shared" si="9"/>
        <v>0</v>
      </c>
      <c r="Z46" s="97">
        <f t="shared" si="9"/>
        <v>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11650</v>
      </c>
    </row>
    <row r="47" spans="1:36" x14ac:dyDescent="0.25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0</v>
      </c>
      <c r="U47" s="75">
        <f t="shared" si="10"/>
        <v>0</v>
      </c>
      <c r="V47" s="75">
        <f t="shared" si="10"/>
        <v>0</v>
      </c>
      <c r="W47" s="75">
        <f t="shared" si="10"/>
        <v>0</v>
      </c>
      <c r="X47" s="75">
        <f t="shared" si="10"/>
        <v>0</v>
      </c>
      <c r="Y47" s="75">
        <f t="shared" si="10"/>
        <v>0</v>
      </c>
      <c r="Z47" s="75">
        <f t="shared" si="10"/>
        <v>0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11661.650000000001</v>
      </c>
    </row>
    <row r="48" spans="1:36" x14ac:dyDescent="0.25">
      <c r="E48" s="75"/>
    </row>
    <row r="49" spans="1:37" x14ac:dyDescent="0.25">
      <c r="E49" s="75"/>
    </row>
    <row r="50" spans="1:37" ht="13.8" thickBot="1" x14ac:dyDescent="0.3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5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5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5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5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5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5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5">
      <c r="E58" s="75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C64"/>
      <c r="D64"/>
    </row>
    <row r="65" spans="1:36" x14ac:dyDescent="0.25">
      <c r="E65" s="75"/>
      <c r="M65" s="32"/>
      <c r="AJ65" s="32">
        <v>-34</v>
      </c>
    </row>
    <row r="66" spans="1:36" x14ac:dyDescent="0.25">
      <c r="A66" s="2"/>
      <c r="B66" s="2"/>
      <c r="E66" s="75"/>
    </row>
    <row r="67" spans="1:36" s="124" customFormat="1" x14ac:dyDescent="0.25">
      <c r="C67" s="125"/>
      <c r="D67" s="125"/>
      <c r="E67" s="121"/>
      <c r="F67" s="121"/>
      <c r="G67" s="121"/>
      <c r="H67" s="121"/>
      <c r="I67" s="129"/>
    </row>
    <row r="68" spans="1:36" x14ac:dyDescent="0.25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5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5">
      <c r="D70" s="96"/>
      <c r="E70" s="75"/>
      <c r="AI70" s="32"/>
    </row>
    <row r="71" spans="1:36" x14ac:dyDescent="0.25">
      <c r="E71" s="75"/>
      <c r="L71" s="134"/>
    </row>
    <row r="72" spans="1:36" x14ac:dyDescent="0.25">
      <c r="A72" s="2"/>
      <c r="B72" s="2"/>
      <c r="E72" s="75"/>
    </row>
    <row r="73" spans="1:36" x14ac:dyDescent="0.25">
      <c r="E73" s="100"/>
    </row>
    <row r="74" spans="1:36" x14ac:dyDescent="0.25">
      <c r="D74" s="96"/>
      <c r="E74" s="95"/>
    </row>
    <row r="75" spans="1:36" x14ac:dyDescent="0.25">
      <c r="E75" s="95"/>
    </row>
    <row r="76" spans="1:36" x14ac:dyDescent="0.25">
      <c r="E76" s="95"/>
    </row>
    <row r="77" spans="1:36" x14ac:dyDescent="0.25">
      <c r="E77" s="95"/>
    </row>
    <row r="78" spans="1:36" x14ac:dyDescent="0.25">
      <c r="E78" s="95"/>
    </row>
    <row r="79" spans="1:36" x14ac:dyDescent="0.25">
      <c r="E79" s="95"/>
    </row>
    <row r="80" spans="1:36" x14ac:dyDescent="0.25">
      <c r="E80" s="95"/>
    </row>
    <row r="81" spans="1:5" x14ac:dyDescent="0.25">
      <c r="E81" s="75"/>
    </row>
    <row r="82" spans="1:5" x14ac:dyDescent="0.25">
      <c r="E82" s="75"/>
    </row>
    <row r="83" spans="1:5" x14ac:dyDescent="0.25">
      <c r="E83" s="75"/>
    </row>
    <row r="84" spans="1:5" x14ac:dyDescent="0.25">
      <c r="A84" s="2"/>
      <c r="B84" s="2"/>
      <c r="E84" s="75"/>
    </row>
    <row r="85" spans="1:5" x14ac:dyDescent="0.25">
      <c r="E85" s="95"/>
    </row>
    <row r="86" spans="1:5" x14ac:dyDescent="0.25">
      <c r="E86" s="9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5">
      <c r="A15" s="20">
        <v>37165</v>
      </c>
      <c r="B15" s="21">
        <v>38652.751246194559</v>
      </c>
      <c r="C15" s="21">
        <v>1859.9272000000001</v>
      </c>
      <c r="D15" s="21">
        <v>9332.6348655098227</v>
      </c>
      <c r="E15" s="21">
        <v>0</v>
      </c>
      <c r="F15" s="21">
        <v>0</v>
      </c>
      <c r="G15" s="21">
        <v>12371.337495</v>
      </c>
      <c r="H15" s="21">
        <v>39.826660311550086</v>
      </c>
      <c r="I15" s="21">
        <v>599.55984000000001</v>
      </c>
      <c r="J15" s="21">
        <v>0</v>
      </c>
      <c r="K15" s="22">
        <v>62856.037307015926</v>
      </c>
      <c r="L15" s="23">
        <v>67844</v>
      </c>
      <c r="M15" s="24">
        <v>-2034.4191339915437</v>
      </c>
      <c r="N15" s="25">
        <v>-7022.3818269756175</v>
      </c>
      <c r="O15" s="26">
        <v>-15808.381826975618</v>
      </c>
    </row>
    <row r="16" spans="1:19" x14ac:dyDescent="0.25">
      <c r="A16" s="20">
        <v>37166</v>
      </c>
      <c r="B16" s="21">
        <v>39649.119347929045</v>
      </c>
      <c r="C16" s="21">
        <v>1996.3190400000003</v>
      </c>
      <c r="D16" s="21">
        <v>9515.9765990942578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64973.021972178605</v>
      </c>
      <c r="L16" s="23">
        <v>67944</v>
      </c>
      <c r="M16" s="24">
        <v>-559.17519050065505</v>
      </c>
      <c r="N16" s="25">
        <v>-3530.1532183220497</v>
      </c>
      <c r="O16" s="26">
        <v>-19338.535045297667</v>
      </c>
      <c r="S16" s="4"/>
    </row>
    <row r="17" spans="1:15" x14ac:dyDescent="0.25">
      <c r="A17" s="20">
        <v>37167</v>
      </c>
      <c r="B17" s="21">
        <v>27095.833468149922</v>
      </c>
      <c r="C17" s="21">
        <v>1992.0410400000001</v>
      </c>
      <c r="D17" s="21">
        <v>9517.5616734121177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52674.712948453976</v>
      </c>
      <c r="L17" s="23">
        <v>66144</v>
      </c>
      <c r="M17" s="24">
        <v>-428.94927288993483</v>
      </c>
      <c r="N17" s="25">
        <v>-13898.236324435959</v>
      </c>
      <c r="O17" s="26">
        <v>-33236.771369733629</v>
      </c>
    </row>
    <row r="18" spans="1:15" x14ac:dyDescent="0.25">
      <c r="A18" s="20">
        <v>37168</v>
      </c>
      <c r="B18" s="21">
        <v>36648.122232563241</v>
      </c>
      <c r="C18" s="21">
        <v>1980.0920799999999</v>
      </c>
      <c r="D18" s="21">
        <v>9495.9215887003356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61907.629748135536</v>
      </c>
      <c r="L18" s="23">
        <v>66944</v>
      </c>
      <c r="M18" s="24">
        <v>-421.19607571662675</v>
      </c>
      <c r="N18" s="25">
        <v>-5457.5663275810912</v>
      </c>
      <c r="O18" s="26">
        <v>-38694.337697314724</v>
      </c>
    </row>
    <row r="19" spans="1:15" x14ac:dyDescent="0.25">
      <c r="A19" s="20">
        <v>37169</v>
      </c>
      <c r="B19" s="21">
        <v>38976.136747887715</v>
      </c>
      <c r="C19" s="21">
        <v>1915.0848800000001</v>
      </c>
      <c r="D19" s="21">
        <v>9491.4960103446792</v>
      </c>
      <c r="E19" s="21">
        <v>89.949706668674025</v>
      </c>
      <c r="F19" s="21">
        <v>0</v>
      </c>
      <c r="G19" s="21">
        <v>12546.386317572427</v>
      </c>
      <c r="H19" s="21">
        <v>137.01703985028894</v>
      </c>
      <c r="I19" s="21">
        <v>649.84550400000001</v>
      </c>
      <c r="J19" s="21">
        <v>0</v>
      </c>
      <c r="K19" s="22">
        <v>63805.916206323782</v>
      </c>
      <c r="L19" s="23">
        <v>64444</v>
      </c>
      <c r="M19" s="24">
        <v>-418.97954886650928</v>
      </c>
      <c r="N19" s="25">
        <v>-1057.0633425427275</v>
      </c>
      <c r="O19" s="26">
        <v>-39751.401039857454</v>
      </c>
    </row>
    <row r="20" spans="1:15" x14ac:dyDescent="0.25">
      <c r="A20" s="20">
        <v>37170</v>
      </c>
      <c r="B20" s="21">
        <v>39142.000554993523</v>
      </c>
      <c r="C20" s="21">
        <v>1902.2619200000004</v>
      </c>
      <c r="D20" s="21">
        <v>9506.2561213477165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65073.275745720173</v>
      </c>
      <c r="L20" s="23">
        <v>65043</v>
      </c>
      <c r="M20" s="24">
        <v>-435.24288993529444</v>
      </c>
      <c r="N20" s="25">
        <v>-404.96714421512115</v>
      </c>
      <c r="O20" s="26">
        <v>-40156.368184072577</v>
      </c>
    </row>
    <row r="21" spans="1:15" x14ac:dyDescent="0.25">
      <c r="A21" s="20">
        <v>37171</v>
      </c>
      <c r="B21" s="21">
        <v>39229.319802594458</v>
      </c>
      <c r="C21" s="21">
        <v>1899.6914400000001</v>
      </c>
      <c r="D21" s="21">
        <v>9520.5368441893934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65583.752706563726</v>
      </c>
      <c r="L21" s="23">
        <v>65043</v>
      </c>
      <c r="M21" s="24">
        <v>-439.77429798555971</v>
      </c>
      <c r="N21" s="25">
        <v>100.97840857816624</v>
      </c>
      <c r="O21" s="26">
        <v>-40055.389775494412</v>
      </c>
    </row>
    <row r="22" spans="1:15" x14ac:dyDescent="0.25">
      <c r="A22" s="20">
        <v>37172</v>
      </c>
      <c r="B22" s="21">
        <v>39160.751682719434</v>
      </c>
      <c r="C22" s="21">
        <v>1937.3893600000001</v>
      </c>
      <c r="D22" s="21">
        <v>9509.7960629935205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63809.758584239069</v>
      </c>
      <c r="L22" s="23">
        <v>65043</v>
      </c>
      <c r="M22" s="24">
        <v>-411.20754690948547</v>
      </c>
      <c r="N22" s="25">
        <v>-1644.4489626704164</v>
      </c>
      <c r="O22" s="26">
        <v>-41699.838738164828</v>
      </c>
    </row>
    <row r="23" spans="1:15" x14ac:dyDescent="0.25">
      <c r="A23" s="20">
        <v>37173</v>
      </c>
      <c r="B23" s="21">
        <v>37171.228959069427</v>
      </c>
      <c r="C23" s="21">
        <v>1927.13688</v>
      </c>
      <c r="D23" s="21">
        <v>9506.2027166280895</v>
      </c>
      <c r="E23" s="21">
        <v>0</v>
      </c>
      <c r="F23" s="21">
        <v>0</v>
      </c>
      <c r="G23" s="21">
        <v>13042.497581143967</v>
      </c>
      <c r="H23" s="21">
        <v>729.3527490361414</v>
      </c>
      <c r="I23" s="21">
        <v>649.84550400000001</v>
      </c>
      <c r="J23" s="21">
        <v>0</v>
      </c>
      <c r="K23" s="22">
        <v>63026.264389877622</v>
      </c>
      <c r="L23" s="23">
        <v>64678</v>
      </c>
      <c r="M23" s="24">
        <v>-568.5289472862446</v>
      </c>
      <c r="N23" s="25">
        <v>-2220.2645574086223</v>
      </c>
      <c r="O23" s="26">
        <v>-43920.103295573448</v>
      </c>
    </row>
    <row r="24" spans="1:15" x14ac:dyDescent="0.25">
      <c r="A24" s="20">
        <v>37174</v>
      </c>
      <c r="B24" s="21">
        <v>38832.141980305438</v>
      </c>
      <c r="C24" s="21">
        <v>1923.7071199999998</v>
      </c>
      <c r="D24" s="21">
        <v>9488.1872459336228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64587.401259636179</v>
      </c>
      <c r="L24" s="23">
        <v>63650</v>
      </c>
      <c r="M24" s="24">
        <v>-451.68197832340928</v>
      </c>
      <c r="N24" s="25">
        <v>485.71928131276974</v>
      </c>
      <c r="O24" s="26">
        <v>-43434.384014260679</v>
      </c>
    </row>
    <row r="25" spans="1:15" x14ac:dyDescent="0.25">
      <c r="A25" s="20">
        <v>37175</v>
      </c>
      <c r="B25" s="21">
        <v>38775.65352922189</v>
      </c>
      <c r="C25" s="21">
        <v>1665.8237599999998</v>
      </c>
      <c r="D25" s="21">
        <v>9496.4031627791228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63837.864770949171</v>
      </c>
      <c r="L25" s="23">
        <v>64583</v>
      </c>
      <c r="M25" s="24">
        <v>-404.93595284138001</v>
      </c>
      <c r="N25" s="25">
        <v>-1150.0711818922093</v>
      </c>
      <c r="O25" s="26">
        <v>-44584.455196152885</v>
      </c>
    </row>
    <row r="26" spans="1:15" x14ac:dyDescent="0.25">
      <c r="A26" s="20">
        <v>37176</v>
      </c>
      <c r="B26" s="21">
        <v>0</v>
      </c>
      <c r="C26" s="21">
        <v>0</v>
      </c>
      <c r="D26" s="21">
        <v>10176</v>
      </c>
      <c r="E26" s="21">
        <v>0</v>
      </c>
      <c r="F26" s="21">
        <v>0</v>
      </c>
      <c r="G26" s="21">
        <v>0</v>
      </c>
      <c r="H26" s="21">
        <v>0</v>
      </c>
      <c r="I26" s="21">
        <v>649.84550400000001</v>
      </c>
      <c r="J26" s="21">
        <v>0</v>
      </c>
      <c r="K26" s="22">
        <v>10825.845504000001</v>
      </c>
      <c r="L26" s="23">
        <v>61204</v>
      </c>
      <c r="M26" s="24">
        <v>0</v>
      </c>
      <c r="N26" s="25">
        <v>-50378.154496000003</v>
      </c>
      <c r="O26" s="26">
        <v>-94962.609692152881</v>
      </c>
    </row>
    <row r="27" spans="1:15" x14ac:dyDescent="0.25">
      <c r="A27" s="20">
        <v>37177</v>
      </c>
      <c r="B27" s="21">
        <v>0</v>
      </c>
      <c r="C27" s="21">
        <v>0</v>
      </c>
      <c r="D27" s="21">
        <v>10176</v>
      </c>
      <c r="E27" s="21">
        <v>0</v>
      </c>
      <c r="F27" s="21">
        <v>0</v>
      </c>
      <c r="G27" s="21">
        <v>0</v>
      </c>
      <c r="H27" s="21">
        <v>0</v>
      </c>
      <c r="I27" s="21">
        <v>649.84550400000001</v>
      </c>
      <c r="J27" s="21">
        <v>0</v>
      </c>
      <c r="K27" s="22">
        <v>10825.845504000001</v>
      </c>
      <c r="L27" s="23">
        <v>62243</v>
      </c>
      <c r="M27" s="24">
        <v>0</v>
      </c>
      <c r="N27" s="25">
        <v>-51417.154496000003</v>
      </c>
      <c r="O27" s="26">
        <v>-146379.76418815288</v>
      </c>
    </row>
    <row r="28" spans="1:15" x14ac:dyDescent="0.25">
      <c r="A28" s="20">
        <v>37178</v>
      </c>
      <c r="B28" s="21">
        <v>0</v>
      </c>
      <c r="C28" s="21">
        <v>0</v>
      </c>
      <c r="D28" s="21">
        <v>10176</v>
      </c>
      <c r="E28" s="21">
        <v>0</v>
      </c>
      <c r="F28" s="21">
        <v>0</v>
      </c>
      <c r="G28" s="21">
        <v>0</v>
      </c>
      <c r="H28" s="21">
        <v>0</v>
      </c>
      <c r="I28" s="21">
        <v>649.84550400000001</v>
      </c>
      <c r="J28" s="21">
        <v>0</v>
      </c>
      <c r="K28" s="22">
        <v>10825.845504000001</v>
      </c>
      <c r="L28" s="23">
        <v>62243</v>
      </c>
      <c r="M28" s="24">
        <v>0</v>
      </c>
      <c r="N28" s="25">
        <v>-51417.154496000003</v>
      </c>
      <c r="O28" s="26">
        <v>-197796.91868415289</v>
      </c>
    </row>
    <row r="29" spans="1:15" x14ac:dyDescent="0.25">
      <c r="A29" s="20">
        <v>37179</v>
      </c>
      <c r="B29" s="21">
        <v>0</v>
      </c>
      <c r="C29" s="21">
        <v>0</v>
      </c>
      <c r="D29" s="21">
        <v>10176</v>
      </c>
      <c r="E29" s="21">
        <v>0</v>
      </c>
      <c r="F29" s="21">
        <v>0</v>
      </c>
      <c r="G29" s="21">
        <v>0</v>
      </c>
      <c r="H29" s="21">
        <v>0</v>
      </c>
      <c r="I29" s="21">
        <v>649.84550400000001</v>
      </c>
      <c r="J29" s="21">
        <v>0</v>
      </c>
      <c r="K29" s="22">
        <v>10825.845504000001</v>
      </c>
      <c r="L29" s="23">
        <v>62243</v>
      </c>
      <c r="M29" s="24">
        <v>0</v>
      </c>
      <c r="N29" s="25">
        <v>-51417.154496000003</v>
      </c>
      <c r="O29" s="26">
        <v>-249214.07318015289</v>
      </c>
    </row>
    <row r="30" spans="1:15" x14ac:dyDescent="0.25">
      <c r="A30" s="20">
        <v>37180</v>
      </c>
      <c r="B30" s="21">
        <v>0</v>
      </c>
      <c r="C30" s="21">
        <v>0</v>
      </c>
      <c r="D30" s="21">
        <v>10176</v>
      </c>
      <c r="E30" s="21">
        <v>0</v>
      </c>
      <c r="F30" s="21">
        <v>0</v>
      </c>
      <c r="G30" s="21">
        <v>0</v>
      </c>
      <c r="H30" s="21">
        <v>0</v>
      </c>
      <c r="I30" s="21">
        <v>649.84550400000001</v>
      </c>
      <c r="J30" s="21">
        <v>0</v>
      </c>
      <c r="K30" s="22">
        <v>10825.845504000001</v>
      </c>
      <c r="L30" s="23">
        <v>0</v>
      </c>
      <c r="M30" s="24">
        <v>0</v>
      </c>
      <c r="N30" s="25">
        <v>10825.845504000001</v>
      </c>
      <c r="O30" s="26">
        <v>-238388.22767615289</v>
      </c>
    </row>
    <row r="31" spans="1:15" x14ac:dyDescent="0.25">
      <c r="A31" s="20">
        <v>37181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649.84550400000001</v>
      </c>
      <c r="J31" s="21">
        <v>0</v>
      </c>
      <c r="K31" s="22">
        <v>649.84550400000001</v>
      </c>
      <c r="L31" s="23">
        <v>0</v>
      </c>
      <c r="M31" s="24">
        <v>0</v>
      </c>
      <c r="N31" s="25">
        <v>649.84550400000001</v>
      </c>
      <c r="O31" s="26">
        <v>-237738.38217215289</v>
      </c>
    </row>
    <row r="32" spans="1:15" x14ac:dyDescent="0.25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0</v>
      </c>
      <c r="M32" s="24">
        <v>0</v>
      </c>
      <c r="N32" s="25">
        <v>0</v>
      </c>
      <c r="O32" s="26">
        <v>-237738.38217215289</v>
      </c>
    </row>
    <row r="33" spans="1:15" x14ac:dyDescent="0.25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0</v>
      </c>
      <c r="M33" s="24">
        <v>0</v>
      </c>
      <c r="N33" s="25">
        <v>0</v>
      </c>
      <c r="O33" s="26">
        <v>-237738.38217215289</v>
      </c>
    </row>
    <row r="34" spans="1:15" x14ac:dyDescent="0.25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-237738.38217215289</v>
      </c>
    </row>
    <row r="35" spans="1:15" x14ac:dyDescent="0.25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-237738.38217215289</v>
      </c>
    </row>
    <row r="36" spans="1:15" x14ac:dyDescent="0.25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-237738.38217215289</v>
      </c>
    </row>
    <row r="37" spans="1:15" x14ac:dyDescent="0.25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-237738.38217215289</v>
      </c>
    </row>
    <row r="38" spans="1:15" x14ac:dyDescent="0.25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-237738.38217215289</v>
      </c>
    </row>
    <row r="39" spans="1:15" x14ac:dyDescent="0.25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-237738.38217215289</v>
      </c>
    </row>
    <row r="40" spans="1:15" x14ac:dyDescent="0.25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-237738.38217215289</v>
      </c>
    </row>
    <row r="41" spans="1:15" x14ac:dyDescent="0.25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-237738.38217215289</v>
      </c>
    </row>
    <row r="42" spans="1:15" x14ac:dyDescent="0.25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-237738.38217215289</v>
      </c>
    </row>
    <row r="43" spans="1:15" x14ac:dyDescent="0.25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-237738.38217215289</v>
      </c>
    </row>
    <row r="44" spans="1:15" x14ac:dyDescent="0.25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-237738.38217215289</v>
      </c>
    </row>
    <row r="45" spans="1:15" x14ac:dyDescent="0.25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-237738.38217215289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413333.0595516286</v>
      </c>
      <c r="C47" s="32">
        <v>20999.474719999998</v>
      </c>
      <c r="D47" s="32">
        <v>155260.9728909327</v>
      </c>
      <c r="E47" s="32">
        <v>89.949706668674025</v>
      </c>
      <c r="F47" s="32">
        <v>0</v>
      </c>
      <c r="G47" s="32">
        <v>140861.5470656562</v>
      </c>
      <c r="H47" s="32">
        <v>5523.4738162075355</v>
      </c>
      <c r="I47" s="32"/>
      <c r="J47" s="32">
        <v>0</v>
      </c>
      <c r="K47" s="33">
        <v>746914.70866309362</v>
      </c>
      <c r="L47" s="33">
        <v>969293</v>
      </c>
      <c r="M47" s="25"/>
      <c r="N47" s="32">
        <v>-228952.38217215289</v>
      </c>
    </row>
    <row r="49" spans="1:11" x14ac:dyDescent="0.25">
      <c r="K49" s="32">
        <v>736068.47775109357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0</xdr:row>
                <xdr:rowOff>60960</xdr:rowOff>
              </from>
              <to>
                <xdr:col>2</xdr:col>
                <xdr:colOff>45720</xdr:colOff>
                <xdr:row>2</xdr:row>
                <xdr:rowOff>45720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5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5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1916.91</v>
      </c>
      <c r="G25" s="72">
        <v>-38.338200000000001</v>
      </c>
      <c r="H25" s="73">
        <v>1878.5717999999999</v>
      </c>
      <c r="I25" s="74">
        <v>-56.428200000000061</v>
      </c>
      <c r="J25" s="75">
        <v>-1747.7898400000015</v>
      </c>
    </row>
    <row r="26" spans="1:10" x14ac:dyDescent="0.25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1916.91</v>
      </c>
      <c r="G26" s="72">
        <v>-38.338200000000001</v>
      </c>
      <c r="H26" s="73">
        <v>1878.5717999999999</v>
      </c>
      <c r="I26" s="74">
        <v>-56.428200000000061</v>
      </c>
      <c r="J26" s="75">
        <v>-1804.2180400000016</v>
      </c>
    </row>
    <row r="27" spans="1:10" x14ac:dyDescent="0.25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1916.91</v>
      </c>
      <c r="G27" s="72">
        <v>-38.338200000000001</v>
      </c>
      <c r="H27" s="73">
        <v>1878.5717999999999</v>
      </c>
      <c r="I27" s="74">
        <v>-56.428200000000061</v>
      </c>
      <c r="J27" s="75">
        <v>-1860.6462400000016</v>
      </c>
    </row>
    <row r="28" spans="1:10" x14ac:dyDescent="0.25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1916.91</v>
      </c>
      <c r="G28" s="72">
        <v>-38.338200000000001</v>
      </c>
      <c r="H28" s="73">
        <v>1878.5717999999999</v>
      </c>
      <c r="I28" s="74">
        <v>-56.428200000000061</v>
      </c>
      <c r="J28" s="75">
        <v>-1917.0744400000017</v>
      </c>
    </row>
    <row r="29" spans="1:10" x14ac:dyDescent="0.25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-1917.0744400000017</v>
      </c>
    </row>
    <row r="30" spans="1:10" x14ac:dyDescent="0.25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-1917.0744400000017</v>
      </c>
    </row>
    <row r="31" spans="1:10" x14ac:dyDescent="0.25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-1917.0744400000017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-1917.0744400000017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-1917.0744400000017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-1917.0744400000017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-1917.0744400000017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-1917.0744400000017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-1917.0744400000017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-1917.0744400000017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-1917.0744400000017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-1917.0744400000017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-1917.0744400000017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-1917.0744400000017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-1917.0744400000017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-1917.0744400000017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29065</v>
      </c>
      <c r="C46" s="80">
        <v>-29026</v>
      </c>
      <c r="D46" s="81">
        <v>0</v>
      </c>
      <c r="E46" s="82">
        <v>-29026</v>
      </c>
      <c r="F46" s="83">
        <v>28194.821999999996</v>
      </c>
      <c r="G46" s="84">
        <v>-563.8964400000001</v>
      </c>
      <c r="H46" s="85">
        <v>27630.925560000003</v>
      </c>
      <c r="I46" s="74"/>
      <c r="J46" s="21">
        <v>-1917.0744400000017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2" sqref="A12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243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243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243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243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243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243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243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243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243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243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243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243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243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243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243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243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243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243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243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243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243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243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243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243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243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243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243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243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243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243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243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243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243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-27997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-29891.82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-27948.639999999999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-32786.300000000003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-33210.239999999998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-31983.55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-26451.9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-18274.47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-10097.040000000001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-8779.4699999999993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-10346.9</v>
      </c>
    </row>
    <row r="24" spans="1:16" x14ac:dyDescent="0.25">
      <c r="A24" s="64">
        <v>37175</v>
      </c>
      <c r="B24" s="65">
        <v>9033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9033</v>
      </c>
      <c r="J24" s="71">
        <v>13210</v>
      </c>
      <c r="K24" s="71">
        <v>0</v>
      </c>
      <c r="L24" s="71">
        <v>0</v>
      </c>
      <c r="M24" s="72">
        <v>-222.43</v>
      </c>
      <c r="N24" s="73">
        <v>22020.57</v>
      </c>
      <c r="O24" s="74">
        <v>-251.43</v>
      </c>
      <c r="P24" s="75">
        <v>-10598.33</v>
      </c>
    </row>
    <row r="25" spans="1:16" x14ac:dyDescent="0.25">
      <c r="A25" s="64">
        <v>37176</v>
      </c>
      <c r="B25" s="65">
        <v>9033</v>
      </c>
      <c r="C25" s="66">
        <v>12714</v>
      </c>
      <c r="D25" s="66">
        <v>0</v>
      </c>
      <c r="E25" s="66">
        <v>0</v>
      </c>
      <c r="F25" s="67">
        <v>-22160</v>
      </c>
      <c r="G25" s="68">
        <v>-589</v>
      </c>
      <c r="H25" s="69">
        <v>-22749</v>
      </c>
      <c r="I25" s="70">
        <v>9033</v>
      </c>
      <c r="J25" s="71">
        <v>12714</v>
      </c>
      <c r="K25" s="71">
        <v>0</v>
      </c>
      <c r="L25" s="71">
        <v>0</v>
      </c>
      <c r="M25" s="72">
        <v>-217.47</v>
      </c>
      <c r="N25" s="73">
        <v>21529.53</v>
      </c>
      <c r="O25" s="74">
        <v>-1219.47</v>
      </c>
      <c r="P25" s="75">
        <v>-11817.8</v>
      </c>
    </row>
    <row r="26" spans="1:16" x14ac:dyDescent="0.25">
      <c r="A26" s="64">
        <v>37177</v>
      </c>
      <c r="B26" s="65">
        <v>9033</v>
      </c>
      <c r="C26" s="66">
        <v>12714</v>
      </c>
      <c r="D26" s="66">
        <v>0</v>
      </c>
      <c r="E26" s="66">
        <v>0</v>
      </c>
      <c r="F26" s="67">
        <v>-21098</v>
      </c>
      <c r="G26" s="68">
        <v>-388</v>
      </c>
      <c r="H26" s="69">
        <v>-21486</v>
      </c>
      <c r="I26" s="70">
        <v>9033</v>
      </c>
      <c r="J26" s="71">
        <v>12714</v>
      </c>
      <c r="K26" s="71">
        <v>0</v>
      </c>
      <c r="L26" s="71">
        <v>0</v>
      </c>
      <c r="M26" s="72">
        <v>-217.47</v>
      </c>
      <c r="N26" s="73">
        <v>21529.53</v>
      </c>
      <c r="O26" s="74">
        <v>43.529999999998836</v>
      </c>
      <c r="P26" s="75">
        <v>-11774.27</v>
      </c>
    </row>
    <row r="27" spans="1:16" x14ac:dyDescent="0.25">
      <c r="A27" s="64">
        <v>37178</v>
      </c>
      <c r="B27" s="65">
        <v>9033</v>
      </c>
      <c r="C27" s="66">
        <v>12714</v>
      </c>
      <c r="D27" s="66">
        <v>0</v>
      </c>
      <c r="E27" s="66">
        <v>0</v>
      </c>
      <c r="F27" s="67">
        <v>-21098</v>
      </c>
      <c r="G27" s="68">
        <v>-388</v>
      </c>
      <c r="H27" s="69">
        <v>-21486</v>
      </c>
      <c r="I27" s="70">
        <v>9033</v>
      </c>
      <c r="J27" s="71">
        <v>12714</v>
      </c>
      <c r="K27" s="71">
        <v>0</v>
      </c>
      <c r="L27" s="71">
        <v>0</v>
      </c>
      <c r="M27" s="72">
        <v>-217.47</v>
      </c>
      <c r="N27" s="73">
        <v>21529.53</v>
      </c>
      <c r="O27" s="74">
        <v>43.529999999998836</v>
      </c>
      <c r="P27" s="75">
        <v>-11730.74</v>
      </c>
    </row>
    <row r="28" spans="1:16" x14ac:dyDescent="0.25">
      <c r="A28" s="64">
        <v>37179</v>
      </c>
      <c r="B28" s="65">
        <v>9033</v>
      </c>
      <c r="C28" s="66">
        <v>12714</v>
      </c>
      <c r="D28" s="66">
        <v>0</v>
      </c>
      <c r="E28" s="66">
        <v>0</v>
      </c>
      <c r="F28" s="67">
        <v>-21098</v>
      </c>
      <c r="G28" s="68">
        <v>-388</v>
      </c>
      <c r="H28" s="69">
        <v>-21486</v>
      </c>
      <c r="I28" s="70">
        <v>9033</v>
      </c>
      <c r="J28" s="71">
        <v>12714</v>
      </c>
      <c r="K28" s="71">
        <v>0</v>
      </c>
      <c r="L28" s="71">
        <v>0</v>
      </c>
      <c r="M28" s="72">
        <v>-217.47</v>
      </c>
      <c r="N28" s="73">
        <v>21529.53</v>
      </c>
      <c r="O28" s="74">
        <v>43.529999999998836</v>
      </c>
      <c r="P28" s="75">
        <v>-11687.21</v>
      </c>
    </row>
    <row r="29" spans="1:16" x14ac:dyDescent="0.25">
      <c r="A29" s="64">
        <v>37180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-11687.21</v>
      </c>
    </row>
    <row r="30" spans="1:16" x14ac:dyDescent="0.25">
      <c r="A30" s="64">
        <v>37181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-11687.21</v>
      </c>
    </row>
    <row r="31" spans="1:16" x14ac:dyDescent="0.25">
      <c r="A31" s="64">
        <v>37182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-11687.21</v>
      </c>
    </row>
    <row r="32" spans="1:16" x14ac:dyDescent="0.25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-11687.21</v>
      </c>
    </row>
    <row r="33" spans="1:16" x14ac:dyDescent="0.25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-11687.21</v>
      </c>
    </row>
    <row r="34" spans="1:16" x14ac:dyDescent="0.25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-11687.21</v>
      </c>
    </row>
    <row r="35" spans="1:16" x14ac:dyDescent="0.25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-11687.21</v>
      </c>
    </row>
    <row r="36" spans="1:16" x14ac:dyDescent="0.25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-11687.21</v>
      </c>
    </row>
    <row r="37" spans="1:16" x14ac:dyDescent="0.25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-11687.21</v>
      </c>
    </row>
    <row r="38" spans="1:16" x14ac:dyDescent="0.25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-11687.21</v>
      </c>
    </row>
    <row r="39" spans="1:16" x14ac:dyDescent="0.25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-11687.21</v>
      </c>
    </row>
    <row r="40" spans="1:16" x14ac:dyDescent="0.25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-11687.21</v>
      </c>
    </row>
    <row r="41" spans="1:16" x14ac:dyDescent="0.25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-11687.21</v>
      </c>
    </row>
    <row r="42" spans="1:16" x14ac:dyDescent="0.25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-11687.21</v>
      </c>
    </row>
    <row r="43" spans="1:16" x14ac:dyDescent="0.25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-11687.21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-11687.21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130">
        <v>102211</v>
      </c>
      <c r="C46" s="130">
        <v>196910</v>
      </c>
      <c r="D46" s="130">
        <v>0</v>
      </c>
      <c r="E46" s="130">
        <v>0</v>
      </c>
      <c r="F46" s="80">
        <v>-233696</v>
      </c>
      <c r="G46" s="81">
        <v>-46124</v>
      </c>
      <c r="H46" s="82">
        <v>-279820</v>
      </c>
      <c r="I46" s="83">
        <v>102211</v>
      </c>
      <c r="J46" s="131">
        <v>196910</v>
      </c>
      <c r="K46" s="131">
        <v>0</v>
      </c>
      <c r="L46" s="131">
        <v>0</v>
      </c>
      <c r="M46" s="84">
        <v>-2991.21</v>
      </c>
      <c r="N46" s="85">
        <v>296129.78999999998</v>
      </c>
      <c r="O46" s="74"/>
      <c r="P46" s="21">
        <v>-11687.21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5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5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5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5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5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5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5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5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5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5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5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5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22408.400000000001</v>
      </c>
      <c r="G25" s="72">
        <v>0</v>
      </c>
      <c r="H25" s="73">
        <v>22408.400000000001</v>
      </c>
      <c r="I25" s="74">
        <v>558.40000000000146</v>
      </c>
      <c r="J25" s="75">
        <v>43006.28</v>
      </c>
    </row>
    <row r="26" spans="1:10" x14ac:dyDescent="0.25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22408.400000000001</v>
      </c>
      <c r="G26" s="72">
        <v>0</v>
      </c>
      <c r="H26" s="73">
        <v>22408.400000000001</v>
      </c>
      <c r="I26" s="74">
        <v>558.40000000000146</v>
      </c>
      <c r="J26" s="75">
        <v>43564.68</v>
      </c>
    </row>
    <row r="27" spans="1:10" x14ac:dyDescent="0.25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22408.400000000001</v>
      </c>
      <c r="G27" s="72">
        <v>0</v>
      </c>
      <c r="H27" s="73">
        <v>22408.400000000001</v>
      </c>
      <c r="I27" s="74">
        <v>558.40000000000146</v>
      </c>
      <c r="J27" s="75">
        <v>44123.08</v>
      </c>
    </row>
    <row r="28" spans="1:10" x14ac:dyDescent="0.25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22408.400000000001</v>
      </c>
      <c r="G28" s="72">
        <v>0</v>
      </c>
      <c r="H28" s="73">
        <v>22408.400000000001</v>
      </c>
      <c r="I28" s="74">
        <v>558.40000000000146</v>
      </c>
      <c r="J28" s="75">
        <v>44681.48</v>
      </c>
    </row>
    <row r="29" spans="1:10" x14ac:dyDescent="0.25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44681.48</v>
      </c>
    </row>
    <row r="30" spans="1:10" x14ac:dyDescent="0.25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44681.48</v>
      </c>
    </row>
    <row r="31" spans="1:10" x14ac:dyDescent="0.25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44681.48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44681.48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44681.48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44681.48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44681.48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44681.48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44681.48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44681.48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44681.48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44681.48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44681.48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44681.48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44681.48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44681.48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316750</v>
      </c>
      <c r="C46" s="80">
        <v>-316750</v>
      </c>
      <c r="D46" s="81">
        <v>0</v>
      </c>
      <c r="E46" s="82">
        <v>-316750</v>
      </c>
      <c r="F46" s="83">
        <v>342600.48</v>
      </c>
      <c r="G46" s="84">
        <v>0</v>
      </c>
      <c r="H46" s="85">
        <v>342600.48</v>
      </c>
      <c r="I46" s="74"/>
      <c r="J46" s="21">
        <v>44681.48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2023-09-10T15:30:43Z</dcterms:modified>
</cp:coreProperties>
</file>