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<sst xmlns="http://schemas.openxmlformats.org/spreadsheetml/2006/main" count="231" uniqueCount="89">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</sst>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</row>
        <row r="20">
          <cell r="E20">
            <v>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</row>
        <row r="31">
          <cell r="J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536</v>
          </cell>
          <cell r="G44">
            <v>536</v>
          </cell>
          <cell r="H44">
            <v>536</v>
          </cell>
          <cell r="I44">
            <v>536</v>
          </cell>
          <cell r="J44">
            <v>536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F31" sqref="F31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0</v>
      </c>
      <c r="L10" s="95">
        <f>[1]Nominations!L$10</f>
        <v>0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235426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26000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0</v>
      </c>
      <c r="L14" s="97">
        <f t="shared" si="1"/>
        <v>0</v>
      </c>
      <c r="M14" s="97">
        <f t="shared" si="1"/>
        <v>0</v>
      </c>
      <c r="N14" s="97">
        <f t="shared" si="1"/>
        <v>0</v>
      </c>
      <c r="O14" s="97">
        <f>SUM(O10:O13)</f>
        <v>0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261426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0</v>
      </c>
      <c r="L15" s="75">
        <f t="shared" si="2"/>
        <v>0</v>
      </c>
      <c r="M15" s="75">
        <f t="shared" si="2"/>
        <v>0</v>
      </c>
      <c r="N15" s="75">
        <f t="shared" si="2"/>
        <v>0</v>
      </c>
      <c r="O15" s="75">
        <f t="shared" si="2"/>
        <v>0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261687.42599999998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0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0</v>
      </c>
      <c r="L20" s="95">
        <f>[1]Nominations!L$22</f>
        <v>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27738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0</v>
      </c>
      <c r="L21" s="95">
        <f>[1]Nominations!L$23</f>
        <v>0</v>
      </c>
      <c r="M21" s="95">
        <f>[1]Nominations!M$23</f>
        <v>0</v>
      </c>
      <c r="N21" s="95">
        <f>[1]Nominations!N$23</f>
        <v>0</v>
      </c>
      <c r="O21" s="95">
        <f>[1]Nominations!O$23</f>
        <v>0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12000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0</v>
      </c>
      <c r="L23" s="97">
        <f t="shared" si="4"/>
        <v>0</v>
      </c>
      <c r="M23" s="97">
        <f t="shared" si="4"/>
        <v>0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40238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75">
        <f t="shared" si="5"/>
        <v>0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40278.237999999998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0</v>
      </c>
      <c r="L27" s="95">
        <f>[1]Nominations!L$30</f>
        <v>0</v>
      </c>
      <c r="M27" s="95">
        <f>[1]Nominations!M$30</f>
        <v>0</v>
      </c>
      <c r="N27" s="95">
        <f>[1]Nominations!N$30</f>
        <v>0</v>
      </c>
      <c r="O27" s="95">
        <f>[1]Nominations!O$30</f>
        <v>0</v>
      </c>
      <c r="P27" s="95">
        <f>[1]Nominations!P$30</f>
        <v>0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97454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0</v>
      </c>
      <c r="L28" s="95">
        <f>[1]Nominations!L$31</f>
        <v>0</v>
      </c>
      <c r="M28" s="95">
        <f>[1]Nominations!M$31</f>
        <v>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8000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0</v>
      </c>
      <c r="L32" s="97">
        <f t="shared" si="6"/>
        <v>0</v>
      </c>
      <c r="M32" s="97">
        <f t="shared" si="6"/>
        <v>0</v>
      </c>
      <c r="N32" s="97">
        <f t="shared" si="6"/>
        <v>0</v>
      </c>
      <c r="O32" s="97">
        <f t="shared" si="6"/>
        <v>0</v>
      </c>
      <c r="P32" s="97">
        <f t="shared" si="6"/>
        <v>0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107954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0</v>
      </c>
      <c r="L33" s="75">
        <f t="shared" si="7"/>
        <v>0</v>
      </c>
      <c r="M33" s="75">
        <f t="shared" si="7"/>
        <v>0</v>
      </c>
      <c r="N33" s="75">
        <f t="shared" si="7"/>
        <v>0</v>
      </c>
      <c r="O33" s="75">
        <f t="shared" si="7"/>
        <v>0</v>
      </c>
      <c r="P33" s="75">
        <f t="shared" si="7"/>
        <v>0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108061.954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536</v>
      </c>
      <c r="G36" s="95">
        <f>[1]Nominations!G$44</f>
        <v>536</v>
      </c>
      <c r="H36" s="95">
        <f>[1]Nominations!H$44</f>
        <v>536</v>
      </c>
      <c r="I36" s="95">
        <f>[1]Nominations!I$44</f>
        <v>536</v>
      </c>
      <c r="J36" s="95">
        <f>[1]Nominations!J$44</f>
        <v>536</v>
      </c>
      <c r="K36" s="95">
        <f>[1]Nominations!K$44</f>
        <v>0</v>
      </c>
      <c r="L36" s="95">
        <f>[1]Nominations!L$44</f>
        <v>0</v>
      </c>
      <c r="M36" s="95">
        <f>[1]Nominations!M$44</f>
        <v>0</v>
      </c>
      <c r="N36" s="95">
        <f>[1]Nominations!N$44</f>
        <v>0</v>
      </c>
      <c r="O36" s="95">
        <f>[1]Nominations!O$44</f>
        <v>0</v>
      </c>
      <c r="P36" s="95">
        <f>[1]Nominations!P$44</f>
        <v>0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3199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536</v>
      </c>
      <c r="G38" s="97">
        <f t="shared" si="8"/>
        <v>536</v>
      </c>
      <c r="H38" s="97">
        <f t="shared" si="8"/>
        <v>536</v>
      </c>
      <c r="I38" s="97">
        <f t="shared" si="8"/>
        <v>536</v>
      </c>
      <c r="J38" s="97">
        <f t="shared" si="8"/>
        <v>536</v>
      </c>
      <c r="K38" s="97">
        <f t="shared" si="8"/>
        <v>0</v>
      </c>
      <c r="L38" s="97">
        <f t="shared" si="8"/>
        <v>0</v>
      </c>
      <c r="M38" s="97">
        <f t="shared" si="8"/>
        <v>0</v>
      </c>
      <c r="N38" s="97">
        <f t="shared" si="8"/>
        <v>0</v>
      </c>
      <c r="O38" s="97">
        <f t="shared" si="8"/>
        <v>0</v>
      </c>
      <c r="P38" s="97">
        <f t="shared" si="8"/>
        <v>0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3199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536.53599999999994</v>
      </c>
      <c r="G39" s="75">
        <f t="shared" si="9"/>
        <v>536.53599999999994</v>
      </c>
      <c r="H39" s="75">
        <f t="shared" si="9"/>
        <v>536.53599999999994</v>
      </c>
      <c r="I39" s="75">
        <f t="shared" si="9"/>
        <v>536.53599999999994</v>
      </c>
      <c r="J39" s="75">
        <f t="shared" si="9"/>
        <v>536.53599999999994</v>
      </c>
      <c r="K39" s="75">
        <f t="shared" si="9"/>
        <v>0</v>
      </c>
      <c r="L39" s="75">
        <f t="shared" si="9"/>
        <v>0</v>
      </c>
      <c r="M39" s="75">
        <f t="shared" si="9"/>
        <v>0</v>
      </c>
      <c r="N39" s="75">
        <f t="shared" si="9"/>
        <v>0</v>
      </c>
      <c r="O39" s="75">
        <f t="shared" si="9"/>
        <v>0</v>
      </c>
      <c r="P39" s="75">
        <f t="shared" si="9"/>
        <v>0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3202.1990000000001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5">
      <c r="A15" s="20">
        <v>37196</v>
      </c>
      <c r="B15" s="21">
        <v>39700.988371382671</v>
      </c>
      <c r="C15" s="21">
        <v>1659.1371999999999</v>
      </c>
      <c r="D15" s="21">
        <v>10693.090244750385</v>
      </c>
      <c r="E15" s="21">
        <v>967</v>
      </c>
      <c r="F15" s="21">
        <v>496.52414052120065</v>
      </c>
      <c r="G15" s="21">
        <v>13004.942487062292</v>
      </c>
      <c r="H15" s="21">
        <v>788.41334812933019</v>
      </c>
      <c r="I15" s="21">
        <v>599.55984000000001</v>
      </c>
      <c r="J15" s="21">
        <v>0</v>
      </c>
      <c r="K15" s="22">
        <v>67909.655631845875</v>
      </c>
      <c r="L15" s="23">
        <v>62586</v>
      </c>
      <c r="M15" s="24">
        <v>-422.71331468036055</v>
      </c>
      <c r="N15" s="25">
        <v>4900.9423171655144</v>
      </c>
      <c r="O15" s="26">
        <v>3391.9423171655144</v>
      </c>
    </row>
    <row r="16" spans="1:19" x14ac:dyDescent="0.25">
      <c r="A16" s="20">
        <v>37197</v>
      </c>
      <c r="B16" s="21">
        <v>41595.107181633997</v>
      </c>
      <c r="C16" s="21">
        <v>1706.1694400000001</v>
      </c>
      <c r="D16" s="21">
        <v>10684.348295020845</v>
      </c>
      <c r="E16" s="21">
        <v>967</v>
      </c>
      <c r="F16" s="21">
        <v>461.13089726479865</v>
      </c>
      <c r="G16" s="21">
        <v>12710.584156251143</v>
      </c>
      <c r="H16" s="21">
        <v>563.03046039525282</v>
      </c>
      <c r="I16" s="21">
        <v>599.55984000000001</v>
      </c>
      <c r="J16" s="21">
        <v>0</v>
      </c>
      <c r="K16" s="22">
        <v>69286.930270566038</v>
      </c>
      <c r="L16" s="23">
        <v>64986</v>
      </c>
      <c r="M16" s="24">
        <v>-444.53951947082078</v>
      </c>
      <c r="N16" s="25">
        <v>3856.3907510952167</v>
      </c>
      <c r="O16" s="26">
        <v>7248.3330682607311</v>
      </c>
      <c r="S16" s="4"/>
    </row>
    <row r="17" spans="1:15" x14ac:dyDescent="0.25">
      <c r="A17" s="20">
        <v>37198</v>
      </c>
      <c r="B17" s="21">
        <v>43048.531801588426</v>
      </c>
      <c r="C17" s="21">
        <v>1650.57752</v>
      </c>
      <c r="D17" s="21">
        <v>10685.565471857624</v>
      </c>
      <c r="E17" s="21">
        <v>695.88890952180566</v>
      </c>
      <c r="F17" s="21">
        <v>453.86357915356518</v>
      </c>
      <c r="G17" s="21">
        <v>12411.483010843576</v>
      </c>
      <c r="H17" s="21">
        <v>774.88879568908703</v>
      </c>
      <c r="I17" s="21">
        <v>599.55984000000001</v>
      </c>
      <c r="J17" s="21">
        <v>0</v>
      </c>
      <c r="K17" s="22">
        <v>70320.358928654081</v>
      </c>
      <c r="L17" s="23">
        <v>71545</v>
      </c>
      <c r="M17" s="24">
        <v>-406.63302282731985</v>
      </c>
      <c r="N17" s="25">
        <v>-1631.2740941732388</v>
      </c>
      <c r="O17" s="26">
        <v>5617.0589740874921</v>
      </c>
    </row>
    <row r="18" spans="1:15" x14ac:dyDescent="0.25">
      <c r="A18" s="20">
        <v>37199</v>
      </c>
      <c r="B18" s="21">
        <v>42546.642164391204</v>
      </c>
      <c r="C18" s="21">
        <v>1653.1148800000001</v>
      </c>
      <c r="D18" s="21">
        <v>10689.068031121775</v>
      </c>
      <c r="E18" s="21">
        <v>784.73964977760807</v>
      </c>
      <c r="F18" s="21">
        <v>16.65506770663497</v>
      </c>
      <c r="G18" s="21">
        <v>12951.095908322668</v>
      </c>
      <c r="H18" s="21">
        <v>137.90438787518644</v>
      </c>
      <c r="I18" s="21">
        <v>599.55984000000001</v>
      </c>
      <c r="J18" s="21">
        <v>0</v>
      </c>
      <c r="K18" s="22">
        <v>69378.779929195065</v>
      </c>
      <c r="L18" s="23">
        <v>71545</v>
      </c>
      <c r="M18" s="24">
        <v>-418.9972663378428</v>
      </c>
      <c r="N18" s="25">
        <v>-2585.217337142778</v>
      </c>
      <c r="O18" s="26">
        <v>3031.8416369447141</v>
      </c>
    </row>
    <row r="19" spans="1:15" x14ac:dyDescent="0.25">
      <c r="A19" s="20">
        <v>37200</v>
      </c>
      <c r="B19" s="21">
        <v>0</v>
      </c>
      <c r="C19" s="21">
        <v>0</v>
      </c>
      <c r="D19" s="21">
        <v>11336</v>
      </c>
      <c r="E19" s="21">
        <v>0</v>
      </c>
      <c r="F19" s="21">
        <v>0</v>
      </c>
      <c r="G19" s="21">
        <v>0</v>
      </c>
      <c r="H19" s="21">
        <v>0</v>
      </c>
      <c r="I19" s="21">
        <v>649.84550400000001</v>
      </c>
      <c r="J19" s="21">
        <v>0</v>
      </c>
      <c r="K19" s="22">
        <v>11985.845504000001</v>
      </c>
      <c r="L19" s="23">
        <v>71545</v>
      </c>
      <c r="M19" s="24">
        <v>0</v>
      </c>
      <c r="N19" s="25">
        <v>-59559.154496000003</v>
      </c>
      <c r="O19" s="26">
        <v>-56527.312859055288</v>
      </c>
    </row>
    <row r="20" spans="1:15" x14ac:dyDescent="0.25">
      <c r="A20" s="20">
        <v>37201</v>
      </c>
      <c r="B20" s="21">
        <v>0</v>
      </c>
      <c r="C20" s="21">
        <v>0</v>
      </c>
      <c r="D20" s="21">
        <v>11336</v>
      </c>
      <c r="E20" s="21">
        <v>0</v>
      </c>
      <c r="F20" s="21">
        <v>0</v>
      </c>
      <c r="G20" s="21">
        <v>0</v>
      </c>
      <c r="H20" s="21">
        <v>0</v>
      </c>
      <c r="I20" s="21">
        <v>649.84550400000001</v>
      </c>
      <c r="J20" s="21">
        <v>0</v>
      </c>
      <c r="K20" s="22">
        <v>11985.845504000001</v>
      </c>
      <c r="L20" s="23">
        <v>70610</v>
      </c>
      <c r="M20" s="24">
        <v>0</v>
      </c>
      <c r="N20" s="25">
        <v>-58624.154496000003</v>
      </c>
      <c r="O20" s="26">
        <v>-115151.4673550553</v>
      </c>
    </row>
    <row r="21" spans="1:15" x14ac:dyDescent="0.25">
      <c r="A21" s="20">
        <v>37202</v>
      </c>
      <c r="B21" s="21">
        <v>0</v>
      </c>
      <c r="C21" s="21">
        <v>0</v>
      </c>
      <c r="D21" s="21">
        <v>11336</v>
      </c>
      <c r="E21" s="21">
        <v>0</v>
      </c>
      <c r="F21" s="21">
        <v>0</v>
      </c>
      <c r="G21" s="21">
        <v>0</v>
      </c>
      <c r="H21" s="21">
        <v>0</v>
      </c>
      <c r="I21" s="21">
        <v>649.84550400000001</v>
      </c>
      <c r="J21" s="21">
        <v>0</v>
      </c>
      <c r="K21" s="22">
        <v>11985.845504000001</v>
      </c>
      <c r="L21" s="23">
        <v>0</v>
      </c>
      <c r="M21" s="24">
        <v>0</v>
      </c>
      <c r="N21" s="25">
        <v>11985.845504000001</v>
      </c>
      <c r="O21" s="26">
        <v>-103165.6218510553</v>
      </c>
    </row>
    <row r="22" spans="1:15" x14ac:dyDescent="0.25">
      <c r="A22" s="20">
        <v>37203</v>
      </c>
      <c r="B22" s="21">
        <v>0</v>
      </c>
      <c r="C22" s="21">
        <v>0</v>
      </c>
      <c r="D22" s="21">
        <v>11336</v>
      </c>
      <c r="E22" s="21">
        <v>0</v>
      </c>
      <c r="F22" s="21">
        <v>0</v>
      </c>
      <c r="G22" s="21">
        <v>0</v>
      </c>
      <c r="H22" s="21">
        <v>0</v>
      </c>
      <c r="I22" s="21">
        <v>649.84550400000001</v>
      </c>
      <c r="J22" s="21">
        <v>0</v>
      </c>
      <c r="K22" s="22">
        <v>11985.845504000001</v>
      </c>
      <c r="L22" s="23">
        <v>0</v>
      </c>
      <c r="M22" s="24">
        <v>0</v>
      </c>
      <c r="N22" s="25">
        <v>11985.845504000001</v>
      </c>
      <c r="O22" s="26">
        <v>-91179.776347055304</v>
      </c>
    </row>
    <row r="23" spans="1:15" x14ac:dyDescent="0.25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649.84550400000001</v>
      </c>
      <c r="J23" s="21">
        <v>0</v>
      </c>
      <c r="K23" s="22">
        <v>11985.845504000001</v>
      </c>
      <c r="L23" s="23">
        <v>0</v>
      </c>
      <c r="M23" s="24">
        <v>0</v>
      </c>
      <c r="N23" s="25">
        <v>11985.845504000001</v>
      </c>
      <c r="O23" s="26">
        <v>-79193.930843055306</v>
      </c>
    </row>
    <row r="24" spans="1:15" x14ac:dyDescent="0.25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649.84550400000001</v>
      </c>
      <c r="J24" s="21">
        <v>0</v>
      </c>
      <c r="K24" s="22">
        <v>11985.845504000001</v>
      </c>
      <c r="L24" s="23">
        <v>0</v>
      </c>
      <c r="M24" s="24">
        <v>0</v>
      </c>
      <c r="N24" s="25">
        <v>11985.845504000001</v>
      </c>
      <c r="O24" s="26">
        <v>-67208.085339055309</v>
      </c>
    </row>
    <row r="25" spans="1:15" x14ac:dyDescent="0.25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649.84550400000001</v>
      </c>
      <c r="J25" s="21">
        <v>0</v>
      </c>
      <c r="K25" s="22">
        <v>11985.845504000001</v>
      </c>
      <c r="L25" s="23">
        <v>0</v>
      </c>
      <c r="M25" s="24">
        <v>0</v>
      </c>
      <c r="N25" s="25">
        <v>11985.845504000001</v>
      </c>
      <c r="O25" s="26">
        <v>-55222.239835055312</v>
      </c>
    </row>
    <row r="26" spans="1:15" x14ac:dyDescent="0.25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649.84550400000001</v>
      </c>
      <c r="J26" s="21">
        <v>0</v>
      </c>
      <c r="K26" s="22">
        <v>11985.845504000001</v>
      </c>
      <c r="L26" s="23">
        <v>0</v>
      </c>
      <c r="M26" s="24">
        <v>0</v>
      </c>
      <c r="N26" s="25">
        <v>11985.845504000001</v>
      </c>
      <c r="O26" s="26">
        <v>-43236.394331055315</v>
      </c>
    </row>
    <row r="27" spans="1:15" x14ac:dyDescent="0.25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649.84550400000001</v>
      </c>
      <c r="J27" s="21">
        <v>0</v>
      </c>
      <c r="K27" s="22">
        <v>11985.845504000001</v>
      </c>
      <c r="L27" s="23">
        <v>0</v>
      </c>
      <c r="M27" s="24">
        <v>0</v>
      </c>
      <c r="N27" s="25">
        <v>11985.845504000001</v>
      </c>
      <c r="O27" s="26">
        <v>-31250.548827055314</v>
      </c>
    </row>
    <row r="28" spans="1:15" x14ac:dyDescent="0.25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649.84550400000001</v>
      </c>
      <c r="J28" s="21">
        <v>0</v>
      </c>
      <c r="K28" s="22">
        <v>11985.845504000001</v>
      </c>
      <c r="L28" s="23">
        <v>0</v>
      </c>
      <c r="M28" s="24">
        <v>0</v>
      </c>
      <c r="N28" s="25">
        <v>11985.845504000001</v>
      </c>
      <c r="O28" s="26">
        <v>-19264.703323055313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649.84550400000001</v>
      </c>
      <c r="J29" s="21">
        <v>0</v>
      </c>
      <c r="K29" s="22">
        <v>11985.845504000001</v>
      </c>
      <c r="L29" s="23">
        <v>0</v>
      </c>
      <c r="M29" s="24">
        <v>0</v>
      </c>
      <c r="N29" s="25">
        <v>11985.845504000001</v>
      </c>
      <c r="O29" s="26">
        <v>-7278.8578190553126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649.84550400000001</v>
      </c>
      <c r="J30" s="21">
        <v>0</v>
      </c>
      <c r="K30" s="22">
        <v>11985.845504000001</v>
      </c>
      <c r="L30" s="23">
        <v>0</v>
      </c>
      <c r="M30" s="24">
        <v>0</v>
      </c>
      <c r="N30" s="25">
        <v>11985.845504000001</v>
      </c>
      <c r="O30" s="26">
        <v>4706.9876849446882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11985.845504000001</v>
      </c>
      <c r="L31" s="23">
        <v>0</v>
      </c>
      <c r="M31" s="24">
        <v>0</v>
      </c>
      <c r="N31" s="25">
        <v>11985.845504000001</v>
      </c>
      <c r="O31" s="26">
        <v>16692.833188944689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649.84550400000001</v>
      </c>
      <c r="J32" s="21">
        <v>0</v>
      </c>
      <c r="K32" s="22">
        <v>11985.845504000001</v>
      </c>
      <c r="L32" s="23">
        <v>0</v>
      </c>
      <c r="M32" s="24">
        <v>0</v>
      </c>
      <c r="N32" s="25">
        <v>11985.845504000001</v>
      </c>
      <c r="O32" s="26">
        <v>28678.67869294469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649.84550400000001</v>
      </c>
      <c r="J33" s="21">
        <v>0</v>
      </c>
      <c r="K33" s="22">
        <v>11985.845504000001</v>
      </c>
      <c r="L33" s="23">
        <v>0</v>
      </c>
      <c r="M33" s="24">
        <v>0</v>
      </c>
      <c r="N33" s="25">
        <v>11985.845504000001</v>
      </c>
      <c r="O33" s="26">
        <v>40664.524196944694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649.84550400000001</v>
      </c>
      <c r="J34" s="21">
        <v>0</v>
      </c>
      <c r="K34" s="22">
        <v>11985.845504000001</v>
      </c>
      <c r="L34" s="23">
        <v>0</v>
      </c>
      <c r="M34" s="24">
        <v>0</v>
      </c>
      <c r="N34" s="25">
        <v>11985.845504000001</v>
      </c>
      <c r="O34" s="26">
        <v>52650.369700944691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649.84550400000001</v>
      </c>
      <c r="J35" s="21">
        <v>0</v>
      </c>
      <c r="K35" s="22">
        <v>11985.845504000001</v>
      </c>
      <c r="L35" s="23">
        <v>0</v>
      </c>
      <c r="M35" s="24">
        <v>0</v>
      </c>
      <c r="N35" s="25">
        <v>11985.845504000001</v>
      </c>
      <c r="O35" s="26">
        <v>64636.215204944689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649.84550400000001</v>
      </c>
      <c r="J36" s="21">
        <v>0</v>
      </c>
      <c r="K36" s="22">
        <v>11985.845504000001</v>
      </c>
      <c r="L36" s="23">
        <v>0</v>
      </c>
      <c r="M36" s="24">
        <v>0</v>
      </c>
      <c r="N36" s="25">
        <v>11985.845504000001</v>
      </c>
      <c r="O36" s="26">
        <v>76622.060708944686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649.84550400000001</v>
      </c>
      <c r="J37" s="21">
        <v>0</v>
      </c>
      <c r="K37" s="22">
        <v>11985.845504000001</v>
      </c>
      <c r="L37" s="23">
        <v>0</v>
      </c>
      <c r="M37" s="24">
        <v>0</v>
      </c>
      <c r="N37" s="25">
        <v>11985.845504000001</v>
      </c>
      <c r="O37" s="26">
        <v>88607.906212944683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599.55984000000001</v>
      </c>
      <c r="J38" s="21">
        <v>0</v>
      </c>
      <c r="K38" s="22">
        <v>11935.55984</v>
      </c>
      <c r="L38" s="23">
        <v>0</v>
      </c>
      <c r="M38" s="24">
        <v>0</v>
      </c>
      <c r="N38" s="25">
        <v>11935.55984</v>
      </c>
      <c r="O38" s="26">
        <v>100543.46605294468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599.55984000000001</v>
      </c>
      <c r="J39" s="21">
        <v>0</v>
      </c>
      <c r="K39" s="22">
        <v>11935.55984</v>
      </c>
      <c r="L39" s="23">
        <v>0</v>
      </c>
      <c r="M39" s="24">
        <v>0</v>
      </c>
      <c r="N39" s="25">
        <v>11935.55984</v>
      </c>
      <c r="O39" s="26">
        <v>112479.02589294469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599.55984000000001</v>
      </c>
      <c r="J40" s="21">
        <v>0</v>
      </c>
      <c r="K40" s="22">
        <v>11935.55984</v>
      </c>
      <c r="L40" s="23">
        <v>0</v>
      </c>
      <c r="M40" s="24">
        <v>0</v>
      </c>
      <c r="N40" s="25">
        <v>11935.55984</v>
      </c>
      <c r="O40" s="26">
        <v>124414.58573294469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599.55984000000001</v>
      </c>
      <c r="J41" s="21">
        <v>0</v>
      </c>
      <c r="K41" s="22">
        <v>11935.55984</v>
      </c>
      <c r="L41" s="23">
        <v>0</v>
      </c>
      <c r="M41" s="24">
        <v>0</v>
      </c>
      <c r="N41" s="25">
        <v>11935.55984</v>
      </c>
      <c r="O41" s="26">
        <v>136350.14557294469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599.55984000000001</v>
      </c>
      <c r="J42" s="21">
        <v>0</v>
      </c>
      <c r="K42" s="22">
        <v>11935.55984</v>
      </c>
      <c r="L42" s="23">
        <v>0</v>
      </c>
      <c r="M42" s="24">
        <v>0</v>
      </c>
      <c r="N42" s="25">
        <v>11935.55984</v>
      </c>
      <c r="O42" s="26">
        <v>148285.70541294469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599.55984000000001</v>
      </c>
      <c r="J43" s="21">
        <v>0</v>
      </c>
      <c r="K43" s="22">
        <v>11935.55984</v>
      </c>
      <c r="L43" s="23">
        <v>0</v>
      </c>
      <c r="M43" s="24">
        <v>0</v>
      </c>
      <c r="N43" s="25">
        <v>11935.55984</v>
      </c>
      <c r="O43" s="26">
        <v>160221.26525294469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599.55984000000001</v>
      </c>
      <c r="J44" s="21">
        <v>0</v>
      </c>
      <c r="K44" s="22">
        <v>11935.55984</v>
      </c>
      <c r="L44" s="23">
        <v>0</v>
      </c>
      <c r="M44" s="24">
        <v>0</v>
      </c>
      <c r="N44" s="25">
        <v>11935.55984</v>
      </c>
      <c r="O44" s="26">
        <v>172156.82509294469</v>
      </c>
    </row>
    <row r="45" spans="1:15" x14ac:dyDescent="0.25">
      <c r="A45" s="20">
        <v>37226</v>
      </c>
      <c r="B45" s="21">
        <v>0</v>
      </c>
      <c r="C45" s="21">
        <v>0</v>
      </c>
      <c r="D45" s="21">
        <v>11336</v>
      </c>
      <c r="E45" s="21">
        <v>0</v>
      </c>
      <c r="F45" s="21">
        <v>0</v>
      </c>
      <c r="G45" s="21">
        <v>0</v>
      </c>
      <c r="H45" s="21">
        <v>0</v>
      </c>
      <c r="I45" s="21">
        <v>599.55984000000001</v>
      </c>
      <c r="J45" s="21">
        <v>0</v>
      </c>
      <c r="K45" s="22">
        <v>11935.55984</v>
      </c>
      <c r="L45" s="23">
        <v>0</v>
      </c>
      <c r="M45" s="24">
        <v>0</v>
      </c>
      <c r="N45" s="25">
        <v>11935.55984</v>
      </c>
      <c r="O45" s="26">
        <v>184092.3849329447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166891.2695189963</v>
      </c>
      <c r="C47" s="32">
        <v>6668.9990399999997</v>
      </c>
      <c r="D47" s="32">
        <v>348824.07204275066</v>
      </c>
      <c r="E47" s="32">
        <v>3414.6285592994136</v>
      </c>
      <c r="F47" s="32">
        <v>1428.1736846461995</v>
      </c>
      <c r="G47" s="32">
        <v>51078.105562479679</v>
      </c>
      <c r="H47" s="32">
        <v>2264.2369920888564</v>
      </c>
      <c r="I47" s="32"/>
      <c r="J47" s="32">
        <v>0</v>
      </c>
      <c r="K47" s="33">
        <v>600111.26805626147</v>
      </c>
      <c r="L47" s="33">
        <v>412817</v>
      </c>
      <c r="M47" s="25"/>
      <c r="N47" s="32">
        <v>185601.3849329447</v>
      </c>
    </row>
    <row r="49" spans="1:11" x14ac:dyDescent="0.25">
      <c r="K49" s="32">
        <v>580569.48540026101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1851.93</v>
      </c>
      <c r="G18" s="72">
        <v>-37.038599999999995</v>
      </c>
      <c r="H18" s="73">
        <v>1814.8913999999997</v>
      </c>
      <c r="I18" s="74">
        <v>173.89139999999975</v>
      </c>
      <c r="J18" s="75">
        <v>137.94771999999966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0</v>
      </c>
      <c r="G19" s="72">
        <v>0</v>
      </c>
      <c r="H19" s="73">
        <v>0</v>
      </c>
      <c r="I19" s="74">
        <v>-1750</v>
      </c>
      <c r="J19" s="75">
        <v>-1612.0522800000003</v>
      </c>
    </row>
    <row r="20" spans="1:10" x14ac:dyDescent="0.25">
      <c r="A20" s="64">
        <v>37202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-1612.0522800000003</v>
      </c>
    </row>
    <row r="21" spans="1:10" x14ac:dyDescent="0.25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-1612.0522800000003</v>
      </c>
    </row>
    <row r="22" spans="1:10" x14ac:dyDescent="0.25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-1612.0522800000003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-1612.0522800000003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-1612.0522800000003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-1612.0522800000003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-1612.0522800000003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-1612.0522800000003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-1612.0522800000003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-1612.0522800000003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-1612.0522800000003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-1612.0522800000003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-1612.0522800000003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-1612.0522800000003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-1612.0522800000003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-1612.0522800000003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-1612.0522800000003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-1612.0522800000003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-1612.0522800000003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-1612.0522800000003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-1612.0522800000003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-1612.0522800000003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-1612.0522800000003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-1612.0522800000003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11520</v>
      </c>
      <c r="C46" s="80">
        <v>-10173</v>
      </c>
      <c r="D46" s="81">
        <v>0</v>
      </c>
      <c r="E46" s="82">
        <v>-10173</v>
      </c>
      <c r="F46" s="83">
        <v>9268.3140000000003</v>
      </c>
      <c r="G46" s="84">
        <v>-185.36628000000002</v>
      </c>
      <c r="H46" s="85">
        <v>9082.9477200000001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-25951</v>
      </c>
      <c r="H18" s="69">
        <v>-25951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-3413.65</v>
      </c>
      <c r="P18" s="75">
        <v>-11419.31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-10775.96</v>
      </c>
    </row>
    <row r="20" spans="1:16" x14ac:dyDescent="0.25">
      <c r="A20" s="64">
        <v>37202</v>
      </c>
      <c r="B20" s="65">
        <v>0</v>
      </c>
      <c r="C20" s="66">
        <v>0</v>
      </c>
      <c r="D20" s="66">
        <v>0</v>
      </c>
      <c r="E20" s="66">
        <v>0</v>
      </c>
      <c r="F20" s="67">
        <v>0</v>
      </c>
      <c r="G20" s="68">
        <v>0</v>
      </c>
      <c r="H20" s="69">
        <v>0</v>
      </c>
      <c r="I20" s="70">
        <v>0</v>
      </c>
      <c r="J20" s="71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5">
        <v>-10775.96</v>
      </c>
    </row>
    <row r="21" spans="1:16" x14ac:dyDescent="0.25">
      <c r="A21" s="64">
        <v>37203</v>
      </c>
      <c r="B21" s="65">
        <v>0</v>
      </c>
      <c r="C21" s="66">
        <v>0</v>
      </c>
      <c r="D21" s="66">
        <v>0</v>
      </c>
      <c r="E21" s="66">
        <v>0</v>
      </c>
      <c r="F21" s="67">
        <v>0</v>
      </c>
      <c r="G21" s="68">
        <v>0</v>
      </c>
      <c r="H21" s="69">
        <v>0</v>
      </c>
      <c r="I21" s="70">
        <v>0</v>
      </c>
      <c r="J21" s="71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5">
        <v>-10775.96</v>
      </c>
    </row>
    <row r="22" spans="1:16" x14ac:dyDescent="0.25">
      <c r="A22" s="64">
        <v>37204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-10775.96</v>
      </c>
    </row>
    <row r="23" spans="1:16" x14ac:dyDescent="0.25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-10775.96</v>
      </c>
    </row>
    <row r="24" spans="1:16" x14ac:dyDescent="0.25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-10775.96</v>
      </c>
    </row>
    <row r="25" spans="1:16" x14ac:dyDescent="0.25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-10775.96</v>
      </c>
    </row>
    <row r="26" spans="1:16" x14ac:dyDescent="0.25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-10775.96</v>
      </c>
    </row>
    <row r="27" spans="1:16" x14ac:dyDescent="0.25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-10775.96</v>
      </c>
    </row>
    <row r="28" spans="1:16" x14ac:dyDescent="0.25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-10775.96</v>
      </c>
    </row>
    <row r="29" spans="1:16" x14ac:dyDescent="0.25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-10775.96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-10775.96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-10775.96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-10775.96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-10775.96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-10775.96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-10775.96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-10775.96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-10775.96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-10775.96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-10775.96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-10775.96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-10775.96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-10775.96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-10775.96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62614</v>
      </c>
      <c r="C46" s="129">
        <v>73482</v>
      </c>
      <c r="D46" s="129">
        <v>0</v>
      </c>
      <c r="E46" s="129">
        <v>0</v>
      </c>
      <c r="F46" s="80">
        <v>-16524</v>
      </c>
      <c r="G46" s="81">
        <v>-128017</v>
      </c>
      <c r="H46" s="82">
        <v>-144541</v>
      </c>
      <c r="I46" s="83">
        <v>62614</v>
      </c>
      <c r="J46" s="130">
        <v>73482</v>
      </c>
      <c r="K46" s="130">
        <v>0</v>
      </c>
      <c r="L46" s="130">
        <v>0</v>
      </c>
      <c r="M46" s="84">
        <v>-1360.96</v>
      </c>
      <c r="N46" s="85">
        <v>134735.04000000001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-20000</v>
      </c>
      <c r="E18" s="69">
        <v>-20000</v>
      </c>
      <c r="F18" s="70">
        <v>21523.3</v>
      </c>
      <c r="G18" s="72">
        <v>0</v>
      </c>
      <c r="H18" s="73">
        <v>21523.3</v>
      </c>
      <c r="I18" s="74">
        <v>1523.3</v>
      </c>
      <c r="J18" s="75">
        <v>23339.119999999999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-20000</v>
      </c>
      <c r="E19" s="69">
        <v>-20000</v>
      </c>
      <c r="F19" s="70">
        <v>0</v>
      </c>
      <c r="G19" s="72">
        <v>0</v>
      </c>
      <c r="H19" s="73">
        <v>0</v>
      </c>
      <c r="I19" s="74">
        <v>-20000</v>
      </c>
      <c r="J19" s="75">
        <v>3339.12</v>
      </c>
    </row>
    <row r="20" spans="1:10" x14ac:dyDescent="0.25">
      <c r="A20" s="64">
        <v>37202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3339.12</v>
      </c>
    </row>
    <row r="21" spans="1:10" x14ac:dyDescent="0.25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3339.12</v>
      </c>
    </row>
    <row r="22" spans="1:10" x14ac:dyDescent="0.25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3339.12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3339.12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3339.12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3339.12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3339.12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3339.12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3339.12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3339.12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3339.12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3339.12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3339.12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3339.12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3339.12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3339.12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3339.12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3339.12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3339.12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3339.12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3339.12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3339.12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3339.12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3339.12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120000</v>
      </c>
      <c r="C46" s="80">
        <v>-40000</v>
      </c>
      <c r="D46" s="81">
        <v>-82554</v>
      </c>
      <c r="E46" s="82">
        <v>-122554</v>
      </c>
      <c r="F46" s="83">
        <v>107062.12</v>
      </c>
      <c r="G46" s="84">
        <v>0</v>
      </c>
      <c r="H46" s="85">
        <v>107062.12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2023-09-10T15:30:51Z</dcterms:modified>
</cp:coreProperties>
</file>