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292" yWindow="792" windowWidth="5556" windowHeight="6036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92512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F52" i="16"/>
  <c r="G52" i="16"/>
  <c r="H52" i="16"/>
  <c r="I52" i="16"/>
  <c r="J52" i="16"/>
  <c r="L52" i="16"/>
  <c r="M52" i="16"/>
  <c r="J53" i="16"/>
  <c r="F69" i="16"/>
  <c r="G69" i="16"/>
  <c r="H69" i="16"/>
  <c r="I69" i="16"/>
  <c r="J69" i="16"/>
  <c r="L69" i="16"/>
  <c r="M69" i="16"/>
  <c r="M70" i="16"/>
  <c r="M73" i="16"/>
  <c r="L74" i="16"/>
</calcChain>
</file>

<file path=xl/sharedStrings.xml><?xml version="1.0" encoding="utf-8"?>
<sst xmlns="http://schemas.openxmlformats.org/spreadsheetml/2006/main" count="493" uniqueCount="244">
  <si>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</si>
  <si>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</si>
  <si>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</si>
  <si>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</si>
  <si>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</si>
  <si>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</si>
  <si>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</si>
  <si>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</si>
  <si>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</si>
  <si>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</si>
  <si>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</si>
  <si>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</si>
  <si>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</si>
  <si>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</si>
  <si>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</si>
  <si>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</si>
  <si>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</si>
  <si>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</si>
  <si>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</si>
  <si>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</si>
  <si>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</si>
  <si>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</si>
  <si>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</si>
  <si>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</si>
  <si>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</si>
  <si>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</si>
  <si>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</si>
  <si>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</si>
  <si>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</si>
  <si>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</si>
  <si>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</si>
  <si>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</si>
  <si>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</si>
  <si>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</si>
  <si>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</si>
  <si>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</si>
  <si>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</si>
  <si>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</si>
  <si>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</si>
  <si>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</si>
  <si>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</si>
  <si>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</si>
  <si>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</si>
  <si>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</si>
  <si>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</si>
  <si>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</si>
  <si>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</si>
  <si>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</si>
  <si>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</si>
  <si>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</si>
  <si>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</si>
  <si>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</si>
  <si>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</si>
  <si>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</si>
  <si>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</si>
  <si>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</si>
  <si>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</si>
  <si>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</si>
  <si>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</si>
  <si>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</si>
  <si>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</si>
  <si>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</si>
  <si>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</si>
  <si>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</si>
  <si>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</si>
  <si>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</si>
  <si>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</si>
  <si>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</si>
  <si>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</si>
  <si>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</si>
  <si>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</si>
  <si>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</si>
  <si>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</si>
  <si>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</si>
  <si>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</si>
  <si>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</si>
  <si>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</si>
  <si>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</si>
  <si>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</si>
  <si>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</si>
  <si>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</si>
  <si>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</si>
  <si>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</si>
  <si>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</si>
  <si>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</si>
  <si>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</si>
  <si>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</si>
  <si>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</si>
  <si>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</si>
  <si>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</si>
  <si>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</si>
  <si>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</si>
  <si>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</si>
  <si>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</si>
  <si>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</si>
  <si>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</si>
  <si>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</si>
  <si>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</si>
  <si>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</si>
  <si>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</si>
  <si>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</si>
  <si>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</si>
  <si>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</si>
  <si>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</si>
  <si>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</si>
  <si>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</si>
  <si>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</si>
  <si>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</si>
  <si>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</si>
  <si>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</si>
  <si>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</si>
  <si>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</si>
  <si>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</si>
  <si>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</si>
  <si>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</si>
  <si>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</si>
  <si>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</si>
  <si>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</si>
  <si>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</si>
  <si>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</si>
  <si>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</si>
  <si>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</si>
  <si>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</si>
  <si>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</si>
  <si>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</si>
  <si>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</si>
  <si>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Gillbert Coronado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</si>
  <si>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</si>
  <si>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</si>
  <si>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</si>
  <si>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</si>
  <si>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</si>
  <si>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</si>
  <si>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</si>
  <si>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</si>
  <si>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</si>
  <si>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</si>
  <si>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</si>
  <si>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</si>
  <si>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</si>
  <si>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</si>
  <si>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</si>
  <si>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</si>
  <si>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</si>
  <si>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</si>
  <si>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</si>
  <si>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</si>
  <si>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</si>
  <si>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</si>
  <si>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</si>
  <si>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</si>
  <si>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</si>
  <si>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</si>
  <si>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</si>
  <si>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</si>
  <si>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</si>
  <si>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</si>
  <si>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</si>
  <si>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</si>
  <si>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</si>
  <si>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</si>
  <si>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</si>
  <si>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</si>
  <si>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</si>
  <si>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</si>
  <si>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</si>
  <si>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</si>
  <si>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</si>
  <si>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</si>
  <si>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</si>
  <si>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</si>
  <si>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</si>
  <si>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Centex</t>
  </si>
  <si>
    <t>Custom Colors Paint &amp; Body</t>
  </si>
  <si>
    <t>A-1 Fence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</si>
  <si>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</si>
  <si>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</si>
  <si>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</si>
  <si>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</si>
  <si>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</si>
  <si>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</si>
  <si>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</si>
  <si>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</si>
  <si>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</si>
  <si>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</si>
  <si>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</si>
  <si>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</si>
  <si>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</si>
  <si>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</si>
  <si>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</si>
  <si>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</si>
  <si>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</si>
  <si>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</si>
  <si>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</si>
  <si>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</si>
  <si>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</si>
  <si>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</si>
  <si>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</si>
  <si>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</si>
  <si>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</si>
  <si>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</si>
  <si>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</si>
  <si>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</si>
  <si>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</si>
  <si>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</si>
  <si>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</si>
  <si>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</si>
  <si>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 xml:space="preserve"> 1/1</t>
  </si>
  <si>
    <t>M Salinas</t>
  </si>
  <si>
    <t>Juan Garza</t>
  </si>
  <si>
    <t>Flores Fencing</t>
  </si>
  <si>
    <t>Long</t>
  </si>
  <si>
    <t>Zachary Construction</t>
  </si>
  <si>
    <t>vacant 11/3</t>
  </si>
  <si>
    <t>rent will be /wk</t>
  </si>
  <si>
    <t>Yolanda,Martinez</t>
  </si>
  <si>
    <t>Ruben Cano</t>
  </si>
  <si>
    <t>Neil Moreno</t>
  </si>
  <si>
    <t xml:space="preserve">  </t>
  </si>
  <si>
    <t>monthly 400 due 12/20</t>
  </si>
  <si>
    <t>$600/month pd 11/17</t>
  </si>
  <si>
    <t>Ron Davis</t>
  </si>
  <si>
    <t>Charmane Herrin</t>
  </si>
  <si>
    <t>vacant 11/24</t>
  </si>
  <si>
    <t>Week ended December 01, 2000</t>
  </si>
  <si>
    <t>220 bi-week 12/8 &amp; 12/15</t>
  </si>
  <si>
    <t>$260 bi-weekly due 11/24 &amp; 12/8.  missed 11/24 rent</t>
  </si>
  <si>
    <t>260 bi-weekly due 12/8 &amp; 12/22</t>
  </si>
  <si>
    <t>owes 37.00+10.00+10. Will pay all 12/12/00???</t>
  </si>
  <si>
    <t>190 bi-weekly due  12/8 &amp; 12/22</t>
  </si>
  <si>
    <t>rent will be 130/wk</t>
  </si>
  <si>
    <t>Lightning Metals</t>
  </si>
  <si>
    <t>Wal-Mart distribution</t>
  </si>
  <si>
    <t>Brand Scaffold</t>
  </si>
  <si>
    <t>did pay 10.00 lt,fees didn,t charge x2.00 a day</t>
  </si>
  <si>
    <t>#8</t>
  </si>
  <si>
    <t>App Fee</t>
  </si>
  <si>
    <t>moved</t>
  </si>
  <si>
    <t>#23</t>
  </si>
  <si>
    <t>owes $75.on dep    (wants to go bi-weekly)</t>
  </si>
  <si>
    <t>wants to pay bi-weekly</t>
  </si>
  <si>
    <t>#33</t>
  </si>
  <si>
    <t>paid on deposit</t>
  </si>
  <si>
    <t>owes 70.00 on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</si>
</sst>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tabSelected="1" workbookViewId="0">
      <pane xSplit="5" ySplit="5" topLeftCell="J25" activePane="bottomRight" state="frozen"/>
      <selection pane="topRight" activeCell="C1" sqref="C1"/>
      <selection pane="bottomLeft" activeCell="A6" sqref="A6"/>
      <selection pane="bottomRight" activeCell="L25" sqref="L25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0.6640625" customWidth="1"/>
    <col min="7" max="7" width="11.5546875" customWidth="1"/>
    <col min="8" max="8" width="9.33203125" customWidth="1"/>
    <col min="9" max="9" width="8.664062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1" max="21" width="11.88671875" customWidth="1"/>
    <col min="24" max="24" width="16" customWidth="1"/>
  </cols>
  <sheetData>
    <row r="1" spans="2:24" x14ac:dyDescent="0.25">
      <c r="B1" t="s">
        <v>195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224</v>
      </c>
    </row>
    <row r="4" spans="2:24" ht="13.5" customHeight="1" x14ac:dyDescent="0.25">
      <c r="P4" t="s">
        <v>156</v>
      </c>
      <c r="Q4" t="s">
        <v>158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137</v>
      </c>
      <c r="I5" s="13" t="s">
        <v>135</v>
      </c>
      <c r="J5" s="13" t="s">
        <v>0</v>
      </c>
      <c r="K5" s="13" t="s">
        <v>22</v>
      </c>
      <c r="L5" s="13" t="s">
        <v>136</v>
      </c>
      <c r="M5" s="14" t="s">
        <v>92</v>
      </c>
      <c r="N5" s="14" t="s">
        <v>17</v>
      </c>
      <c r="O5" t="s">
        <v>144</v>
      </c>
      <c r="P5" t="s">
        <v>157</v>
      </c>
      <c r="Q5" t="s">
        <v>157</v>
      </c>
      <c r="R5" t="s">
        <v>159</v>
      </c>
      <c r="S5" t="s">
        <v>11</v>
      </c>
      <c r="T5" t="s">
        <v>145</v>
      </c>
      <c r="U5" t="s">
        <v>146</v>
      </c>
      <c r="V5" t="s">
        <v>2</v>
      </c>
      <c r="W5" t="s">
        <v>147</v>
      </c>
      <c r="X5" t="s">
        <v>153</v>
      </c>
    </row>
    <row r="6" spans="2:24" ht="18" customHeight="1" x14ac:dyDescent="0.25">
      <c r="B6">
        <v>1</v>
      </c>
      <c r="E6" t="s">
        <v>223</v>
      </c>
      <c r="G6" s="9"/>
      <c r="H6" s="9"/>
      <c r="I6" s="9"/>
      <c r="J6" s="9">
        <f t="shared" ref="J6:J50" si="0">SUM(F6:I6)</f>
        <v>0</v>
      </c>
      <c r="K6" s="10"/>
      <c r="L6" s="9"/>
      <c r="M6" s="9">
        <f>J6-L6</f>
        <v>0</v>
      </c>
      <c r="O6" s="17" t="s">
        <v>148</v>
      </c>
      <c r="P6">
        <v>0</v>
      </c>
      <c r="R6" t="s">
        <v>150</v>
      </c>
      <c r="S6">
        <v>175</v>
      </c>
      <c r="T6" s="5">
        <v>36704</v>
      </c>
      <c r="U6" s="5">
        <v>36887</v>
      </c>
      <c r="V6">
        <v>120</v>
      </c>
      <c r="W6" t="s">
        <v>151</v>
      </c>
      <c r="X6" s="23" t="s">
        <v>169</v>
      </c>
    </row>
    <row r="7" spans="2:24" ht="16.5" customHeight="1" x14ac:dyDescent="0.25">
      <c r="B7">
        <v>2</v>
      </c>
      <c r="E7" t="s">
        <v>116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ref="M7:M50" si="1">J7-L7</f>
        <v>0</v>
      </c>
      <c r="N7" t="s">
        <v>225</v>
      </c>
      <c r="O7" t="s">
        <v>149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152</v>
      </c>
      <c r="X7" t="s">
        <v>189</v>
      </c>
    </row>
    <row r="8" spans="2:24" ht="13.5" customHeight="1" x14ac:dyDescent="0.25">
      <c r="B8">
        <v>3</v>
      </c>
      <c r="E8" t="s">
        <v>237</v>
      </c>
      <c r="F8">
        <v>250</v>
      </c>
      <c r="G8" s="9"/>
      <c r="H8" s="9"/>
      <c r="I8" s="27"/>
      <c r="J8" s="9">
        <f t="shared" si="0"/>
        <v>250</v>
      </c>
      <c r="K8" s="10"/>
      <c r="L8" s="9"/>
      <c r="M8" s="9">
        <f t="shared" si="1"/>
        <v>250</v>
      </c>
      <c r="N8" t="s">
        <v>226</v>
      </c>
      <c r="O8" s="17" t="s">
        <v>155</v>
      </c>
      <c r="P8">
        <v>2</v>
      </c>
      <c r="Q8">
        <v>1</v>
      </c>
      <c r="R8" t="s">
        <v>160</v>
      </c>
      <c r="S8">
        <v>190</v>
      </c>
      <c r="T8" s="5">
        <v>36784</v>
      </c>
      <c r="U8" s="5">
        <v>36965</v>
      </c>
      <c r="V8">
        <v>130</v>
      </c>
      <c r="W8" t="s">
        <v>151</v>
      </c>
      <c r="X8" t="s">
        <v>161</v>
      </c>
    </row>
    <row r="9" spans="2:24" ht="15.9" customHeight="1" x14ac:dyDescent="0.25">
      <c r="B9">
        <v>4</v>
      </c>
      <c r="E9" t="s">
        <v>194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138</v>
      </c>
      <c r="O9" s="16" t="s">
        <v>148</v>
      </c>
      <c r="P9">
        <v>1</v>
      </c>
      <c r="R9" t="s">
        <v>162</v>
      </c>
      <c r="S9">
        <v>100</v>
      </c>
      <c r="T9" s="5">
        <v>33178</v>
      </c>
      <c r="U9" s="5">
        <v>33358</v>
      </c>
      <c r="V9">
        <v>330</v>
      </c>
      <c r="W9" t="s">
        <v>141</v>
      </c>
      <c r="X9" t="s">
        <v>154</v>
      </c>
    </row>
    <row r="10" spans="2:24" ht="16.5" customHeight="1" x14ac:dyDescent="0.25">
      <c r="B10">
        <v>5</v>
      </c>
      <c r="E10" t="s">
        <v>180</v>
      </c>
      <c r="F10">
        <v>-130</v>
      </c>
      <c r="G10" s="9"/>
      <c r="H10" s="9"/>
      <c r="I10" s="9"/>
      <c r="J10" s="9">
        <f t="shared" si="0"/>
        <v>-130</v>
      </c>
      <c r="K10" s="10"/>
      <c r="L10" s="9"/>
      <c r="M10" s="9">
        <f t="shared" si="1"/>
        <v>-130</v>
      </c>
      <c r="O10" s="17" t="s">
        <v>148</v>
      </c>
      <c r="P10">
        <v>2</v>
      </c>
      <c r="R10" t="s">
        <v>183</v>
      </c>
      <c r="S10">
        <v>175</v>
      </c>
      <c r="T10" s="5">
        <v>36787</v>
      </c>
      <c r="U10" s="5">
        <v>36968</v>
      </c>
      <c r="V10">
        <v>130</v>
      </c>
      <c r="W10" t="s">
        <v>151</v>
      </c>
      <c r="X10" t="s">
        <v>161</v>
      </c>
    </row>
    <row r="11" spans="2:24" ht="15" customHeight="1" x14ac:dyDescent="0.25">
      <c r="B11">
        <v>6</v>
      </c>
      <c r="E11" t="s">
        <v>192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227</v>
      </c>
      <c r="O11" s="16" t="s">
        <v>155</v>
      </c>
      <c r="P11">
        <v>2</v>
      </c>
      <c r="Q11">
        <v>3</v>
      </c>
      <c r="S11" t="s">
        <v>165</v>
      </c>
      <c r="T11" s="5">
        <v>35431</v>
      </c>
      <c r="U11" t="s">
        <v>163</v>
      </c>
      <c r="V11">
        <v>260</v>
      </c>
      <c r="W11" t="s">
        <v>152</v>
      </c>
      <c r="X11" t="s">
        <v>161</v>
      </c>
    </row>
    <row r="12" spans="2:24" ht="12" customHeight="1" x14ac:dyDescent="0.25">
      <c r="B12">
        <v>7</v>
      </c>
      <c r="E12" t="s">
        <v>117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148</v>
      </c>
      <c r="P12">
        <v>1</v>
      </c>
      <c r="Q12">
        <v>3</v>
      </c>
      <c r="R12" t="s">
        <v>164</v>
      </c>
      <c r="S12" t="s">
        <v>165</v>
      </c>
      <c r="T12" s="5">
        <v>35036</v>
      </c>
      <c r="U12" s="5">
        <v>36612</v>
      </c>
      <c r="V12">
        <v>110</v>
      </c>
      <c r="W12" t="s">
        <v>151</v>
      </c>
      <c r="X12" t="s">
        <v>161</v>
      </c>
    </row>
    <row r="13" spans="2:24" ht="15" customHeight="1" x14ac:dyDescent="0.25">
      <c r="B13">
        <v>8</v>
      </c>
      <c r="E13" t="s">
        <v>118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36861</v>
      </c>
      <c r="L13" s="9">
        <v>130</v>
      </c>
      <c r="M13" s="9">
        <f t="shared" si="1"/>
        <v>0</v>
      </c>
      <c r="O13" s="16" t="s">
        <v>155</v>
      </c>
      <c r="P13">
        <v>1</v>
      </c>
      <c r="Q13">
        <v>2</v>
      </c>
      <c r="R13" t="s">
        <v>191</v>
      </c>
      <c r="S13">
        <v>200</v>
      </c>
      <c r="T13" s="5">
        <v>36894</v>
      </c>
      <c r="U13" s="5">
        <v>36710</v>
      </c>
      <c r="V13">
        <v>120</v>
      </c>
      <c r="W13" t="s">
        <v>151</v>
      </c>
      <c r="X13" t="s">
        <v>161</v>
      </c>
    </row>
    <row r="14" spans="2:24" ht="15.75" customHeight="1" x14ac:dyDescent="0.25">
      <c r="B14">
        <v>9</v>
      </c>
      <c r="E14" t="s">
        <v>206</v>
      </c>
      <c r="F14">
        <v>75</v>
      </c>
      <c r="G14" s="9">
        <v>110</v>
      </c>
      <c r="H14" s="9"/>
      <c r="I14" s="9"/>
      <c r="J14" s="9">
        <f t="shared" si="0"/>
        <v>185</v>
      </c>
      <c r="K14" s="10">
        <v>36862</v>
      </c>
      <c r="L14" s="9">
        <v>220</v>
      </c>
      <c r="M14" s="9">
        <f t="shared" si="1"/>
        <v>-35</v>
      </c>
      <c r="N14" t="s">
        <v>239</v>
      </c>
      <c r="O14" s="16" t="s">
        <v>148</v>
      </c>
      <c r="P14">
        <v>2</v>
      </c>
      <c r="S14">
        <v>175</v>
      </c>
      <c r="T14" s="5"/>
      <c r="U14" s="5"/>
      <c r="V14">
        <v>110</v>
      </c>
      <c r="W14" t="s">
        <v>151</v>
      </c>
    </row>
    <row r="15" spans="2:24" ht="15" customHeight="1" x14ac:dyDescent="0.25">
      <c r="B15">
        <v>10</v>
      </c>
      <c r="E15" t="s">
        <v>119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36861</v>
      </c>
      <c r="L15" s="9">
        <v>110</v>
      </c>
      <c r="M15" s="9">
        <f t="shared" si="1"/>
        <v>0</v>
      </c>
      <c r="O15" s="16" t="s">
        <v>177</v>
      </c>
      <c r="R15" t="s">
        <v>166</v>
      </c>
      <c r="T15">
        <v>94</v>
      </c>
      <c r="V15">
        <v>110</v>
      </c>
      <c r="W15" t="s">
        <v>151</v>
      </c>
      <c r="X15" t="s">
        <v>154</v>
      </c>
    </row>
    <row r="16" spans="2:24" ht="18" customHeight="1" x14ac:dyDescent="0.25">
      <c r="B16">
        <v>11</v>
      </c>
      <c r="E16" t="s">
        <v>201</v>
      </c>
      <c r="F16">
        <v>37</v>
      </c>
      <c r="G16" s="9"/>
      <c r="H16" s="9"/>
      <c r="I16" s="9"/>
      <c r="J16" s="9">
        <f t="shared" si="0"/>
        <v>37</v>
      </c>
      <c r="K16" s="10"/>
      <c r="L16" s="9"/>
      <c r="M16" s="9">
        <f t="shared" si="1"/>
        <v>37</v>
      </c>
      <c r="N16" t="s">
        <v>228</v>
      </c>
      <c r="O16" s="16" t="s">
        <v>148</v>
      </c>
      <c r="P16">
        <v>1</v>
      </c>
      <c r="Q16">
        <v>2</v>
      </c>
      <c r="S16">
        <v>175</v>
      </c>
      <c r="T16" s="5">
        <v>36807</v>
      </c>
      <c r="V16">
        <v>120</v>
      </c>
      <c r="W16" t="s">
        <v>151</v>
      </c>
      <c r="X16" t="s">
        <v>161</v>
      </c>
    </row>
    <row r="17" spans="2:24" ht="14.25" customHeight="1" x14ac:dyDescent="0.25">
      <c r="B17">
        <v>12</v>
      </c>
      <c r="E17" t="s">
        <v>209</v>
      </c>
      <c r="F17">
        <v>0</v>
      </c>
      <c r="G17" s="9">
        <v>110</v>
      </c>
      <c r="H17" s="9"/>
      <c r="I17" s="9"/>
      <c r="J17" s="9">
        <f t="shared" si="0"/>
        <v>110</v>
      </c>
      <c r="K17" s="10">
        <v>36862</v>
      </c>
      <c r="L17" s="9">
        <v>110</v>
      </c>
      <c r="M17" s="9">
        <f t="shared" si="1"/>
        <v>0</v>
      </c>
      <c r="O17" t="s">
        <v>149</v>
      </c>
      <c r="P17">
        <v>1</v>
      </c>
      <c r="R17" t="s">
        <v>233</v>
      </c>
      <c r="S17">
        <v>175</v>
      </c>
      <c r="T17" s="5">
        <v>36836</v>
      </c>
      <c r="U17" s="5">
        <v>36652</v>
      </c>
      <c r="V17">
        <v>110</v>
      </c>
      <c r="W17" t="s">
        <v>151</v>
      </c>
      <c r="X17" t="s">
        <v>161</v>
      </c>
    </row>
    <row r="18" spans="2:24" ht="15.9" customHeight="1" x14ac:dyDescent="0.25">
      <c r="B18">
        <v>13</v>
      </c>
      <c r="E18" t="s">
        <v>120</v>
      </c>
      <c r="F18">
        <v>0</v>
      </c>
      <c r="G18" s="9">
        <v>140</v>
      </c>
      <c r="H18" s="9"/>
      <c r="I18" s="9"/>
      <c r="J18" s="9">
        <f t="shared" si="0"/>
        <v>140</v>
      </c>
      <c r="K18" s="10">
        <v>36860</v>
      </c>
      <c r="L18" s="9">
        <v>140</v>
      </c>
      <c r="M18" s="9">
        <f t="shared" si="1"/>
        <v>0</v>
      </c>
      <c r="O18" s="16" t="s">
        <v>155</v>
      </c>
      <c r="P18">
        <v>2</v>
      </c>
      <c r="R18" t="s">
        <v>167</v>
      </c>
      <c r="S18">
        <v>250</v>
      </c>
      <c r="T18" s="20">
        <v>36727</v>
      </c>
      <c r="U18" s="5">
        <v>36819</v>
      </c>
      <c r="V18">
        <v>140</v>
      </c>
      <c r="W18" t="s">
        <v>151</v>
      </c>
      <c r="X18" t="s">
        <v>161</v>
      </c>
    </row>
    <row r="19" spans="2:24" ht="15.9" customHeight="1" x14ac:dyDescent="0.25">
      <c r="B19">
        <v>14</v>
      </c>
      <c r="E19" t="s">
        <v>121</v>
      </c>
      <c r="F19" s="7">
        <v>0</v>
      </c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229</v>
      </c>
      <c r="O19" s="16" t="s">
        <v>148</v>
      </c>
      <c r="P19">
        <v>2</v>
      </c>
      <c r="R19" t="s">
        <v>168</v>
      </c>
      <c r="S19" t="s">
        <v>165</v>
      </c>
      <c r="T19" s="5">
        <v>35627</v>
      </c>
      <c r="U19" s="5">
        <v>35811</v>
      </c>
      <c r="V19">
        <v>190</v>
      </c>
      <c r="W19" t="s">
        <v>152</v>
      </c>
      <c r="X19" t="s">
        <v>169</v>
      </c>
    </row>
    <row r="20" spans="2:24" ht="15.9" customHeight="1" x14ac:dyDescent="0.25">
      <c r="B20">
        <v>15</v>
      </c>
      <c r="E20" t="s">
        <v>196</v>
      </c>
      <c r="F20">
        <v>0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229</v>
      </c>
      <c r="O20" s="16" t="s">
        <v>148</v>
      </c>
      <c r="P20">
        <v>2</v>
      </c>
      <c r="R20" t="s">
        <v>170</v>
      </c>
      <c r="S20">
        <v>200</v>
      </c>
      <c r="W20" t="s">
        <v>152</v>
      </c>
      <c r="X20" t="s">
        <v>169</v>
      </c>
    </row>
    <row r="21" spans="2:24" ht="15.9" customHeight="1" x14ac:dyDescent="0.25">
      <c r="B21">
        <v>16</v>
      </c>
      <c r="E21" t="s">
        <v>223</v>
      </c>
      <c r="G21" s="9"/>
      <c r="H21" s="9"/>
      <c r="I21" s="9"/>
      <c r="J21" s="9">
        <f t="shared" si="0"/>
        <v>0</v>
      </c>
      <c r="K21" s="10"/>
      <c r="L21" s="9"/>
      <c r="M21" s="9">
        <f t="shared" si="1"/>
        <v>0</v>
      </c>
      <c r="N21" s="5" t="s">
        <v>230</v>
      </c>
      <c r="O21" s="16" t="s">
        <v>148</v>
      </c>
      <c r="P21">
        <v>2</v>
      </c>
      <c r="S21">
        <v>190</v>
      </c>
      <c r="T21" s="5"/>
      <c r="U21" s="5"/>
      <c r="V21">
        <v>130</v>
      </c>
      <c r="W21" t="s">
        <v>151</v>
      </c>
      <c r="X21" t="s">
        <v>161</v>
      </c>
    </row>
    <row r="22" spans="2:24" ht="15.9" customHeight="1" x14ac:dyDescent="0.25">
      <c r="B22">
        <v>17</v>
      </c>
      <c r="E22" t="s">
        <v>200</v>
      </c>
      <c r="G22" s="9">
        <v>130</v>
      </c>
      <c r="H22" s="9"/>
      <c r="I22" s="9"/>
      <c r="J22" s="9">
        <f t="shared" si="0"/>
        <v>130</v>
      </c>
      <c r="K22" s="10">
        <v>36861</v>
      </c>
      <c r="L22" s="9">
        <v>130</v>
      </c>
      <c r="M22" s="9">
        <f t="shared" si="1"/>
        <v>0</v>
      </c>
      <c r="O22" s="16" t="s">
        <v>148</v>
      </c>
      <c r="P22">
        <v>2</v>
      </c>
      <c r="Q22">
        <v>0</v>
      </c>
      <c r="R22" t="s">
        <v>210</v>
      </c>
      <c r="S22">
        <v>175</v>
      </c>
      <c r="T22" s="5">
        <v>36805</v>
      </c>
      <c r="U22" s="5">
        <v>36987</v>
      </c>
      <c r="V22">
        <v>130</v>
      </c>
      <c r="W22" t="s">
        <v>151</v>
      </c>
      <c r="X22" t="s">
        <v>211</v>
      </c>
    </row>
    <row r="23" spans="2:24" ht="15.9" customHeight="1" x14ac:dyDescent="0.25">
      <c r="B23">
        <v>18</v>
      </c>
      <c r="E23" t="s">
        <v>122</v>
      </c>
      <c r="F23">
        <v>0</v>
      </c>
      <c r="G23" s="9">
        <v>110</v>
      </c>
      <c r="H23" s="9"/>
      <c r="I23" s="9"/>
      <c r="J23" s="9">
        <f t="shared" si="0"/>
        <v>110</v>
      </c>
      <c r="K23" s="10">
        <v>36861</v>
      </c>
      <c r="L23" s="9">
        <v>110</v>
      </c>
      <c r="M23" s="9">
        <f t="shared" si="1"/>
        <v>0</v>
      </c>
      <c r="O23" s="16" t="s">
        <v>148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171</v>
      </c>
      <c r="X23" t="s">
        <v>161</v>
      </c>
    </row>
    <row r="24" spans="2:24" ht="15.9" customHeight="1" x14ac:dyDescent="0.25">
      <c r="B24">
        <v>19</v>
      </c>
      <c r="E24" t="s">
        <v>197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182</v>
      </c>
      <c r="O24" s="16" t="s">
        <v>155</v>
      </c>
    </row>
    <row r="25" spans="2:24" ht="15.9" customHeight="1" x14ac:dyDescent="0.25">
      <c r="B25" t="s">
        <v>140</v>
      </c>
      <c r="E25" t="s">
        <v>213</v>
      </c>
      <c r="F25">
        <v>0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203</v>
      </c>
      <c r="O25" t="s">
        <v>149</v>
      </c>
      <c r="P25">
        <v>1</v>
      </c>
      <c r="S25">
        <v>150</v>
      </c>
      <c r="T25" s="5"/>
      <c r="U25" s="5"/>
      <c r="V25">
        <v>115</v>
      </c>
      <c r="W25" t="s">
        <v>151</v>
      </c>
      <c r="X25" t="s">
        <v>161</v>
      </c>
    </row>
    <row r="26" spans="2:24" ht="15.9" customHeight="1" x14ac:dyDescent="0.25">
      <c r="B26" t="s">
        <v>139</v>
      </c>
      <c r="E26" t="s">
        <v>198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203</v>
      </c>
      <c r="O26" t="s">
        <v>149</v>
      </c>
    </row>
    <row r="27" spans="2:24" ht="15.9" customHeight="1" x14ac:dyDescent="0.25">
      <c r="B27">
        <v>21</v>
      </c>
      <c r="E27" t="s">
        <v>217</v>
      </c>
      <c r="F27">
        <v>0</v>
      </c>
      <c r="G27" s="9">
        <v>240</v>
      </c>
      <c r="H27" s="9"/>
      <c r="I27" s="9"/>
      <c r="J27" s="9">
        <v>240</v>
      </c>
      <c r="K27" s="10"/>
      <c r="L27" s="9"/>
      <c r="M27" s="9"/>
      <c r="N27" t="s">
        <v>240</v>
      </c>
      <c r="O27" s="16" t="s">
        <v>155</v>
      </c>
      <c r="P27">
        <v>2</v>
      </c>
      <c r="Q27">
        <v>1</v>
      </c>
      <c r="R27" t="s">
        <v>232</v>
      </c>
      <c r="S27">
        <v>175</v>
      </c>
      <c r="T27" s="5">
        <v>36845</v>
      </c>
      <c r="U27" s="5">
        <v>37031</v>
      </c>
      <c r="V27">
        <v>120</v>
      </c>
      <c r="W27" t="s">
        <v>151</v>
      </c>
      <c r="X27" t="s">
        <v>161</v>
      </c>
    </row>
    <row r="28" spans="2:24" ht="15.9" customHeight="1" x14ac:dyDescent="0.25">
      <c r="B28">
        <v>22</v>
      </c>
      <c r="E28" t="s">
        <v>205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36858</v>
      </c>
      <c r="L28" s="9">
        <v>130</v>
      </c>
      <c r="M28" s="9">
        <f t="shared" si="1"/>
        <v>0</v>
      </c>
      <c r="O28" s="16" t="s">
        <v>148</v>
      </c>
      <c r="P28">
        <v>3</v>
      </c>
      <c r="S28">
        <v>175</v>
      </c>
      <c r="T28" s="5">
        <v>36804</v>
      </c>
      <c r="V28">
        <v>130</v>
      </c>
      <c r="W28" t="s">
        <v>151</v>
      </c>
      <c r="X28" t="s">
        <v>161</v>
      </c>
    </row>
    <row r="29" spans="2:24" ht="15.9" customHeight="1" x14ac:dyDescent="0.25">
      <c r="B29">
        <v>23</v>
      </c>
      <c r="E29" t="s">
        <v>215</v>
      </c>
      <c r="F29">
        <v>0</v>
      </c>
      <c r="G29" s="9">
        <v>120</v>
      </c>
      <c r="H29" s="9"/>
      <c r="I29" s="9"/>
      <c r="J29" s="9">
        <f t="shared" si="0"/>
        <v>120</v>
      </c>
      <c r="K29" s="10">
        <v>36864</v>
      </c>
      <c r="L29" s="9">
        <v>120</v>
      </c>
      <c r="M29" s="9">
        <f t="shared" si="1"/>
        <v>0</v>
      </c>
      <c r="O29" s="16" t="s">
        <v>148</v>
      </c>
      <c r="P29">
        <v>1</v>
      </c>
      <c r="Q29">
        <v>1</v>
      </c>
      <c r="R29" t="s">
        <v>172</v>
      </c>
      <c r="S29">
        <v>175</v>
      </c>
      <c r="T29" s="5">
        <v>36754</v>
      </c>
      <c r="U29" s="5">
        <v>36846</v>
      </c>
      <c r="V29">
        <v>260</v>
      </c>
      <c r="W29" t="s">
        <v>152</v>
      </c>
      <c r="X29" t="s">
        <v>161</v>
      </c>
    </row>
    <row r="30" spans="2:24" ht="15.9" customHeight="1" x14ac:dyDescent="0.25">
      <c r="B30">
        <v>24</v>
      </c>
      <c r="E30" t="s">
        <v>123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177</v>
      </c>
      <c r="P30">
        <v>3</v>
      </c>
      <c r="R30" t="s">
        <v>164</v>
      </c>
      <c r="S30" t="s">
        <v>165</v>
      </c>
      <c r="T30" s="5">
        <v>36168</v>
      </c>
      <c r="V30">
        <v>120</v>
      </c>
      <c r="W30" t="s">
        <v>151</v>
      </c>
      <c r="X30" t="s">
        <v>165</v>
      </c>
    </row>
    <row r="31" spans="2:24" ht="15.9" customHeight="1" x14ac:dyDescent="0.25">
      <c r="B31">
        <v>25</v>
      </c>
      <c r="E31" t="s">
        <v>221</v>
      </c>
      <c r="F31">
        <v>0</v>
      </c>
      <c r="G31" s="9">
        <v>120</v>
      </c>
      <c r="H31" s="9"/>
      <c r="I31" s="9"/>
      <c r="J31" s="9">
        <f t="shared" si="0"/>
        <v>120</v>
      </c>
      <c r="K31" s="10">
        <v>36862</v>
      </c>
      <c r="L31" s="9">
        <v>120</v>
      </c>
      <c r="M31" s="9">
        <f t="shared" si="1"/>
        <v>0</v>
      </c>
      <c r="N31" t="s">
        <v>214</v>
      </c>
      <c r="O31" s="16" t="s">
        <v>148</v>
      </c>
      <c r="P31">
        <v>2</v>
      </c>
      <c r="R31" t="s">
        <v>61</v>
      </c>
      <c r="S31">
        <v>175</v>
      </c>
      <c r="T31" s="5">
        <v>36857</v>
      </c>
      <c r="U31" s="5">
        <v>36673</v>
      </c>
      <c r="V31">
        <v>120</v>
      </c>
      <c r="W31" t="s">
        <v>151</v>
      </c>
      <c r="X31" t="s">
        <v>161</v>
      </c>
    </row>
    <row r="32" spans="2:24" ht="15.9" customHeight="1" x14ac:dyDescent="0.25">
      <c r="B32">
        <v>26</v>
      </c>
      <c r="E32" t="s">
        <v>124</v>
      </c>
      <c r="F32">
        <v>0</v>
      </c>
      <c r="G32" s="9">
        <v>115</v>
      </c>
      <c r="H32" s="9"/>
      <c r="I32" s="9"/>
      <c r="J32" s="9">
        <f t="shared" si="0"/>
        <v>115</v>
      </c>
      <c r="K32" s="10">
        <v>36861</v>
      </c>
      <c r="L32" s="9">
        <v>115</v>
      </c>
      <c r="M32" s="9">
        <f t="shared" si="1"/>
        <v>0</v>
      </c>
      <c r="O32" s="16" t="s">
        <v>155</v>
      </c>
      <c r="P32">
        <v>2</v>
      </c>
      <c r="Q32">
        <v>2</v>
      </c>
      <c r="R32" t="s">
        <v>173</v>
      </c>
      <c r="S32">
        <v>200</v>
      </c>
      <c r="T32" s="5">
        <v>36266</v>
      </c>
      <c r="U32" s="5">
        <v>36449</v>
      </c>
      <c r="V32">
        <v>115</v>
      </c>
      <c r="W32" t="s">
        <v>151</v>
      </c>
      <c r="X32" t="s">
        <v>161</v>
      </c>
    </row>
    <row r="33" spans="2:24" ht="15.9" customHeight="1" x14ac:dyDescent="0.25">
      <c r="B33">
        <v>27</v>
      </c>
      <c r="E33" t="s">
        <v>126</v>
      </c>
      <c r="F33">
        <v>0</v>
      </c>
      <c r="G33" s="9">
        <v>130</v>
      </c>
      <c r="H33" s="9"/>
      <c r="I33" s="9"/>
      <c r="J33" s="9">
        <f t="shared" si="0"/>
        <v>130</v>
      </c>
      <c r="K33" s="10"/>
      <c r="L33" s="9"/>
      <c r="M33" s="9">
        <f t="shared" si="1"/>
        <v>130</v>
      </c>
      <c r="O33" s="16" t="s">
        <v>155</v>
      </c>
      <c r="P33">
        <v>2</v>
      </c>
      <c r="Q33">
        <v>2</v>
      </c>
      <c r="R33" t="s">
        <v>174</v>
      </c>
      <c r="S33">
        <v>250</v>
      </c>
      <c r="T33" s="5">
        <v>36749</v>
      </c>
      <c r="U33" s="5">
        <v>36567</v>
      </c>
      <c r="V33">
        <v>130</v>
      </c>
      <c r="W33" t="s">
        <v>151</v>
      </c>
      <c r="X33" t="s">
        <v>161</v>
      </c>
    </row>
    <row r="34" spans="2:24" ht="15.9" customHeight="1" x14ac:dyDescent="0.25">
      <c r="B34">
        <v>28</v>
      </c>
      <c r="E34" t="s">
        <v>216</v>
      </c>
      <c r="F34">
        <v>0</v>
      </c>
      <c r="G34" s="9">
        <v>130</v>
      </c>
      <c r="H34" s="9"/>
      <c r="I34" s="9"/>
      <c r="J34" s="9">
        <f t="shared" si="0"/>
        <v>130</v>
      </c>
      <c r="K34" s="10">
        <v>36861</v>
      </c>
      <c r="L34" s="9">
        <v>130</v>
      </c>
      <c r="M34" s="9">
        <f t="shared" si="1"/>
        <v>0</v>
      </c>
      <c r="O34" t="s">
        <v>193</v>
      </c>
      <c r="P34">
        <v>4</v>
      </c>
      <c r="R34" t="s">
        <v>184</v>
      </c>
      <c r="S34">
        <v>200</v>
      </c>
      <c r="T34" s="5">
        <v>36770</v>
      </c>
      <c r="U34" s="5">
        <v>36951</v>
      </c>
      <c r="V34">
        <v>150</v>
      </c>
      <c r="W34" t="s">
        <v>151</v>
      </c>
      <c r="X34" t="s">
        <v>161</v>
      </c>
    </row>
    <row r="35" spans="2:24" ht="15.9" customHeight="1" x14ac:dyDescent="0.25">
      <c r="B35">
        <v>29</v>
      </c>
      <c r="E35" t="s">
        <v>202</v>
      </c>
      <c r="F35">
        <v>0</v>
      </c>
      <c r="G35" s="9">
        <v>115</v>
      </c>
      <c r="H35" s="9"/>
      <c r="I35" s="9"/>
      <c r="J35" s="9">
        <f t="shared" si="0"/>
        <v>115</v>
      </c>
      <c r="K35" s="10">
        <v>36861</v>
      </c>
      <c r="L35" s="9">
        <v>115</v>
      </c>
      <c r="M35" s="9">
        <f t="shared" si="1"/>
        <v>0</v>
      </c>
      <c r="O35" s="16" t="s">
        <v>155</v>
      </c>
      <c r="P35">
        <v>3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151</v>
      </c>
      <c r="X35" t="s">
        <v>161</v>
      </c>
    </row>
    <row r="36" spans="2:24" ht="15.9" customHeight="1" x14ac:dyDescent="0.25">
      <c r="B36">
        <v>30</v>
      </c>
      <c r="E36" t="s">
        <v>125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219</v>
      </c>
      <c r="O36" s="16" t="s">
        <v>148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141</v>
      </c>
      <c r="X36" t="s">
        <v>169</v>
      </c>
    </row>
    <row r="37" spans="2:24" ht="15.9" customHeight="1" x14ac:dyDescent="0.25">
      <c r="B37">
        <v>31</v>
      </c>
      <c r="E37" t="s">
        <v>142</v>
      </c>
      <c r="F37">
        <v>0</v>
      </c>
      <c r="G37" s="9">
        <v>125</v>
      </c>
      <c r="H37" s="9"/>
      <c r="I37" s="9"/>
      <c r="J37" s="9">
        <f t="shared" si="0"/>
        <v>125</v>
      </c>
      <c r="K37" s="10">
        <v>36861</v>
      </c>
      <c r="L37" s="9">
        <v>125</v>
      </c>
      <c r="M37" s="9">
        <f t="shared" si="1"/>
        <v>0</v>
      </c>
      <c r="O37" s="16" t="s">
        <v>148</v>
      </c>
      <c r="P37">
        <v>1</v>
      </c>
      <c r="Q37">
        <v>1</v>
      </c>
      <c r="R37" t="s">
        <v>60</v>
      </c>
      <c r="S37">
        <v>150</v>
      </c>
      <c r="T37" s="5">
        <v>36427</v>
      </c>
      <c r="U37" s="5">
        <v>36609</v>
      </c>
      <c r="V37">
        <v>210</v>
      </c>
      <c r="W37" t="s">
        <v>152</v>
      </c>
      <c r="X37" t="s">
        <v>161</v>
      </c>
    </row>
    <row r="38" spans="2:24" ht="15.9" customHeight="1" x14ac:dyDescent="0.25">
      <c r="B38">
        <v>32</v>
      </c>
      <c r="E38" t="s">
        <v>213</v>
      </c>
      <c r="F38">
        <v>0</v>
      </c>
      <c r="G38" s="9"/>
      <c r="H38" s="9"/>
      <c r="I38" s="9"/>
      <c r="J38" s="9">
        <f t="shared" si="0"/>
        <v>0</v>
      </c>
      <c r="K38" s="10"/>
      <c r="L38" s="9"/>
      <c r="M38" s="9">
        <f t="shared" si="1"/>
        <v>0</v>
      </c>
      <c r="N38" t="s">
        <v>214</v>
      </c>
      <c r="O38" s="16" t="s">
        <v>148</v>
      </c>
      <c r="S38">
        <v>175</v>
      </c>
      <c r="T38" s="5"/>
      <c r="U38" s="5"/>
      <c r="W38" t="s">
        <v>151</v>
      </c>
    </row>
    <row r="39" spans="2:24" ht="15.9" customHeight="1" x14ac:dyDescent="0.25">
      <c r="B39">
        <v>33</v>
      </c>
      <c r="E39" t="s">
        <v>222</v>
      </c>
      <c r="F39">
        <v>0</v>
      </c>
      <c r="G39" s="9">
        <v>130</v>
      </c>
      <c r="H39" s="9"/>
      <c r="I39" s="9"/>
      <c r="J39" s="9">
        <f t="shared" si="0"/>
        <v>130</v>
      </c>
      <c r="K39" s="10">
        <v>36864</v>
      </c>
      <c r="L39" s="9">
        <v>130</v>
      </c>
      <c r="M39" s="9">
        <f t="shared" si="1"/>
        <v>0</v>
      </c>
      <c r="N39" s="9" t="s">
        <v>243</v>
      </c>
      <c r="O39" s="25" t="s">
        <v>207</v>
      </c>
      <c r="P39">
        <v>2</v>
      </c>
      <c r="R39" t="s">
        <v>231</v>
      </c>
      <c r="S39">
        <v>175</v>
      </c>
      <c r="T39" s="5">
        <v>36857</v>
      </c>
      <c r="U39" s="5">
        <v>36704</v>
      </c>
      <c r="V39">
        <v>130</v>
      </c>
      <c r="W39" t="s">
        <v>151</v>
      </c>
      <c r="X39" t="s">
        <v>161</v>
      </c>
    </row>
    <row r="40" spans="2:24" ht="15.9" customHeight="1" x14ac:dyDescent="0.25">
      <c r="B40">
        <v>34</v>
      </c>
      <c r="E40" t="s">
        <v>127</v>
      </c>
      <c r="G40" s="9">
        <v>120</v>
      </c>
      <c r="H40" s="9"/>
      <c r="I40" s="9"/>
      <c r="J40" s="9">
        <f t="shared" si="0"/>
        <v>120</v>
      </c>
      <c r="K40" s="10">
        <v>36864</v>
      </c>
      <c r="L40" s="9">
        <v>120</v>
      </c>
      <c r="M40" s="9">
        <f t="shared" si="1"/>
        <v>0</v>
      </c>
      <c r="N40" s="9"/>
      <c r="O40" s="16" t="s">
        <v>155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151</v>
      </c>
      <c r="X40" t="s">
        <v>161</v>
      </c>
    </row>
    <row r="41" spans="2:24" ht="15.9" customHeight="1" x14ac:dyDescent="0.25">
      <c r="B41">
        <v>35</v>
      </c>
      <c r="E41" s="6" t="s">
        <v>128</v>
      </c>
      <c r="F41">
        <v>0</v>
      </c>
      <c r="G41" s="9">
        <v>110</v>
      </c>
      <c r="H41" s="9"/>
      <c r="I41" s="9"/>
      <c r="J41" s="9">
        <f t="shared" si="0"/>
        <v>110</v>
      </c>
      <c r="K41" s="10">
        <v>36861</v>
      </c>
      <c r="L41" s="9">
        <v>110</v>
      </c>
      <c r="M41" s="9">
        <f t="shared" si="1"/>
        <v>0</v>
      </c>
      <c r="N41" s="9"/>
      <c r="O41" s="16" t="s">
        <v>155</v>
      </c>
      <c r="P41">
        <v>2</v>
      </c>
      <c r="Q41">
        <v>3</v>
      </c>
      <c r="R41" t="s">
        <v>185</v>
      </c>
      <c r="S41">
        <v>200</v>
      </c>
      <c r="T41" s="5">
        <v>36119</v>
      </c>
      <c r="U41" s="5">
        <v>35935</v>
      </c>
      <c r="V41">
        <v>110</v>
      </c>
      <c r="W41" t="s">
        <v>151</v>
      </c>
      <c r="X41" t="s">
        <v>169</v>
      </c>
    </row>
    <row r="42" spans="2:24" ht="15.9" customHeight="1" x14ac:dyDescent="0.25">
      <c r="B42">
        <v>36</v>
      </c>
      <c r="E42" t="s">
        <v>181</v>
      </c>
      <c r="F42">
        <v>0</v>
      </c>
      <c r="G42" s="9">
        <v>125</v>
      </c>
      <c r="H42" s="9"/>
      <c r="I42" s="9"/>
      <c r="J42" s="9">
        <f t="shared" si="0"/>
        <v>125</v>
      </c>
      <c r="K42" s="10">
        <v>36861</v>
      </c>
      <c r="L42" s="9">
        <v>125</v>
      </c>
      <c r="M42" s="9">
        <f t="shared" si="1"/>
        <v>0</v>
      </c>
      <c r="O42" s="16" t="s">
        <v>155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151</v>
      </c>
      <c r="X42" t="s">
        <v>161</v>
      </c>
    </row>
    <row r="43" spans="2:24" ht="15.75" customHeight="1" x14ac:dyDescent="0.25">
      <c r="B43">
        <v>37</v>
      </c>
      <c r="E43" t="s">
        <v>129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36861</v>
      </c>
      <c r="L43" s="9">
        <v>125</v>
      </c>
      <c r="M43" s="9">
        <f t="shared" si="1"/>
        <v>0</v>
      </c>
      <c r="O43" s="16" t="s">
        <v>155</v>
      </c>
      <c r="P43">
        <v>2</v>
      </c>
      <c r="Q43">
        <v>2</v>
      </c>
      <c r="R43" t="s">
        <v>190</v>
      </c>
      <c r="S43">
        <v>200</v>
      </c>
      <c r="T43" s="5">
        <v>36651</v>
      </c>
      <c r="U43" s="5">
        <v>36835</v>
      </c>
      <c r="V43">
        <v>115</v>
      </c>
      <c r="W43" t="s">
        <v>151</v>
      </c>
      <c r="X43" t="s">
        <v>161</v>
      </c>
    </row>
    <row r="44" spans="2:24" ht="15.75" customHeight="1" x14ac:dyDescent="0.25">
      <c r="B44">
        <v>38</v>
      </c>
      <c r="E44" t="s">
        <v>208</v>
      </c>
      <c r="G44" s="9">
        <v>520</v>
      </c>
      <c r="H44" s="9"/>
      <c r="I44" s="9"/>
      <c r="J44" s="9">
        <f t="shared" si="0"/>
        <v>520</v>
      </c>
      <c r="K44" s="10">
        <v>36862</v>
      </c>
      <c r="L44" s="9">
        <v>520</v>
      </c>
      <c r="M44" s="9">
        <f t="shared" si="1"/>
        <v>0</v>
      </c>
      <c r="N44" t="s">
        <v>199</v>
      </c>
      <c r="O44" s="16" t="s">
        <v>155</v>
      </c>
      <c r="P44">
        <v>2</v>
      </c>
      <c r="Q44">
        <v>3</v>
      </c>
      <c r="R44" t="s">
        <v>212</v>
      </c>
      <c r="S44">
        <v>250</v>
      </c>
      <c r="T44" s="5">
        <v>36831</v>
      </c>
      <c r="U44" s="5">
        <v>36647</v>
      </c>
      <c r="V44">
        <v>520</v>
      </c>
      <c r="W44" t="s">
        <v>141</v>
      </c>
      <c r="X44" t="s">
        <v>161</v>
      </c>
    </row>
    <row r="45" spans="2:24" ht="13.5" customHeight="1" x14ac:dyDescent="0.25">
      <c r="B45">
        <v>39</v>
      </c>
      <c r="E45" t="s">
        <v>213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8</v>
      </c>
      <c r="O45" s="16" t="s">
        <v>148</v>
      </c>
      <c r="P45">
        <v>2</v>
      </c>
      <c r="Q45">
        <v>1</v>
      </c>
      <c r="R45" t="s">
        <v>186</v>
      </c>
      <c r="S45">
        <v>200</v>
      </c>
      <c r="T45" s="5">
        <v>36756</v>
      </c>
      <c r="U45" s="5">
        <v>36940</v>
      </c>
      <c r="V45">
        <v>140</v>
      </c>
      <c r="W45" t="s">
        <v>151</v>
      </c>
      <c r="X45" t="s">
        <v>161</v>
      </c>
    </row>
    <row r="46" spans="2:24" ht="13.5" customHeight="1" x14ac:dyDescent="0.25">
      <c r="B46">
        <v>40</v>
      </c>
      <c r="E46" t="s">
        <v>130</v>
      </c>
      <c r="G46" s="9"/>
      <c r="H46" s="9"/>
      <c r="I46" s="9" t="s">
        <v>8</v>
      </c>
      <c r="J46" s="9">
        <f t="shared" si="0"/>
        <v>0</v>
      </c>
      <c r="K46" s="10"/>
      <c r="L46" s="9"/>
      <c r="M46" s="9">
        <f t="shared" si="1"/>
        <v>0</v>
      </c>
      <c r="N46" t="s">
        <v>220</v>
      </c>
      <c r="O46" s="16" t="s">
        <v>178</v>
      </c>
      <c r="P46">
        <v>2</v>
      </c>
      <c r="Q46">
        <v>2</v>
      </c>
      <c r="R46" t="s">
        <v>175</v>
      </c>
      <c r="S46">
        <v>250</v>
      </c>
      <c r="T46" s="5">
        <v>36721</v>
      </c>
      <c r="U46" s="5">
        <v>36905</v>
      </c>
      <c r="V46">
        <v>150</v>
      </c>
      <c r="W46" t="s">
        <v>151</v>
      </c>
    </row>
    <row r="47" spans="2:24" ht="13.5" customHeight="1" x14ac:dyDescent="0.25">
      <c r="B47">
        <v>41</v>
      </c>
      <c r="E47" t="s">
        <v>131</v>
      </c>
      <c r="F47">
        <v>40</v>
      </c>
      <c r="G47" s="9"/>
      <c r="H47" s="9">
        <v>10</v>
      </c>
      <c r="I47" s="9"/>
      <c r="J47" s="9">
        <f t="shared" si="0"/>
        <v>50</v>
      </c>
      <c r="K47" s="10">
        <v>36861</v>
      </c>
      <c r="L47" s="9">
        <v>50</v>
      </c>
      <c r="M47" s="9">
        <f t="shared" si="1"/>
        <v>0</v>
      </c>
      <c r="N47" t="s">
        <v>234</v>
      </c>
      <c r="O47" s="16" t="s">
        <v>155</v>
      </c>
      <c r="P47">
        <v>2</v>
      </c>
      <c r="R47" t="s">
        <v>175</v>
      </c>
      <c r="S47">
        <v>400</v>
      </c>
      <c r="T47" s="5">
        <v>36518</v>
      </c>
      <c r="U47" s="5">
        <v>36701</v>
      </c>
      <c r="V47">
        <v>550</v>
      </c>
      <c r="W47" t="s">
        <v>141</v>
      </c>
    </row>
    <row r="48" spans="2:24" ht="15.9" customHeight="1" x14ac:dyDescent="0.25">
      <c r="B48">
        <v>42</v>
      </c>
      <c r="E48" t="s">
        <v>132</v>
      </c>
      <c r="F48">
        <v>0</v>
      </c>
      <c r="G48" s="9">
        <v>120</v>
      </c>
      <c r="H48" s="9"/>
      <c r="I48" s="9"/>
      <c r="J48" s="9">
        <f t="shared" si="0"/>
        <v>120</v>
      </c>
      <c r="K48" s="10">
        <v>36861</v>
      </c>
      <c r="L48" s="9">
        <v>120</v>
      </c>
      <c r="M48" s="9">
        <f t="shared" si="1"/>
        <v>0</v>
      </c>
      <c r="O48" s="16" t="s">
        <v>155</v>
      </c>
      <c r="P48">
        <v>2</v>
      </c>
      <c r="Q48">
        <v>2</v>
      </c>
      <c r="R48" t="s">
        <v>176</v>
      </c>
      <c r="S48">
        <v>200</v>
      </c>
      <c r="T48" s="18">
        <v>36039</v>
      </c>
      <c r="U48" s="18">
        <v>36192</v>
      </c>
      <c r="V48">
        <v>120</v>
      </c>
      <c r="W48" t="s">
        <v>151</v>
      </c>
    </row>
    <row r="49" spans="2:24" ht="15.9" customHeight="1" x14ac:dyDescent="0.25">
      <c r="B49">
        <v>43</v>
      </c>
      <c r="E49" t="s">
        <v>133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36860</v>
      </c>
      <c r="L49" s="9">
        <v>120</v>
      </c>
      <c r="M49" s="9">
        <f t="shared" si="1"/>
        <v>0</v>
      </c>
      <c r="O49" s="16" t="s">
        <v>155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151</v>
      </c>
      <c r="X49" t="s">
        <v>161</v>
      </c>
    </row>
    <row r="50" spans="2:24" ht="15.75" customHeight="1" x14ac:dyDescent="0.25">
      <c r="B50">
        <v>44</v>
      </c>
      <c r="E50" t="s">
        <v>134</v>
      </c>
      <c r="G50" s="9">
        <v>650</v>
      </c>
      <c r="H50" s="9"/>
      <c r="I50" s="9"/>
      <c r="J50" s="9">
        <f t="shared" si="0"/>
        <v>650</v>
      </c>
      <c r="K50" s="10">
        <v>36862</v>
      </c>
      <c r="L50" s="9">
        <v>650</v>
      </c>
      <c r="M50" s="9">
        <f t="shared" si="1"/>
        <v>0</v>
      </c>
      <c r="N50" s="5" t="s">
        <v>143</v>
      </c>
      <c r="O50" s="16" t="s">
        <v>155</v>
      </c>
      <c r="P50">
        <v>4</v>
      </c>
      <c r="R50" t="s">
        <v>188</v>
      </c>
      <c r="S50">
        <v>400</v>
      </c>
      <c r="T50" s="5">
        <v>36738</v>
      </c>
      <c r="U50" t="s">
        <v>187</v>
      </c>
      <c r="V50">
        <v>650</v>
      </c>
      <c r="W50" t="s">
        <v>141</v>
      </c>
      <c r="X50" t="s">
        <v>161</v>
      </c>
    </row>
    <row r="51" spans="2:24" ht="15.9" customHeight="1" x14ac:dyDescent="0.25">
      <c r="G51" s="9"/>
      <c r="H51" s="9"/>
      <c r="I51" s="9"/>
      <c r="J51" s="9"/>
      <c r="K51" s="9"/>
      <c r="L51" s="9"/>
      <c r="M51" s="9"/>
    </row>
    <row r="52" spans="2:24" ht="15.9" customHeight="1" x14ac:dyDescent="0.25">
      <c r="E52" t="s">
        <v>204</v>
      </c>
      <c r="F52">
        <f>SUM(F6:F51)</f>
        <v>272</v>
      </c>
      <c r="G52">
        <f>SUM(G6:G51)</f>
        <v>4085</v>
      </c>
      <c r="H52">
        <f>SUM(H6:H51)</f>
        <v>10</v>
      </c>
      <c r="I52">
        <f>SUM(I6:I51)</f>
        <v>0</v>
      </c>
      <c r="J52">
        <f>SUM(J6:J51)</f>
        <v>4367</v>
      </c>
      <c r="K52" s="9"/>
      <c r="L52">
        <f>SUM(L6:L51)</f>
        <v>3875</v>
      </c>
      <c r="M52">
        <f>SUM(M6:M51)</f>
        <v>252</v>
      </c>
      <c r="N52" s="9"/>
    </row>
    <row r="53" spans="2:24" x14ac:dyDescent="0.25">
      <c r="G53" s="9"/>
      <c r="H53" s="9"/>
      <c r="I53" s="9"/>
      <c r="J53" s="9">
        <f>SUM(F52:I52)-J52</f>
        <v>0</v>
      </c>
      <c r="K53" s="9"/>
      <c r="L53" s="9"/>
    </row>
    <row r="54" spans="2:24" x14ac:dyDescent="0.25">
      <c r="B54" s="19" t="s">
        <v>179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5">
      <c r="B55" t="s">
        <v>235</v>
      </c>
      <c r="E55" t="s">
        <v>236</v>
      </c>
      <c r="G55" s="9"/>
      <c r="H55" s="9"/>
      <c r="I55" s="9"/>
      <c r="J55" s="9">
        <v>15</v>
      </c>
      <c r="K55" s="10">
        <v>36861</v>
      </c>
      <c r="L55" s="9">
        <v>15</v>
      </c>
      <c r="M55" s="9"/>
    </row>
    <row r="56" spans="2:24" x14ac:dyDescent="0.25">
      <c r="B56" t="s">
        <v>238</v>
      </c>
      <c r="E56" t="s">
        <v>236</v>
      </c>
      <c r="J56">
        <v>15</v>
      </c>
      <c r="K56" s="5">
        <v>36864</v>
      </c>
      <c r="L56">
        <v>15</v>
      </c>
      <c r="M56" s="9"/>
    </row>
    <row r="57" spans="2:24" x14ac:dyDescent="0.25">
      <c r="B57" s="1" t="s">
        <v>241</v>
      </c>
      <c r="C57" s="1"/>
      <c r="D57" s="1"/>
      <c r="E57" t="s">
        <v>242</v>
      </c>
      <c r="J57">
        <v>75</v>
      </c>
      <c r="K57" s="24">
        <v>36864</v>
      </c>
      <c r="L57" s="6">
        <v>75</v>
      </c>
      <c r="M57" s="9"/>
    </row>
    <row r="58" spans="2:24" x14ac:dyDescent="0.25">
      <c r="B58" s="1"/>
      <c r="C58" s="1"/>
      <c r="D58" s="1"/>
      <c r="K58" s="24"/>
      <c r="L58" s="6"/>
      <c r="M58" s="9"/>
    </row>
    <row r="59" spans="2:24" x14ac:dyDescent="0.25">
      <c r="B59" s="1"/>
      <c r="C59" s="1"/>
      <c r="D59" s="1"/>
      <c r="K59" s="24"/>
      <c r="L59" s="6"/>
      <c r="M59" s="30"/>
    </row>
    <row r="60" spans="2:24" x14ac:dyDescent="0.25">
      <c r="B60" s="1"/>
      <c r="C60" s="1"/>
      <c r="D60" s="1"/>
      <c r="K60" s="24"/>
      <c r="L60" s="6"/>
      <c r="M60" s="9"/>
    </row>
    <row r="61" spans="2:24" x14ac:dyDescent="0.25">
      <c r="B61" s="1"/>
      <c r="C61" s="1"/>
      <c r="D61" s="1"/>
      <c r="K61" s="24"/>
      <c r="L61" s="6"/>
      <c r="M61" s="9"/>
    </row>
    <row r="62" spans="2:24" x14ac:dyDescent="0.25">
      <c r="B62" s="1"/>
      <c r="C62" s="1"/>
      <c r="D62" s="1"/>
      <c r="K62" s="24"/>
      <c r="L62" s="6"/>
      <c r="M62" s="9"/>
    </row>
    <row r="63" spans="2:24" x14ac:dyDescent="0.25">
      <c r="B63" s="1"/>
      <c r="C63" s="1"/>
      <c r="D63" s="1"/>
      <c r="K63" s="24"/>
      <c r="L63" s="6"/>
      <c r="M63" s="9"/>
    </row>
    <row r="64" spans="2:24" x14ac:dyDescent="0.25">
      <c r="B64" s="1"/>
      <c r="C64" s="1"/>
      <c r="D64" s="1"/>
      <c r="K64" s="24"/>
      <c r="L64" s="6"/>
      <c r="M64" s="9"/>
    </row>
    <row r="65" spans="2:13" ht="15.6" x14ac:dyDescent="0.3">
      <c r="B65" s="1"/>
      <c r="C65" s="1"/>
      <c r="D65" s="1"/>
      <c r="K65" s="26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21.75" customHeight="1" x14ac:dyDescent="0.3">
      <c r="B69" s="21" t="s">
        <v>0</v>
      </c>
      <c r="C69" s="21"/>
      <c r="D69" s="21"/>
      <c r="E69" s="21"/>
      <c r="F69" s="29">
        <f>F52+SUM(F54:F67)</f>
        <v>272</v>
      </c>
      <c r="G69" s="29">
        <f>G52+SUM(G54:G67)</f>
        <v>4085</v>
      </c>
      <c r="H69" s="29">
        <f>H52+SUM(H54:H67)</f>
        <v>10</v>
      </c>
      <c r="I69" s="29">
        <f>I52+SUM(I54:I67)</f>
        <v>0</v>
      </c>
      <c r="J69" s="29">
        <f>J52+SUM(J54:J67)</f>
        <v>4472</v>
      </c>
      <c r="K69" s="22"/>
      <c r="L69" s="28">
        <f>L52+SUM(L54:L67)</f>
        <v>3980</v>
      </c>
      <c r="M69" s="29">
        <f>M52+SUM(M54:M67)</f>
        <v>252</v>
      </c>
    </row>
    <row r="70" spans="2:13" x14ac:dyDescent="0.25">
      <c r="J70" s="9"/>
      <c r="M70" s="1">
        <f>J69-L69-M69</f>
        <v>240</v>
      </c>
    </row>
    <row r="71" spans="2:13" x14ac:dyDescent="0.25">
      <c r="J71" s="9"/>
    </row>
    <row r="72" spans="2:13" x14ac:dyDescent="0.25">
      <c r="J72" s="9"/>
      <c r="K72" t="s">
        <v>218</v>
      </c>
    </row>
    <row r="73" spans="2:13" x14ac:dyDescent="0.25">
      <c r="J73" s="9"/>
      <c r="M73">
        <f>SUM(L74:L75)</f>
        <v>-3980</v>
      </c>
    </row>
    <row r="74" spans="2:13" x14ac:dyDescent="0.25">
      <c r="J74" s="9"/>
      <c r="L74" s="7">
        <f>L72-L69</f>
        <v>-3980</v>
      </c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</sheetData>
  <phoneticPr fontId="0" type="noConversion"/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144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honeticPr fontId="0" type="noConversion"/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2000-11-29T20:23:48Z</cp:lastPrinted>
  <dcterms:created xsi:type="dcterms:W3CDTF">1999-09-04T22:29:17Z</dcterms:created>
  <dcterms:modified xsi:type="dcterms:W3CDTF">2023-09-10T15:31:10Z</dcterms:modified>
</cp:coreProperties>
</file>