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48" windowWidth="15228" windowHeight="4308" activeTab="6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H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AA6" i="6"/>
  <c r="AL6" i="6"/>
  <c r="AP6" i="6"/>
  <c r="U7" i="6"/>
  <c r="AA7" i="6"/>
  <c r="AL7" i="6"/>
  <c r="AP7" i="6"/>
  <c r="U8" i="6"/>
  <c r="AA8" i="6"/>
  <c r="AL8" i="6"/>
  <c r="AP8" i="6"/>
  <c r="U9" i="6"/>
  <c r="Z9" i="6"/>
  <c r="AA9" i="6"/>
  <c r="AL9" i="6"/>
  <c r="AP9" i="6"/>
  <c r="U10" i="6"/>
  <c r="AA10" i="6"/>
  <c r="AL10" i="6"/>
  <c r="AP10" i="6"/>
  <c r="U11" i="6"/>
  <c r="AA11" i="6"/>
  <c r="AL11" i="6"/>
  <c r="AP11" i="6"/>
  <c r="U12" i="6"/>
  <c r="AA12" i="6"/>
  <c r="AL12" i="6"/>
  <c r="AP12" i="6"/>
  <c r="U13" i="6"/>
  <c r="AA13" i="6"/>
  <c r="AL13" i="6"/>
  <c r="AP13" i="6"/>
  <c r="U14" i="6"/>
  <c r="AA14" i="6"/>
  <c r="AL14" i="6"/>
  <c r="AP14" i="6"/>
  <c r="U15" i="6"/>
  <c r="AA15" i="6"/>
  <c r="AL15" i="6"/>
  <c r="AP15" i="6"/>
  <c r="U16" i="6"/>
  <c r="AA16" i="6"/>
  <c r="AL16" i="6"/>
  <c r="AP16" i="6"/>
  <c r="U17" i="6"/>
  <c r="AA17" i="6"/>
  <c r="AL17" i="6"/>
  <c r="AP17" i="6"/>
  <c r="U18" i="6"/>
  <c r="AA18" i="6"/>
  <c r="AL18" i="6"/>
  <c r="AP18" i="6"/>
  <c r="U19" i="6"/>
  <c r="AA19" i="6"/>
  <c r="AL19" i="6"/>
  <c r="AP19" i="6"/>
  <c r="U20" i="6"/>
  <c r="AA20" i="6"/>
  <c r="AL20" i="6"/>
  <c r="AP20" i="6"/>
  <c r="U21" i="6"/>
  <c r="AA21" i="6"/>
  <c r="AL21" i="6"/>
  <c r="AP21" i="6"/>
  <c r="U22" i="6"/>
  <c r="AA22" i="6"/>
  <c r="AL22" i="6"/>
  <c r="AP22" i="6"/>
  <c r="U23" i="6"/>
  <c r="AA23" i="6"/>
  <c r="AL23" i="6"/>
  <c r="AP23" i="6"/>
  <c r="U24" i="6"/>
  <c r="AA24" i="6"/>
  <c r="AL24" i="6"/>
  <c r="AP24" i="6"/>
  <c r="U25" i="6"/>
  <c r="AA25" i="6"/>
  <c r="AL25" i="6"/>
  <c r="AP25" i="6"/>
  <c r="U26" i="6"/>
  <c r="AA26" i="6"/>
  <c r="AL26" i="6"/>
  <c r="AP26" i="6"/>
  <c r="U27" i="6"/>
  <c r="AA27" i="6"/>
  <c r="AL27" i="6"/>
  <c r="AP27" i="6"/>
  <c r="U28" i="6"/>
  <c r="AA28" i="6"/>
  <c r="AL28" i="6"/>
  <c r="AP28" i="6"/>
  <c r="U29" i="6"/>
  <c r="AA29" i="6"/>
  <c r="AL29" i="6"/>
  <c r="AP29" i="6"/>
  <c r="U30" i="6"/>
  <c r="AA30" i="6"/>
  <c r="AL30" i="6"/>
  <c r="AP30" i="6"/>
  <c r="U31" i="6"/>
  <c r="AA31" i="6"/>
  <c r="AL31" i="6"/>
  <c r="AP31" i="6"/>
  <c r="U32" i="6"/>
  <c r="AA32" i="6"/>
  <c r="AL32" i="6"/>
  <c r="AP32" i="6"/>
  <c r="U33" i="6"/>
  <c r="AA33" i="6"/>
  <c r="AL33" i="6"/>
  <c r="AP33" i="6"/>
  <c r="U34" i="6"/>
  <c r="AA34" i="6"/>
  <c r="AL34" i="6"/>
  <c r="AP34" i="6"/>
  <c r="U35" i="6"/>
  <c r="AA35" i="6"/>
  <c r="AL35" i="6"/>
  <c r="AP35" i="6"/>
  <c r="U36" i="6"/>
  <c r="AA36" i="6"/>
  <c r="AL36" i="6"/>
  <c r="AP36" i="6"/>
  <c r="U37" i="6"/>
  <c r="AA37" i="6"/>
  <c r="AL37" i="6"/>
  <c r="AP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AG45" i="6"/>
  <c r="AJ45" i="6"/>
  <c r="AK45" i="6"/>
  <c r="AL45" i="6"/>
  <c r="AN45" i="6"/>
  <c r="AO45" i="6"/>
  <c r="AP45" i="6"/>
  <c r="S47" i="6"/>
</calcChain>
</file>

<file path=xl/sharedStrings.xml><?xml version="1.0" encoding="utf-8"?>
<sst xmlns="http://schemas.openxmlformats.org/spreadsheetml/2006/main" count="4356" uniqueCount="606">
  <si>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</si>
  <si>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</si>
  <si>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</si>
  <si>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</si>
  <si>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</si>
  <si>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</si>
  <si>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</si>
  <si>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</si>
  <si>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</si>
  <si>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</si>
  <si>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</si>
  <si>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</si>
  <si>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</si>
  <si>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</si>
  <si>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</si>
  <si>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</si>
  <si>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</si>
  <si>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</si>
  <si>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</si>
  <si>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</si>
  <si>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</si>
  <si>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</si>
  <si>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</si>
  <si>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</si>
  <si>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</si>
  <si>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</si>
  <si>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</si>
  <si>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</si>
  <si>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</si>
  <si>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</si>
  <si>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</si>
  <si>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</si>
  <si>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</si>
  <si>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</si>
  <si>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</si>
  <si>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</si>
  <si>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</si>
  <si>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</si>
  <si>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</si>
  <si>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</si>
  <si>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</si>
  <si>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</si>
  <si>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</si>
  <si>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</si>
  <si>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</si>
  <si>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</si>
  <si>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</si>
  <si>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</si>
  <si>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</si>
  <si>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</si>
  <si>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</si>
  <si>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</si>
  <si>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</si>
  <si>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</si>
  <si>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</si>
  <si>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</si>
  <si>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</si>
  <si>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</si>
  <si>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</si>
  <si>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</si>
  <si>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</si>
  <si>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</si>
  <si>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</si>
  <si>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</si>
  <si>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</si>
  <si>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</si>
  <si>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</si>
  <si>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</si>
  <si>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</si>
  <si>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</si>
  <si>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</si>
  <si>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</si>
  <si>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</si>
  <si>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</si>
  <si>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</si>
  <si>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</si>
  <si>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</si>
  <si>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</si>
  <si>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</si>
  <si>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</si>
  <si>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</si>
  <si>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</si>
  <si>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</si>
  <si>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</si>
  <si>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</si>
  <si>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</si>
  <si>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</si>
  <si>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</si>
  <si>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</si>
  <si>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</si>
  <si>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</si>
  <si>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</si>
  <si>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</si>
  <si>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</si>
  <si>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</si>
  <si>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</si>
  <si>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</si>
  <si>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</si>
  <si>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</si>
  <si>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</si>
  <si>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</si>
  <si>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</si>
  <si>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</si>
  <si>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</si>
  <si>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</si>
  <si>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</si>
  <si>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</si>
  <si>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</si>
  <si>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</si>
  <si>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</si>
  <si>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</si>
  <si>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</si>
  <si>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</si>
  <si>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</si>
  <si>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</si>
  <si>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</si>
  <si>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</si>
  <si>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</si>
  <si>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</si>
  <si>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</si>
  <si>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</si>
  <si>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</si>
  <si>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</si>
  <si>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</si>
  <si>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</si>
  <si>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</si>
  <si>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</si>
  <si>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</si>
  <si>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</si>
  <si>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</si>
  <si>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</si>
  <si>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</si>
  <si>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</si>
  <si>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</si>
  <si>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</si>
  <si>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</si>
  <si>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</si>
  <si>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</si>
  <si>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</si>
  <si>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</si>
  <si>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</si>
  <si>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</si>
  <si>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</si>
  <si>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</si>
  <si>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</si>
  <si>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</si>
  <si>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</si>
  <si>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</si>
  <si>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</si>
  <si>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</si>
  <si>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</si>
  <si>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</si>
  <si>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</si>
  <si>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</si>
  <si>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</si>
  <si>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</si>
  <si>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</si>
  <si>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</si>
  <si>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</si>
  <si>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</si>
  <si>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</si>
  <si>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</si>
  <si>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</si>
  <si>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</si>
  <si>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</si>
  <si>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</si>
  <si>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</si>
  <si>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</si>
  <si>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</si>
  <si>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</si>
  <si>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</si>
  <si>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</si>
  <si>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</si>
  <si>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</si>
  <si>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</si>
  <si>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</si>
  <si>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</si>
  <si>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</si>
  <si>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</si>
  <si>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</si>
  <si>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</si>
  <si>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</si>
  <si>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</si>
  <si>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</si>
  <si>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</si>
  <si>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</si>
  <si>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</si>
  <si>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</si>
  <si>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</si>
  <si>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</si>
  <si>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</si>
  <si>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</si>
  <si>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</si>
  <si>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</si>
  <si>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</si>
  <si>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</si>
  <si>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</si>
  <si>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</si>
  <si>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</si>
  <si>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</si>
  <si>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</si>
  <si>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</si>
  <si>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</si>
  <si>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</si>
  <si>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</si>
  <si>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</si>
  <si>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</si>
  <si>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</si>
  <si>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</si>
  <si>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</si>
  <si>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</si>
  <si>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</si>
  <si>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</si>
  <si>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</si>
  <si>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</si>
  <si>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</si>
  <si>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</si>
  <si>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</si>
  <si>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</si>
  <si>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</si>
  <si>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</si>
  <si>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</si>
  <si>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</si>
  <si>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</si>
  <si>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</si>
  <si>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</si>
  <si>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</si>
  <si>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</si>
  <si>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</si>
  <si>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</si>
  <si>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</si>
  <si>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</si>
  <si>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</si>
  <si>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</si>
  <si>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</si>
  <si>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</si>
  <si>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</si>
  <si>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</si>
  <si>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</si>
  <si>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</si>
  <si>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</si>
  <si>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</si>
  <si>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</si>
  <si>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</si>
  <si>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</si>
  <si>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</si>
  <si>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</si>
  <si>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</si>
  <si>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</si>
  <si>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</si>
  <si>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</si>
  <si>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</si>
  <si>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</si>
  <si>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</si>
  <si>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</si>
  <si>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</si>
  <si>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</si>
  <si>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</si>
  <si>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</si>
  <si>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</si>
  <si>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</si>
  <si>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</si>
  <si>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</si>
  <si>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</si>
  <si>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</si>
  <si>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</si>
  <si>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</si>
  <si>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</si>
  <si>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</si>
  <si>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</si>
  <si>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</si>
  <si>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</si>
  <si>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</si>
  <si>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</si>
  <si>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</si>
  <si>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</si>
  <si>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</si>
  <si>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</si>
  <si>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</si>
  <si>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</si>
  <si>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</si>
  <si>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</si>
  <si>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</si>
  <si>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</si>
  <si>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</si>
  <si>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</si>
  <si>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</si>
  <si>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</si>
  <si>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</si>
  <si>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</si>
  <si>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</si>
  <si>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</si>
  <si>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</si>
  <si>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</si>
  <si>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</si>
  <si>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</si>
  <si>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</si>
  <si>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</si>
  <si>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</si>
  <si>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</si>
  <si>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</si>
  <si>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</si>
  <si>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</si>
  <si>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</si>
  <si>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</si>
  <si>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</si>
  <si>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</si>
  <si>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</si>
  <si>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</si>
  <si>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</si>
  <si>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</si>
  <si>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</si>
  <si>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</si>
  <si>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</si>
  <si>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</si>
  <si>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</si>
  <si>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</si>
  <si>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</si>
  <si>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</si>
  <si>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</si>
  <si>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</si>
  <si>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</si>
  <si>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</si>
  <si>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</si>
  <si>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</si>
  <si>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</si>
  <si>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</si>
  <si>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</si>
  <si>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</si>
  <si>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</si>
  <si>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</si>
  <si>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</si>
  <si>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</si>
  <si>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</si>
  <si>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</si>
  <si>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</si>
  <si>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</si>
  <si>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</si>
  <si>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</si>
  <si>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</si>
  <si>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</si>
  <si>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</si>
  <si>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</si>
  <si>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</si>
  <si>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</si>
  <si>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</si>
  <si>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</si>
  <si>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</si>
  <si>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</si>
  <si>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</si>
  <si>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</si>
  <si>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</si>
  <si>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</si>
  <si>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</si>
  <si>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</si>
  <si>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</si>
  <si>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</si>
  <si>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</si>
  <si>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</si>
  <si>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</si>
  <si>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</si>
  <si>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</si>
  <si>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</si>
  <si>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</si>
  <si>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</si>
  <si>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</si>
  <si>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</si>
  <si>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</si>
  <si>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</si>
  <si>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</si>
  <si>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</si>
  <si>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</si>
  <si>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</si>
  <si>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</si>
  <si>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</si>
  <si>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</si>
  <si>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</si>
  <si>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</si>
  <si>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</si>
  <si>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</si>
  <si>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</si>
  <si>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</si>
  <si>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</si>
  <si>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</si>
  <si>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</si>
  <si>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</si>
  <si>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</si>
  <si>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</si>
  <si>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</si>
  <si>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</si>
  <si>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</si>
  <si>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</si>
  <si>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</si>
  <si>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</si>
  <si>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</si>
  <si>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</si>
  <si>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</si>
  <si>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</si>
  <si>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</si>
  <si>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</si>
  <si>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</si>
  <si>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</si>
  <si>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</si>
  <si>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</si>
  <si>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</si>
  <si>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</si>
  <si>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</si>
  <si>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</si>
  <si>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</si>
  <si>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</si>
  <si>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</si>
  <si>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</si>
  <si>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</si>
  <si>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</si>
  <si>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</si>
  <si>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</si>
  <si>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</si>
  <si>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</si>
  <si>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</si>
  <si>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</si>
  <si>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</si>
  <si>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</si>
  <si>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</si>
  <si>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</si>
  <si>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</si>
  <si>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</si>
  <si>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</si>
  <si>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</si>
  <si>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</si>
  <si>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</si>
  <si>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</si>
  <si>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</si>
  <si>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</si>
  <si>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</si>
  <si>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</si>
  <si>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</si>
  <si>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</si>
  <si>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</si>
  <si>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</si>
  <si>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</si>
  <si>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</si>
  <si>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</si>
  <si>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</si>
  <si>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</si>
  <si>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</si>
  <si>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</si>
  <si>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</si>
  <si>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</si>
  <si>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</si>
  <si>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</si>
  <si>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</si>
  <si>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</si>
  <si>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</si>
  <si>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</si>
  <si>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</si>
  <si>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</si>
  <si>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</si>
  <si>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</si>
  <si>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</si>
  <si>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</si>
  <si>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</si>
  <si>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</si>
  <si>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</si>
  <si>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</si>
  <si>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</si>
  <si>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</si>
  <si>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</si>
  <si>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</si>
  <si>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</si>
  <si>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</si>
  <si>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</si>
  <si>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</si>
  <si>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</si>
  <si>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</si>
  <si>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</si>
  <si>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</si>
  <si>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</si>
  <si>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</si>
  <si>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</si>
  <si>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</si>
  <si>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</si>
  <si>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</si>
  <si>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</si>
  <si>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</si>
  <si>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</si>
  <si>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</si>
  <si>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</si>
  <si>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</si>
  <si>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</si>
  <si>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</si>
  <si>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</si>
  <si>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</si>
  <si>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</si>
  <si>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</si>
  <si>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</si>
  <si>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</si>
  <si>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</si>
  <si>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</si>
  <si>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</si>
  <si>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</si>
  <si>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</si>
  <si>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</si>
  <si>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</si>
  <si>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</si>
  <si>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</si>
  <si>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</si>
  <si>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</si>
  <si>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</si>
  <si>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</si>
  <si>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</si>
  <si>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</si>
  <si>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</si>
  <si>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</si>
  <si>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</si>
  <si>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</si>
  <si>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</si>
  <si>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</si>
  <si>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</si>
  <si>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</si>
  <si>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</si>
  <si>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</si>
  <si>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</si>
  <si>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</si>
  <si>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</si>
  <si>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</si>
  <si>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</si>
  <si>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</si>
  <si>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</si>
  <si>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</si>
  <si>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</si>
  <si>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</si>
  <si>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</si>
  <si>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</si>
  <si>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</si>
  <si>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</si>
  <si>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</si>
  <si>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</si>
  <si>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</si>
  <si>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</si>
  <si>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</si>
  <si>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</si>
  <si>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</si>
  <si>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</si>
  <si>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</si>
  <si>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</si>
  <si>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</si>
  <si>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</si>
  <si>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</si>
  <si>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</si>
  <si>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</si>
  <si>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</si>
  <si>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</si>
  <si>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</si>
  <si>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</si>
  <si>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</si>
  <si>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</si>
  <si>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</si>
  <si>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</si>
  <si>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</si>
  <si>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</si>
  <si>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</si>
  <si>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</si>
  <si>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</si>
  <si>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</si>
  <si>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</si>
  <si>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</si>
  <si>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</si>
  <si>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</si>
  <si>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</si>
  <si>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</si>
  <si>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</si>
  <si>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</si>
  <si>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</si>
  <si>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</si>
  <si>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</si>
  <si>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</si>
  <si>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</si>
  <si>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</si>
  <si>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</si>
  <si>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</si>
  <si>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</si>
  <si>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</si>
  <si>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</si>
  <si>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</si>
  <si>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</si>
  <si>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</si>
  <si>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</si>
  <si>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</si>
  <si>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</si>
  <si>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</si>
  <si>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</si>
  <si>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</si>
  <si>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</si>
  <si>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</si>
  <si>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</si>
  <si>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</si>
  <si>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</si>
  <si>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</si>
  <si>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</si>
  <si>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</si>
  <si>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</si>
  <si>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**cap on total of electric, gas,and water</t>
  </si>
  <si>
    <t>* Electric &amp; Water 11/8-12/8, Gas 11/10-12/14</t>
  </si>
  <si>
    <t>Electric &amp; Water</t>
  </si>
  <si>
    <t>Natural Gas</t>
  </si>
  <si>
    <t>Electric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</si>
</sst>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3.2" x14ac:dyDescent="0.25"/>
  <cols>
    <col min="1" max="1" width="14.5546875" bestFit="1" customWidth="1"/>
    <col min="2" max="3" width="10.88671875" bestFit="1" customWidth="1"/>
    <col min="4" max="8" width="10.88671875" customWidth="1"/>
    <col min="9" max="9" width="11.109375" customWidth="1"/>
    <col min="10" max="10" width="12.44140625" customWidth="1"/>
    <col min="11" max="11" width="10.88671875" customWidth="1"/>
    <col min="12" max="12" width="12.44140625" customWidth="1"/>
    <col min="13" max="13" width="12.6640625" customWidth="1"/>
    <col min="14" max="14" width="4.109375" customWidth="1"/>
    <col min="15" max="15" width="10.88671875" customWidth="1"/>
  </cols>
  <sheetData>
    <row r="1" spans="1:21" ht="17.399999999999999" x14ac:dyDescent="0.3">
      <c r="H1" s="33" t="s">
        <v>549</v>
      </c>
    </row>
    <row r="2" spans="1:21" ht="17.399999999999999" x14ac:dyDescent="0.3">
      <c r="H2" s="33" t="s">
        <v>550</v>
      </c>
    </row>
    <row r="5" spans="1:21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5">
      <c r="R6" s="25"/>
      <c r="S6" s="23"/>
      <c r="T6" s="23"/>
      <c r="U6" s="25"/>
    </row>
    <row r="7" spans="1:21" x14ac:dyDescent="0.25">
      <c r="R7" s="25"/>
      <c r="S7" s="23"/>
      <c r="T7" s="23"/>
      <c r="U7" s="25"/>
    </row>
    <row r="8" spans="1:21" ht="16.2" thickBot="1" x14ac:dyDescent="0.35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6" x14ac:dyDescent="0.3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5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5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5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5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5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5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6" thickBot="1" x14ac:dyDescent="0.3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8" thickTop="1" x14ac:dyDescent="0.25"/>
    <row r="19" spans="1:15" x14ac:dyDescent="0.25">
      <c r="O19" s="24"/>
    </row>
    <row r="27" spans="1:15" x14ac:dyDescent="0.25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3.2" x14ac:dyDescent="0.25"/>
  <cols>
    <col min="1" max="1" width="12.33203125" style="6" bestFit="1" customWidth="1"/>
    <col min="4" max="4" width="10.33203125" customWidth="1"/>
    <col min="6" max="6" width="13.88671875" customWidth="1"/>
    <col min="7" max="7" width="12.33203125" bestFit="1" customWidth="1"/>
    <col min="8" max="8" width="10.33203125" bestFit="1" customWidth="1"/>
  </cols>
  <sheetData>
    <row r="1" spans="1:8" ht="17.399999999999999" x14ac:dyDescent="0.3">
      <c r="E1" s="33" t="s">
        <v>549</v>
      </c>
    </row>
    <row r="2" spans="1:8" ht="17.399999999999999" x14ac:dyDescent="0.3">
      <c r="E2" s="33" t="s">
        <v>552</v>
      </c>
    </row>
    <row r="4" spans="1:8" x14ac:dyDescent="0.25">
      <c r="H4" s="6"/>
    </row>
    <row r="5" spans="1:8" x14ac:dyDescent="0.25">
      <c r="H5" s="6"/>
    </row>
    <row r="6" spans="1:8" x14ac:dyDescent="0.25">
      <c r="H6" s="6"/>
    </row>
    <row r="7" spans="1:8" x14ac:dyDescent="0.25">
      <c r="H7" s="6"/>
    </row>
    <row r="8" spans="1:8" ht="15" x14ac:dyDescent="0.25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5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5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5">
      <c r="A11" s="26"/>
      <c r="B11" s="26"/>
      <c r="C11" s="26"/>
      <c r="D11" s="26"/>
      <c r="E11" s="26"/>
      <c r="F11" s="34"/>
      <c r="G11" s="26"/>
      <c r="H11" s="43"/>
    </row>
    <row r="12" spans="1:8" ht="15.6" x14ac:dyDescent="0.3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6" x14ac:dyDescent="0.3">
      <c r="A13" s="26"/>
      <c r="B13" s="26"/>
      <c r="C13" s="26"/>
      <c r="D13" s="26"/>
      <c r="E13" s="26"/>
      <c r="F13" s="34"/>
      <c r="G13" s="3"/>
      <c r="H13" s="43"/>
    </row>
    <row r="14" spans="1:8" ht="15.6" x14ac:dyDescent="0.3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6" x14ac:dyDescent="0.3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6" x14ac:dyDescent="0.3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6" x14ac:dyDescent="0.3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6" x14ac:dyDescent="0.3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6" x14ac:dyDescent="0.3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6" x14ac:dyDescent="0.3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6" x14ac:dyDescent="0.3">
      <c r="A21" s="26"/>
      <c r="B21" s="26"/>
      <c r="C21" s="26"/>
      <c r="D21" s="26"/>
      <c r="E21" s="26"/>
      <c r="F21" s="37"/>
      <c r="G21" s="3"/>
      <c r="H21" s="26"/>
    </row>
    <row r="22" spans="1:8" ht="15.6" x14ac:dyDescent="0.3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6" x14ac:dyDescent="0.3">
      <c r="A23" s="26"/>
      <c r="B23" s="26"/>
      <c r="C23" s="26"/>
      <c r="D23" s="26"/>
      <c r="E23" s="26"/>
      <c r="F23" s="26"/>
      <c r="G23" s="3"/>
      <c r="H23" s="26"/>
    </row>
    <row r="24" spans="1:8" ht="15.6" x14ac:dyDescent="0.3">
      <c r="A24" s="26"/>
      <c r="B24" s="26"/>
      <c r="C24" s="26"/>
      <c r="D24" s="26"/>
      <c r="E24" s="26"/>
      <c r="F24" s="26"/>
      <c r="G24" s="3"/>
      <c r="H24" s="26"/>
    </row>
    <row r="25" spans="1:8" ht="16.2" thickBot="1" x14ac:dyDescent="0.35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6" thickTop="1" x14ac:dyDescent="0.25">
      <c r="A26" s="43"/>
      <c r="B26" s="26"/>
      <c r="C26" s="26"/>
      <c r="D26" s="26"/>
      <c r="E26" s="26"/>
      <c r="F26" s="26"/>
      <c r="G26" s="26"/>
      <c r="H26" s="26"/>
    </row>
    <row r="27" spans="1:8" ht="15" x14ac:dyDescent="0.25">
      <c r="A27" s="44"/>
      <c r="B27" s="26"/>
      <c r="C27" s="26"/>
      <c r="D27" s="26"/>
      <c r="E27" s="26"/>
      <c r="F27" s="26"/>
      <c r="G27" s="26"/>
      <c r="H27" s="26"/>
    </row>
    <row r="29" spans="1:8" x14ac:dyDescent="0.25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6" sqref="AL6"/>
    </sheetView>
  </sheetViews>
  <sheetFormatPr defaultRowHeight="13.2" x14ac:dyDescent="0.25"/>
  <cols>
    <col min="23" max="24" width="10.109375" customWidth="1"/>
    <col min="35" max="35" width="4.5546875" customWidth="1"/>
    <col min="39" max="39" width="4.33203125" customWidth="1"/>
  </cols>
  <sheetData>
    <row r="1" spans="1:42" ht="39.75" customHeight="1" x14ac:dyDescent="0.25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  <c r="AN1" s="45" t="s">
        <v>599</v>
      </c>
      <c r="AO1" s="45" t="s">
        <v>584</v>
      </c>
      <c r="AP1" t="s">
        <v>459</v>
      </c>
    </row>
    <row r="2" spans="1:42" x14ac:dyDescent="0.25">
      <c r="F2" s="10" t="s">
        <v>460</v>
      </c>
      <c r="M2" s="10" t="s">
        <v>458</v>
      </c>
      <c r="P2" s="10" t="s">
        <v>457</v>
      </c>
      <c r="X2" t="s">
        <v>450</v>
      </c>
    </row>
    <row r="3" spans="1:42" x14ac:dyDescent="0.25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  <c r="AN3">
        <v>236.2</v>
      </c>
    </row>
    <row r="4" spans="1:42" x14ac:dyDescent="0.25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  <c r="AN4">
        <v>900</v>
      </c>
    </row>
    <row r="5" spans="1:42" x14ac:dyDescent="0.25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  <c r="AN5">
        <v>224.77</v>
      </c>
    </row>
    <row r="6" spans="1:42" x14ac:dyDescent="0.25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  <c r="AN6">
        <v>117.54</v>
      </c>
      <c r="AP6">
        <f>IF((AN6-$X$6)&lt;0,0,AN6-$X$6)</f>
        <v>17.540000000000006</v>
      </c>
    </row>
    <row r="7" spans="1:42" x14ac:dyDescent="0.25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  <c r="AN7">
        <v>71.45</v>
      </c>
      <c r="AP7">
        <f t="shared" ref="AP7:AP38" si="3">IF((AN7-$X$6)&lt;0,0,AN7-$X$6)</f>
        <v>0</v>
      </c>
    </row>
    <row r="8" spans="1:42" x14ac:dyDescent="0.25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0</v>
      </c>
    </row>
    <row r="9" spans="1:42" x14ac:dyDescent="0.25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</row>
    <row r="10" spans="1:42" x14ac:dyDescent="0.25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0</v>
      </c>
    </row>
    <row r="11" spans="1:42" x14ac:dyDescent="0.25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0</v>
      </c>
    </row>
    <row r="12" spans="1:42" x14ac:dyDescent="0.25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</row>
    <row r="13" spans="1:42" x14ac:dyDescent="0.25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</row>
    <row r="14" spans="1:42" x14ac:dyDescent="0.25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0</v>
      </c>
    </row>
    <row r="15" spans="1:42" ht="14.1" customHeight="1" x14ac:dyDescent="0.25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</row>
    <row r="16" spans="1:42" ht="14.1" customHeight="1" x14ac:dyDescent="0.25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11.790000000000006</v>
      </c>
    </row>
    <row r="17" spans="1:42" ht="14.1" customHeight="1" x14ac:dyDescent="0.25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</row>
    <row r="18" spans="1:42" ht="14.1" customHeight="1" x14ac:dyDescent="0.25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</row>
    <row r="19" spans="1:42" ht="14.1" customHeight="1" x14ac:dyDescent="0.25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</row>
    <row r="20" spans="1:42" ht="14.1" customHeight="1" x14ac:dyDescent="0.25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</row>
    <row r="21" spans="1:42" ht="14.1" customHeight="1" x14ac:dyDescent="0.25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</row>
    <row r="22" spans="1:42" ht="14.1" customHeight="1" x14ac:dyDescent="0.25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</row>
    <row r="23" spans="1:42" ht="14.1" customHeight="1" x14ac:dyDescent="0.25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0</v>
      </c>
    </row>
    <row r="24" spans="1:42" ht="14.1" customHeight="1" x14ac:dyDescent="0.25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0</v>
      </c>
    </row>
    <row r="25" spans="1:42" x14ac:dyDescent="0.25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</row>
    <row r="26" spans="1:42" x14ac:dyDescent="0.25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0</v>
      </c>
    </row>
    <row r="27" spans="1:42" x14ac:dyDescent="0.25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</row>
    <row r="28" spans="1:42" x14ac:dyDescent="0.25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</row>
    <row r="29" spans="1:42" x14ac:dyDescent="0.25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</row>
    <row r="30" spans="1:42" x14ac:dyDescent="0.25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</row>
    <row r="31" spans="1:42" x14ac:dyDescent="0.25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</row>
    <row r="32" spans="1:42" x14ac:dyDescent="0.25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</row>
    <row r="33" spans="1:42" x14ac:dyDescent="0.25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</row>
    <row r="34" spans="1:42" x14ac:dyDescent="0.25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</row>
    <row r="35" spans="1:42" x14ac:dyDescent="0.25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</row>
    <row r="36" spans="1:42" x14ac:dyDescent="0.25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</row>
    <row r="37" spans="1:42" x14ac:dyDescent="0.25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</row>
    <row r="38" spans="1:42" x14ac:dyDescent="0.25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0</v>
      </c>
    </row>
    <row r="39" spans="1:42" x14ac:dyDescent="0.25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  <c r="AN39">
        <v>187.25</v>
      </c>
    </row>
    <row r="40" spans="1:42" x14ac:dyDescent="0.25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  <c r="AN40">
        <v>149.04</v>
      </c>
    </row>
    <row r="41" spans="1:42" x14ac:dyDescent="0.25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  <c r="AN41">
        <v>197.75</v>
      </c>
    </row>
    <row r="42" spans="1:42" x14ac:dyDescent="0.25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  <c r="AN42">
        <v>71.75</v>
      </c>
    </row>
    <row r="43" spans="1:42" x14ac:dyDescent="0.25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  <c r="AN43">
        <v>86.04</v>
      </c>
    </row>
    <row r="45" spans="1:42" x14ac:dyDescent="0.25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4659.1100000000015</v>
      </c>
      <c r="AO45">
        <f>SUM(AO3:AO43)</f>
        <v>449.98000000000008</v>
      </c>
      <c r="AP45">
        <f>SUM(AP3:AP43)</f>
        <v>295.77</v>
      </c>
    </row>
    <row r="46" spans="1:42" x14ac:dyDescent="0.25">
      <c r="R46" s="10" t="s">
        <v>452</v>
      </c>
      <c r="S46">
        <v>1176.07</v>
      </c>
    </row>
    <row r="47" spans="1:42" x14ac:dyDescent="0.25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I9" activePane="bottomRight" state="frozen"/>
      <selection activeCell="A4" sqref="A4"/>
      <selection pane="topRight" activeCell="B4" sqref="B4"/>
      <selection pane="bottomLeft" activeCell="A9" sqref="A9"/>
      <selection pane="bottomRight" activeCell="R8" sqref="R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3.2" x14ac:dyDescent="0.25"/>
  <cols>
    <col min="1" max="1" width="17.5546875" customWidth="1"/>
    <col min="2" max="13" width="11.6640625" customWidth="1"/>
    <col min="14" max="14" width="12.109375" customWidth="1"/>
    <col min="15" max="15" width="10.109375" customWidth="1"/>
    <col min="16" max="16" width="10" customWidth="1"/>
    <col min="17" max="17" width="10" bestFit="1" customWidth="1"/>
    <col min="18" max="18" width="10.5546875" bestFit="1" customWidth="1"/>
    <col min="19" max="19" width="10.6640625" customWidth="1"/>
    <col min="20" max="20" width="11" customWidth="1"/>
    <col min="21" max="21" width="11.6640625" customWidth="1"/>
    <col min="22" max="22" width="8.33203125" customWidth="1"/>
    <col min="23" max="23" width="11.6640625" customWidth="1"/>
    <col min="24" max="24" width="8.33203125" customWidth="1"/>
    <col min="25" max="25" width="11.6640625" customWidth="1"/>
    <col min="26" max="26" width="8.33203125" customWidth="1"/>
    <col min="27" max="27" width="11.6640625" customWidth="1"/>
    <col min="28" max="28" width="7.109375" customWidth="1"/>
    <col min="29" max="29" width="11.6640625" customWidth="1"/>
    <col min="30" max="30" width="6.5546875" customWidth="1"/>
    <col min="31" max="31" width="10.6640625" customWidth="1"/>
    <col min="32" max="32" width="6.109375" customWidth="1"/>
    <col min="33" max="33" width="10.6640625" customWidth="1"/>
    <col min="34" max="34" width="7.109375" customWidth="1"/>
    <col min="35" max="35" width="11.6640625" customWidth="1"/>
    <col min="36" max="36" width="7.109375" customWidth="1"/>
    <col min="37" max="37" width="11.6640625" customWidth="1"/>
    <col min="38" max="38" width="7.109375" customWidth="1"/>
    <col min="39" max="39" width="11.6640625" customWidth="1"/>
    <col min="40" max="40" width="7.109375" customWidth="1"/>
    <col min="41" max="41" width="11.6640625" customWidth="1"/>
    <col min="42" max="42" width="7.109375" customWidth="1"/>
    <col min="43" max="43" width="11.6640625" bestFit="1" customWidth="1"/>
    <col min="44" max="44" width="6.109375" customWidth="1"/>
    <col min="45" max="45" width="10.6640625" customWidth="1"/>
    <col min="46" max="46" width="6.109375" customWidth="1"/>
    <col min="47" max="47" width="10.6640625" customWidth="1"/>
    <col min="48" max="48" width="6.109375" customWidth="1"/>
    <col min="49" max="49" width="10.6640625" customWidth="1"/>
    <col min="50" max="50" width="7.109375" customWidth="1"/>
    <col min="51" max="51" width="11.6640625" customWidth="1"/>
    <col min="52" max="52" width="7.109375" customWidth="1"/>
    <col min="53" max="53" width="11.6640625" customWidth="1"/>
    <col min="54" max="54" width="7.109375" customWidth="1"/>
    <col min="55" max="55" width="11.6640625" customWidth="1"/>
    <col min="56" max="56" width="7.109375" customWidth="1"/>
    <col min="57" max="57" width="11.6640625" customWidth="1"/>
    <col min="58" max="58" width="7.109375" customWidth="1"/>
    <col min="59" max="59" width="11.6640625" customWidth="1"/>
    <col min="60" max="60" width="7.109375" customWidth="1"/>
    <col min="61" max="61" width="11.6640625" customWidth="1"/>
    <col min="62" max="62" width="6.5546875" customWidth="1"/>
    <col min="63" max="63" width="10.6640625" customWidth="1"/>
    <col min="64" max="64" width="7.109375" customWidth="1"/>
    <col min="65" max="65" width="11.6640625" customWidth="1"/>
    <col min="66" max="66" width="7.109375" customWidth="1"/>
    <col min="67" max="67" width="11.6640625" customWidth="1"/>
    <col min="68" max="68" width="7.109375" customWidth="1"/>
    <col min="69" max="69" width="11.6640625" customWidth="1"/>
    <col min="70" max="70" width="7.5546875" customWidth="1"/>
    <col min="71" max="71" width="11.6640625" customWidth="1"/>
    <col min="72" max="72" width="7.109375" customWidth="1"/>
    <col min="73" max="73" width="11.6640625" customWidth="1"/>
    <col min="74" max="74" width="7.5546875" customWidth="1"/>
    <col min="75" max="75" width="11.6640625" customWidth="1"/>
    <col min="76" max="76" width="6.109375" customWidth="1"/>
    <col min="77" max="77" width="10.6640625" customWidth="1"/>
    <col min="78" max="78" width="6.109375" customWidth="1"/>
    <col min="79" max="79" width="10.6640625" customWidth="1"/>
    <col min="80" max="80" width="6.109375" customWidth="1"/>
    <col min="81" max="81" width="10.6640625" customWidth="1"/>
    <col min="82" max="82" width="7.109375" customWidth="1"/>
    <col min="83" max="83" width="11.6640625" customWidth="1"/>
    <col min="84" max="84" width="7.109375" customWidth="1"/>
    <col min="85" max="85" width="11.6640625" customWidth="1"/>
    <col min="86" max="86" width="7.109375" customWidth="1"/>
    <col min="87" max="87" width="11.6640625" customWidth="1"/>
    <col min="88" max="88" width="7.109375" customWidth="1"/>
    <col min="89" max="89" width="11.6640625" customWidth="1"/>
    <col min="90" max="91" width="7.109375" customWidth="1"/>
    <col min="92" max="92" width="11.6640625" customWidth="1"/>
    <col min="93" max="93" width="6.109375" customWidth="1"/>
    <col min="94" max="94" width="10.6640625" customWidth="1"/>
    <col min="95" max="95" width="7.109375" customWidth="1"/>
    <col min="96" max="96" width="11.6640625" customWidth="1"/>
    <col min="97" max="97" width="7.109375" customWidth="1"/>
    <col min="98" max="98" width="11.6640625" customWidth="1"/>
    <col min="99" max="99" width="7.109375" customWidth="1"/>
    <col min="100" max="100" width="11.6640625" bestFit="1" customWidth="1"/>
    <col min="101" max="101" width="7.109375" customWidth="1"/>
    <col min="102" max="102" width="11.6640625" customWidth="1"/>
    <col min="103" max="103" width="7.5546875" customWidth="1"/>
    <col min="104" max="104" width="11.6640625" customWidth="1"/>
    <col min="105" max="105" width="10.5546875" customWidth="1"/>
    <col min="106" max="106" width="11.6640625" customWidth="1"/>
    <col min="107" max="107" width="16.33203125" bestFit="1" customWidth="1"/>
    <col min="108" max="108" width="11.6640625" bestFit="1" customWidth="1"/>
    <col min="109" max="109" width="13" customWidth="1"/>
    <col min="110" max="110" width="17.5546875" bestFit="1" customWidth="1"/>
    <col min="111" max="111" width="11.6640625" bestFit="1" customWidth="1"/>
    <col min="112" max="112" width="13" bestFit="1" customWidth="1"/>
    <col min="113" max="113" width="17.5546875" bestFit="1" customWidth="1"/>
    <col min="114" max="114" width="11.5546875" customWidth="1"/>
    <col min="115" max="115" width="16.109375" bestFit="1" customWidth="1"/>
    <col min="116" max="116" width="11.6640625" customWidth="1"/>
    <col min="117" max="117" width="16.33203125" bestFit="1" customWidth="1"/>
    <col min="118" max="118" width="11.6640625" bestFit="1" customWidth="1"/>
    <col min="119" max="119" width="13" customWidth="1"/>
    <col min="120" max="120" width="17.5546875" bestFit="1" customWidth="1"/>
    <col min="121" max="121" width="11.6640625" bestFit="1" customWidth="1"/>
    <col min="122" max="122" width="16.33203125" bestFit="1" customWidth="1"/>
    <col min="123" max="123" width="11.6640625" bestFit="1" customWidth="1"/>
    <col min="124" max="124" width="13" customWidth="1"/>
    <col min="125" max="125" width="17.5546875" bestFit="1" customWidth="1"/>
    <col min="126" max="126" width="11.5546875" customWidth="1"/>
    <col min="127" max="127" width="16.109375" bestFit="1" customWidth="1"/>
    <col min="128" max="128" width="11.6640625" customWidth="1"/>
    <col min="129" max="129" width="16.33203125" bestFit="1" customWidth="1"/>
    <col min="130" max="130" width="10.6640625" customWidth="1"/>
    <col min="131" max="131" width="13" customWidth="1"/>
    <col min="132" max="132" width="17.5546875" bestFit="1" customWidth="1"/>
    <col min="133" max="133" width="11.6640625" bestFit="1" customWidth="1"/>
    <col min="134" max="134" width="16.33203125" bestFit="1" customWidth="1"/>
    <col min="135" max="135" width="13.44140625" bestFit="1" customWidth="1"/>
    <col min="136" max="136" width="18" bestFit="1" customWidth="1"/>
    <col min="137" max="137" width="11.6640625" bestFit="1" customWidth="1"/>
    <col min="138" max="138" width="13" bestFit="1" customWidth="1"/>
    <col min="139" max="139" width="17.5546875" bestFit="1" customWidth="1"/>
    <col min="140" max="140" width="11.6640625" bestFit="1" customWidth="1"/>
    <col min="141" max="141" width="13" bestFit="1" customWidth="1"/>
    <col min="142" max="142" width="17.5546875" bestFit="1" customWidth="1"/>
    <col min="143" max="143" width="11.6640625" bestFit="1" customWidth="1"/>
    <col min="144" max="144" width="16.33203125" bestFit="1" customWidth="1"/>
    <col min="145" max="145" width="13.44140625" bestFit="1" customWidth="1"/>
    <col min="146" max="146" width="18" bestFit="1" customWidth="1"/>
    <col min="147" max="147" width="11.6640625" bestFit="1" customWidth="1"/>
    <col min="148" max="148" width="13.44140625" bestFit="1" customWidth="1"/>
    <col min="149" max="149" width="18" bestFit="1" customWidth="1"/>
    <col min="150" max="150" width="11.6640625" bestFit="1" customWidth="1"/>
    <col min="151" max="151" width="13" bestFit="1" customWidth="1"/>
    <col min="152" max="152" width="17.5546875" bestFit="1" customWidth="1"/>
    <col min="153" max="154" width="11.6640625" bestFit="1" customWidth="1"/>
    <col min="155" max="155" width="16.33203125" bestFit="1" customWidth="1"/>
    <col min="156" max="156" width="13.44140625" bestFit="1" customWidth="1"/>
    <col min="157" max="157" width="18" bestFit="1" customWidth="1"/>
    <col min="158" max="158" width="11.6640625" bestFit="1" customWidth="1"/>
    <col min="159" max="159" width="13.44140625" bestFit="1" customWidth="1"/>
    <col min="160" max="160" width="18" bestFit="1" customWidth="1"/>
    <col min="161" max="161" width="10.6640625" bestFit="1" customWidth="1"/>
    <col min="162" max="162" width="11.6640625" bestFit="1" customWidth="1"/>
    <col min="163" max="163" width="16.33203125" bestFit="1" customWidth="1"/>
    <col min="164" max="164" width="10.6640625" bestFit="1" customWidth="1"/>
    <col min="165" max="165" width="11.6640625" bestFit="1" customWidth="1"/>
    <col min="166" max="166" width="16.33203125" bestFit="1" customWidth="1"/>
    <col min="167" max="167" width="13.44140625" bestFit="1" customWidth="1"/>
    <col min="168" max="168" width="18" bestFit="1" customWidth="1"/>
    <col min="169" max="169" width="10.6640625" bestFit="1" customWidth="1"/>
    <col min="170" max="170" width="11.6640625" bestFit="1" customWidth="1"/>
    <col min="171" max="171" width="16.33203125" bestFit="1" customWidth="1"/>
    <col min="172" max="172" width="13.44140625" bestFit="1" customWidth="1"/>
    <col min="173" max="173" width="18" bestFit="1" customWidth="1"/>
    <col min="174" max="175" width="11.6640625" bestFit="1" customWidth="1"/>
    <col min="176" max="176" width="16.33203125" bestFit="1" customWidth="1"/>
    <col min="177" max="177" width="13.44140625" bestFit="1" customWidth="1"/>
    <col min="178" max="178" width="18" bestFit="1" customWidth="1"/>
    <col min="179" max="179" width="11.6640625" bestFit="1" customWidth="1"/>
    <col min="180" max="180" width="11" bestFit="1" customWidth="1"/>
    <col min="181" max="181" width="15.5546875" bestFit="1" customWidth="1"/>
    <col min="182" max="182" width="11.6640625" bestFit="1" customWidth="1"/>
    <col min="183" max="183" width="12.109375" bestFit="1" customWidth="1"/>
    <col min="184" max="184" width="16.6640625" bestFit="1" customWidth="1"/>
    <col min="185" max="186" width="11.6640625" bestFit="1" customWidth="1"/>
    <col min="187" max="187" width="16.33203125" bestFit="1" customWidth="1"/>
    <col min="188" max="188" width="13.44140625" bestFit="1" customWidth="1"/>
    <col min="189" max="189" width="18" bestFit="1" customWidth="1"/>
    <col min="190" max="191" width="11.6640625" bestFit="1" customWidth="1"/>
    <col min="192" max="192" width="16.33203125" bestFit="1" customWidth="1"/>
    <col min="193" max="193" width="13.44140625" bestFit="1" customWidth="1"/>
    <col min="194" max="194" width="18" bestFit="1" customWidth="1"/>
    <col min="195" max="195" width="10.6640625" bestFit="1" customWidth="1"/>
    <col min="196" max="196" width="13.44140625" bestFit="1" customWidth="1"/>
    <col min="197" max="197" width="18" bestFit="1" customWidth="1"/>
    <col min="198" max="199" width="11.6640625" bestFit="1" customWidth="1"/>
    <col min="200" max="200" width="16.33203125" bestFit="1" customWidth="1"/>
    <col min="201" max="201" width="13.44140625" bestFit="1" customWidth="1"/>
    <col min="202" max="202" width="18" bestFit="1" customWidth="1"/>
    <col min="203" max="203" width="11.33203125" bestFit="1" customWidth="1"/>
    <col min="204" max="204" width="15.88671875" bestFit="1" customWidth="1"/>
    <col min="205" max="205" width="11.6640625" bestFit="1" customWidth="1"/>
    <col min="206" max="206" width="12.5546875" bestFit="1" customWidth="1"/>
    <col min="207" max="207" width="17.109375" bestFit="1" customWidth="1"/>
    <col min="208" max="209" width="11.6640625" bestFit="1" customWidth="1"/>
    <col min="210" max="210" width="16.33203125" bestFit="1" customWidth="1"/>
    <col min="211" max="211" width="13.44140625" bestFit="1" customWidth="1"/>
    <col min="212" max="212" width="18" bestFit="1" customWidth="1"/>
    <col min="213" max="213" width="11.88671875" bestFit="1" customWidth="1"/>
    <col min="214" max="214" width="16.44140625" bestFit="1" customWidth="1"/>
    <col min="215" max="216" width="11.6640625" bestFit="1" customWidth="1"/>
    <col min="217" max="217" width="16.33203125" bestFit="1" customWidth="1"/>
    <col min="218" max="218" width="13.44140625" bestFit="1" customWidth="1"/>
    <col min="219" max="219" width="18" bestFit="1" customWidth="1"/>
    <col min="220" max="220" width="11.88671875" bestFit="1" customWidth="1"/>
    <col min="221" max="221" width="16.44140625" bestFit="1" customWidth="1"/>
    <col min="222" max="222" width="11.6640625" bestFit="1" customWidth="1"/>
    <col min="223" max="223" width="10.5546875" bestFit="1" customWidth="1"/>
  </cols>
  <sheetData>
    <row r="1" spans="1:20" x14ac:dyDescent="0.25">
      <c r="A1" s="16" t="s">
        <v>72</v>
      </c>
      <c r="B1" s="17" t="s">
        <v>74</v>
      </c>
    </row>
    <row r="2" spans="1:20" x14ac:dyDescent="0.25">
      <c r="A2" s="16" t="s">
        <v>23</v>
      </c>
      <c r="B2" s="17" t="s">
        <v>74</v>
      </c>
    </row>
    <row r="3" spans="1:20" x14ac:dyDescent="0.25">
      <c r="A3" s="16" t="s">
        <v>22</v>
      </c>
      <c r="B3" s="17" t="s">
        <v>74</v>
      </c>
    </row>
    <row r="4" spans="1:20" x14ac:dyDescent="0.25">
      <c r="A4" s="16" t="s">
        <v>1</v>
      </c>
      <c r="B4" s="17" t="s">
        <v>74</v>
      </c>
    </row>
    <row r="5" spans="1:20" x14ac:dyDescent="0.25">
      <c r="A5" s="16" t="s">
        <v>497</v>
      </c>
      <c r="B5" s="17" t="s">
        <v>74</v>
      </c>
    </row>
    <row r="6" spans="1:20" x14ac:dyDescent="0.25">
      <c r="A6" s="16" t="s">
        <v>365</v>
      </c>
      <c r="B6" s="18">
        <v>2000</v>
      </c>
    </row>
    <row r="8" spans="1:20" ht="13.8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5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5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5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5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5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5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5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5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5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5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8" thickBot="1" x14ac:dyDescent="0.3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8" thickTop="1" x14ac:dyDescent="0.25"/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3.2" x14ac:dyDescent="0.25"/>
  <cols>
    <col min="1" max="1" width="7.44140625" customWidth="1"/>
    <col min="2" max="2" width="10.109375" customWidth="1"/>
    <col min="3" max="3" width="10.5546875" customWidth="1"/>
    <col min="4" max="5" width="6.109375" customWidth="1"/>
    <col min="6" max="6" width="19.109375" customWidth="1"/>
    <col min="7" max="7" width="11.44140625" customWidth="1"/>
    <col min="8" max="8" width="10.5546875" customWidth="1"/>
    <col min="9" max="9" width="15.109375" customWidth="1"/>
    <col min="10" max="10" width="11.109375" customWidth="1"/>
    <col min="11" max="11" width="10.6640625" customWidth="1"/>
    <col min="12" max="12" width="9.6640625" bestFit="1" customWidth="1"/>
  </cols>
  <sheetData>
    <row r="1" spans="1:13" ht="15.6" x14ac:dyDescent="0.3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6" x14ac:dyDescent="0.3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5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5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5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5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5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5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5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5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5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5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5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5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5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5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5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5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5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5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5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5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5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5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5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5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5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5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5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5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5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5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5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5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5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5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5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5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5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5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5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5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5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5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5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5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5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5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5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5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5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5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5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5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5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5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5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5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5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5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5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5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5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5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5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5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5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5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5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5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5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5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5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5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5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5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5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5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5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5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5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5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5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5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5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5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5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5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5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5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5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5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5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5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5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5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5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5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5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5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5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5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5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5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5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5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5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5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5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5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5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5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5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5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5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5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5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5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5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5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5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5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5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5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5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5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5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5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5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5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5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5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5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5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5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5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5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5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5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5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5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5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5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5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5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5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5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5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5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5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5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5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5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5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5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5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5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5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5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5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5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5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5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5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5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5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5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5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5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5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5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5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5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5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5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5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5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5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5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5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5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5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5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5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5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5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5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5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5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5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5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5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5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5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5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5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5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5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5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5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5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5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5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5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5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5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5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5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5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5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5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5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5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5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5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5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5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5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5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5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5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5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5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5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5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5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5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5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5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5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5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5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5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5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5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5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5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5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5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5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5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5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5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5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5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5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5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5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5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5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5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5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5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5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5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5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5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5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5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5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5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5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5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5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5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5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5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5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5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5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5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5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5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5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5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5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5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5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5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5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5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5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5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5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5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5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5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5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5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5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5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5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5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5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5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5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5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5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5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5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5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5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5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5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5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5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5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5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5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5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5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5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5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5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5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5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5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5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5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5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5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5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5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5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5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5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5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5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5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5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5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5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5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5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5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5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5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5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5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5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5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5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5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5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5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5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5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5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5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5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5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5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5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5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5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5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5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5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5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5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5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5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5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5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5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5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5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5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5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5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5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5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5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5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5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5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5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5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5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5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5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5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5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5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5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5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5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5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5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5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5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5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5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5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5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5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5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5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5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5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5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5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5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5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5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5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5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5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5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5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5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5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5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5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5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5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5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5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5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5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5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5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5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5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5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5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5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5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5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5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5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5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5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5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5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5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5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5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5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5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5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5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5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5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5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5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5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5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5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5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5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5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5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5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5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5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5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5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5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5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5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5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5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5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5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5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5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5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5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5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5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5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5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5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5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5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5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5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5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5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5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5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5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5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5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5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5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5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5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5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5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5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5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5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5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5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5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5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5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5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5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5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5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5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5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5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5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5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5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5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5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5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5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5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5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5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5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5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5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5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5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5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5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5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5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5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5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5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5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5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5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5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5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5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5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5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5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5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5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5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5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5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5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5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5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5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5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5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5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5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5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5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5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5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5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5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5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5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5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5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5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5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5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5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5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5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5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5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5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5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5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5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5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5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5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5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5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5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5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5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5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5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5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5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5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5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5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5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5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5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5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5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5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5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5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5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5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5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5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5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5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5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5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5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5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5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5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5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5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5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5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5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5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5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5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5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5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5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5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5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5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5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5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5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5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5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5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5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5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5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5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5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5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5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5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5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5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5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5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5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5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5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5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5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5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5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5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5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5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5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5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5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5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5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5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5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5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5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5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5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5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5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5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5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5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5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5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5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5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5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5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5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5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5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5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5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5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5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5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5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5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5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5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5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5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5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5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5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5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5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5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5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5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5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5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5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5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5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5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5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5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5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5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5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5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5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5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5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5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5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5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5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5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5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5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5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5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5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5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5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5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5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5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5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5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5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5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5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5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5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5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5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5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5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5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5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5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5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5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5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5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5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5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5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5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5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5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5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5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5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5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5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5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5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5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5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5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5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5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5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5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5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5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5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5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5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5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5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5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5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5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5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5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5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5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5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5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5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5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5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5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5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5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5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5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5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5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5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5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5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5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5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5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5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5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5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5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5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5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5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5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5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5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5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5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5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5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5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5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5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5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5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5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5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5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3.2" x14ac:dyDescent="0.25"/>
  <sheetData>
    <row r="1" spans="2:4" ht="11.25" customHeight="1" x14ac:dyDescent="0.25">
      <c r="B1" s="14" t="s">
        <v>26</v>
      </c>
      <c r="C1" s="14"/>
      <c r="D1" s="14" t="s">
        <v>28</v>
      </c>
    </row>
    <row r="2" spans="2:4" x14ac:dyDescent="0.25">
      <c r="B2" t="s">
        <v>17</v>
      </c>
      <c r="C2" t="s">
        <v>20</v>
      </c>
    </row>
    <row r="3" spans="2:4" x14ac:dyDescent="0.25">
      <c r="C3" t="s">
        <v>193</v>
      </c>
    </row>
    <row r="4" spans="2:4" x14ac:dyDescent="0.25">
      <c r="C4" t="s">
        <v>21</v>
      </c>
    </row>
    <row r="5" spans="2:4" x14ac:dyDescent="0.25">
      <c r="C5" t="s">
        <v>192</v>
      </c>
    </row>
    <row r="6" spans="2:4" x14ac:dyDescent="0.25">
      <c r="C6" t="s">
        <v>191</v>
      </c>
    </row>
    <row r="7" spans="2:4" x14ac:dyDescent="0.25">
      <c r="C7" t="s">
        <v>194</v>
      </c>
    </row>
    <row r="8" spans="2:4" x14ac:dyDescent="0.25">
      <c r="C8" t="s">
        <v>206</v>
      </c>
    </row>
    <row r="10" spans="2:4" x14ac:dyDescent="0.25">
      <c r="B10" t="s">
        <v>3</v>
      </c>
      <c r="C10" t="s">
        <v>4</v>
      </c>
    </row>
    <row r="11" spans="2:4" x14ac:dyDescent="0.25">
      <c r="C11" t="s">
        <v>5</v>
      </c>
    </row>
    <row r="12" spans="2:4" x14ac:dyDescent="0.25">
      <c r="C12" t="s">
        <v>253</v>
      </c>
    </row>
    <row r="14" spans="2:4" x14ac:dyDescent="0.25">
      <c r="B14" t="s">
        <v>6</v>
      </c>
      <c r="C14" t="s">
        <v>7</v>
      </c>
    </row>
    <row r="15" spans="2:4" x14ac:dyDescent="0.25">
      <c r="C15" t="s">
        <v>8</v>
      </c>
    </row>
    <row r="16" spans="2:4" x14ac:dyDescent="0.25">
      <c r="C16" t="s">
        <v>9</v>
      </c>
    </row>
    <row r="17" spans="2:3" x14ac:dyDescent="0.25">
      <c r="C17" t="s">
        <v>10</v>
      </c>
    </row>
    <row r="18" spans="2:3" x14ac:dyDescent="0.25">
      <c r="C18" t="s">
        <v>11</v>
      </c>
    </row>
    <row r="19" spans="2:3" x14ac:dyDescent="0.25">
      <c r="C19" t="s">
        <v>12</v>
      </c>
    </row>
    <row r="20" spans="2:3" x14ac:dyDescent="0.25">
      <c r="C20" t="s">
        <v>13</v>
      </c>
    </row>
    <row r="21" spans="2:3" x14ac:dyDescent="0.25">
      <c r="C21" t="s">
        <v>14</v>
      </c>
    </row>
    <row r="22" spans="2:3" x14ac:dyDescent="0.25">
      <c r="C22" t="s">
        <v>15</v>
      </c>
    </row>
    <row r="23" spans="2:3" x14ac:dyDescent="0.25">
      <c r="C23" t="s">
        <v>16</v>
      </c>
    </row>
    <row r="24" spans="2:3" x14ac:dyDescent="0.25">
      <c r="C24" t="s">
        <v>38</v>
      </c>
    </row>
    <row r="25" spans="2:3" x14ac:dyDescent="0.25">
      <c r="C25" t="s">
        <v>46</v>
      </c>
    </row>
    <row r="26" spans="2:3" x14ac:dyDescent="0.25">
      <c r="C26" t="s">
        <v>66</v>
      </c>
    </row>
    <row r="27" spans="2:3" x14ac:dyDescent="0.25">
      <c r="C27" t="s">
        <v>14</v>
      </c>
    </row>
    <row r="28" spans="2:3" x14ac:dyDescent="0.25">
      <c r="C28" t="s">
        <v>218</v>
      </c>
    </row>
    <row r="29" spans="2:3" x14ac:dyDescent="0.25">
      <c r="C29" t="s">
        <v>269</v>
      </c>
    </row>
    <row r="30" spans="2:3" x14ac:dyDescent="0.25">
      <c r="C30" t="s">
        <v>53</v>
      </c>
    </row>
    <row r="32" spans="2:3" x14ac:dyDescent="0.25">
      <c r="B32" t="s">
        <v>51</v>
      </c>
      <c r="C32" t="s">
        <v>10</v>
      </c>
    </row>
    <row r="33" spans="2:3" x14ac:dyDescent="0.25">
      <c r="C33" t="s">
        <v>11</v>
      </c>
    </row>
    <row r="34" spans="2:3" x14ac:dyDescent="0.25">
      <c r="C34" t="s">
        <v>52</v>
      </c>
    </row>
    <row r="35" spans="2:3" x14ac:dyDescent="0.25">
      <c r="C35" t="s">
        <v>53</v>
      </c>
    </row>
    <row r="36" spans="2:3" x14ac:dyDescent="0.25">
      <c r="C36" t="s">
        <v>54</v>
      </c>
    </row>
    <row r="38" spans="2:3" x14ac:dyDescent="0.25">
      <c r="B38" t="s">
        <v>18</v>
      </c>
      <c r="C38" t="s">
        <v>19</v>
      </c>
    </row>
    <row r="39" spans="2:3" x14ac:dyDescent="0.25">
      <c r="C39" t="s">
        <v>186</v>
      </c>
    </row>
    <row r="40" spans="2:3" x14ac:dyDescent="0.25">
      <c r="C40" t="s">
        <v>62</v>
      </c>
    </row>
    <row r="41" spans="2:3" x14ac:dyDescent="0.25">
      <c r="C41" t="s">
        <v>15</v>
      </c>
    </row>
    <row r="42" spans="2:3" x14ac:dyDescent="0.25">
      <c r="C42" t="s">
        <v>253</v>
      </c>
    </row>
    <row r="43" spans="2:3" x14ac:dyDescent="0.25">
      <c r="C43" t="s">
        <v>279</v>
      </c>
    </row>
    <row r="44" spans="2:3" x14ac:dyDescent="0.25">
      <c r="C44" t="s">
        <v>115</v>
      </c>
    </row>
    <row r="46" spans="2:3" x14ac:dyDescent="0.25">
      <c r="B46" t="s">
        <v>355</v>
      </c>
      <c r="C46" t="s">
        <v>356</v>
      </c>
    </row>
    <row r="47" spans="2:3" x14ac:dyDescent="0.25">
      <c r="C47" t="s">
        <v>357</v>
      </c>
    </row>
    <row r="48" spans="2:3" x14ac:dyDescent="0.25">
      <c r="C48" t="s">
        <v>115</v>
      </c>
    </row>
    <row r="49" spans="2:3" x14ac:dyDescent="0.25">
      <c r="C49" t="s">
        <v>282</v>
      </c>
    </row>
    <row r="51" spans="2:3" x14ac:dyDescent="0.25">
      <c r="B51" t="s">
        <v>358</v>
      </c>
      <c r="C51" t="s">
        <v>281</v>
      </c>
    </row>
    <row r="52" spans="2:3" x14ac:dyDescent="0.25">
      <c r="C52" t="s">
        <v>359</v>
      </c>
    </row>
    <row r="54" spans="2:3" x14ac:dyDescent="0.25">
      <c r="B54" t="s">
        <v>280</v>
      </c>
      <c r="C54" t="s">
        <v>363</v>
      </c>
    </row>
    <row r="55" spans="2:3" x14ac:dyDescent="0.25">
      <c r="C55" t="s">
        <v>279</v>
      </c>
    </row>
    <row r="57" spans="2:3" x14ac:dyDescent="0.25">
      <c r="B57" t="s">
        <v>115</v>
      </c>
      <c r="C57" t="s">
        <v>116</v>
      </c>
    </row>
    <row r="58" spans="2:3" x14ac:dyDescent="0.25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1" workbookViewId="0">
      <selection activeCell="H34" sqref="H34"/>
    </sheetView>
  </sheetViews>
  <sheetFormatPr defaultRowHeight="13.2" x14ac:dyDescent="0.25"/>
  <cols>
    <col min="2" max="2" width="5.5546875" customWidth="1"/>
    <col min="4" max="4" width="4.33203125" customWidth="1"/>
    <col min="7" max="7" width="3.5546875" customWidth="1"/>
  </cols>
  <sheetData>
    <row r="1" spans="1:8" ht="26.4" x14ac:dyDescent="0.25">
      <c r="C1" s="12" t="s">
        <v>605</v>
      </c>
      <c r="E1" s="12" t="s">
        <v>603</v>
      </c>
      <c r="F1" s="12" t="s">
        <v>604</v>
      </c>
      <c r="H1" t="s">
        <v>459</v>
      </c>
    </row>
    <row r="3" spans="1:8" x14ac:dyDescent="0.25">
      <c r="A3" s="10" t="s">
        <v>410</v>
      </c>
      <c r="B3" s="10"/>
      <c r="C3" s="10"/>
      <c r="E3">
        <v>236.2</v>
      </c>
    </row>
    <row r="4" spans="1:8" x14ac:dyDescent="0.25">
      <c r="A4" s="10" t="s">
        <v>411</v>
      </c>
      <c r="B4" s="10"/>
      <c r="C4" s="10"/>
      <c r="E4">
        <v>900</v>
      </c>
    </row>
    <row r="5" spans="1:8" x14ac:dyDescent="0.25">
      <c r="A5" s="10" t="s">
        <v>412</v>
      </c>
      <c r="B5" s="10"/>
      <c r="C5" s="10"/>
      <c r="E5">
        <v>224.77</v>
      </c>
    </row>
    <row r="6" spans="1:8" x14ac:dyDescent="0.25">
      <c r="A6" s="10" t="s">
        <v>413</v>
      </c>
      <c r="B6" s="10"/>
      <c r="C6" s="10">
        <v>100</v>
      </c>
      <c r="E6">
        <v>117.54</v>
      </c>
      <c r="H6">
        <f>IF((E6-C6)&lt;0,0,E6-C6)</f>
        <v>17.540000000000006</v>
      </c>
    </row>
    <row r="7" spans="1:8" x14ac:dyDescent="0.25">
      <c r="A7" s="10" t="s">
        <v>414</v>
      </c>
      <c r="B7" s="10"/>
      <c r="C7" s="10">
        <v>60</v>
      </c>
      <c r="E7">
        <v>71.45</v>
      </c>
      <c r="H7">
        <f t="shared" ref="H7:H36" si="0">IF((E7-C7)&lt;0,0,E7-C7)</f>
        <v>11.450000000000003</v>
      </c>
    </row>
    <row r="8" spans="1:8" x14ac:dyDescent="0.25">
      <c r="A8" s="10" t="s">
        <v>448</v>
      </c>
      <c r="B8" s="10"/>
      <c r="C8" s="10">
        <v>60</v>
      </c>
      <c r="E8">
        <v>65.819999999999993</v>
      </c>
      <c r="H8">
        <f t="shared" si="0"/>
        <v>5.8199999999999932</v>
      </c>
    </row>
    <row r="9" spans="1:8" x14ac:dyDescent="0.25">
      <c r="A9" s="10" t="s">
        <v>454</v>
      </c>
      <c r="B9" s="10"/>
      <c r="C9" s="10">
        <v>60</v>
      </c>
      <c r="E9">
        <v>29.87</v>
      </c>
      <c r="H9">
        <f t="shared" si="0"/>
        <v>0</v>
      </c>
    </row>
    <row r="10" spans="1:8" x14ac:dyDescent="0.25">
      <c r="A10" s="10" t="s">
        <v>453</v>
      </c>
      <c r="B10" s="10"/>
      <c r="C10" s="10">
        <v>60</v>
      </c>
      <c r="E10">
        <v>98.71</v>
      </c>
      <c r="H10">
        <f t="shared" si="0"/>
        <v>38.709999999999994</v>
      </c>
    </row>
    <row r="11" spans="1:8" x14ac:dyDescent="0.25">
      <c r="A11" s="10" t="s">
        <v>447</v>
      </c>
      <c r="B11" s="10"/>
      <c r="C11" s="10">
        <v>60</v>
      </c>
      <c r="E11">
        <v>78.08</v>
      </c>
      <c r="H11">
        <f t="shared" si="0"/>
        <v>18.079999999999998</v>
      </c>
    </row>
    <row r="12" spans="1:8" x14ac:dyDescent="0.25">
      <c r="A12" s="10" t="s">
        <v>417</v>
      </c>
      <c r="B12" s="10"/>
      <c r="C12" s="10">
        <v>80</v>
      </c>
      <c r="E12">
        <v>23.12</v>
      </c>
      <c r="H12">
        <f t="shared" si="0"/>
        <v>0</v>
      </c>
    </row>
    <row r="13" spans="1:8" x14ac:dyDescent="0.25">
      <c r="A13" s="10" t="s">
        <v>418</v>
      </c>
      <c r="B13" s="10"/>
      <c r="C13" s="10">
        <v>80</v>
      </c>
      <c r="E13">
        <v>30.37</v>
      </c>
      <c r="H13">
        <f t="shared" si="0"/>
        <v>0</v>
      </c>
    </row>
    <row r="14" spans="1:8" x14ac:dyDescent="0.25">
      <c r="A14" s="10" t="s">
        <v>419</v>
      </c>
      <c r="B14" s="10"/>
      <c r="C14" s="10">
        <v>80</v>
      </c>
      <c r="E14">
        <v>86.15</v>
      </c>
      <c r="H14">
        <f t="shared" si="0"/>
        <v>6.1500000000000057</v>
      </c>
    </row>
    <row r="15" spans="1:8" x14ac:dyDescent="0.25">
      <c r="A15" s="10" t="s">
        <v>420</v>
      </c>
      <c r="B15" s="10"/>
      <c r="C15" s="10">
        <v>80</v>
      </c>
      <c r="E15">
        <v>42.81</v>
      </c>
      <c r="H15">
        <f t="shared" si="0"/>
        <v>0</v>
      </c>
    </row>
    <row r="16" spans="1:8" x14ac:dyDescent="0.25">
      <c r="A16" s="10" t="s">
        <v>446</v>
      </c>
      <c r="B16" s="10"/>
      <c r="C16" s="10">
        <v>80</v>
      </c>
      <c r="E16">
        <v>111.79</v>
      </c>
      <c r="H16">
        <f t="shared" si="0"/>
        <v>31.790000000000006</v>
      </c>
    </row>
    <row r="17" spans="1:8" x14ac:dyDescent="0.25">
      <c r="A17" s="10" t="s">
        <v>421</v>
      </c>
      <c r="B17" s="10"/>
      <c r="C17" s="10">
        <v>100</v>
      </c>
      <c r="E17">
        <v>174.57</v>
      </c>
      <c r="H17">
        <f t="shared" si="0"/>
        <v>74.569999999999993</v>
      </c>
    </row>
    <row r="18" spans="1:8" x14ac:dyDescent="0.25">
      <c r="A18" s="10" t="s">
        <v>422</v>
      </c>
      <c r="B18" s="10"/>
      <c r="C18" s="10">
        <v>80</v>
      </c>
      <c r="E18">
        <v>59.32</v>
      </c>
      <c r="H18">
        <f t="shared" si="0"/>
        <v>0</v>
      </c>
    </row>
    <row r="19" spans="1:8" x14ac:dyDescent="0.25">
      <c r="A19" s="10" t="s">
        <v>423</v>
      </c>
      <c r="B19" s="10"/>
      <c r="C19" s="10">
        <v>100</v>
      </c>
      <c r="E19">
        <v>62.82</v>
      </c>
      <c r="H19">
        <f t="shared" si="0"/>
        <v>0</v>
      </c>
    </row>
    <row r="20" spans="1:8" x14ac:dyDescent="0.25">
      <c r="A20" s="10" t="s">
        <v>424</v>
      </c>
      <c r="B20" s="10"/>
      <c r="C20" s="10">
        <v>100</v>
      </c>
      <c r="E20">
        <v>124.54</v>
      </c>
      <c r="H20">
        <f t="shared" si="0"/>
        <v>24.540000000000006</v>
      </c>
    </row>
    <row r="21" spans="1:8" x14ac:dyDescent="0.25">
      <c r="A21" s="10" t="s">
        <v>425</v>
      </c>
      <c r="B21" s="10"/>
      <c r="C21" s="10">
        <v>100</v>
      </c>
      <c r="E21">
        <v>71.77</v>
      </c>
      <c r="H21">
        <f t="shared" si="0"/>
        <v>0</v>
      </c>
    </row>
    <row r="22" spans="1:8" x14ac:dyDescent="0.25">
      <c r="A22" s="10" t="s">
        <v>426</v>
      </c>
      <c r="B22" s="10"/>
      <c r="C22" s="10">
        <v>100</v>
      </c>
      <c r="E22">
        <v>93.65</v>
      </c>
      <c r="H22">
        <f t="shared" si="0"/>
        <v>0</v>
      </c>
    </row>
    <row r="23" spans="1:8" x14ac:dyDescent="0.25">
      <c r="A23" s="10" t="s">
        <v>427</v>
      </c>
      <c r="B23" s="10"/>
      <c r="C23" s="10">
        <v>80</v>
      </c>
      <c r="E23">
        <v>94.15</v>
      </c>
      <c r="H23">
        <f t="shared" si="0"/>
        <v>14.150000000000006</v>
      </c>
    </row>
    <row r="24" spans="1:8" x14ac:dyDescent="0.25">
      <c r="A24" s="10" t="s">
        <v>428</v>
      </c>
      <c r="B24" s="10"/>
      <c r="C24" s="10">
        <v>80</v>
      </c>
      <c r="E24">
        <v>92.84</v>
      </c>
      <c r="H24">
        <f t="shared" si="0"/>
        <v>12.840000000000003</v>
      </c>
    </row>
    <row r="25" spans="1:8" x14ac:dyDescent="0.25">
      <c r="A25" s="10" t="s">
        <v>429</v>
      </c>
      <c r="B25" s="10"/>
      <c r="C25" s="10">
        <v>80</v>
      </c>
      <c r="E25">
        <v>25.18</v>
      </c>
      <c r="H25">
        <f t="shared" si="0"/>
        <v>0</v>
      </c>
    </row>
    <row r="26" spans="1:8" x14ac:dyDescent="0.25">
      <c r="A26" s="10" t="s">
        <v>430</v>
      </c>
      <c r="B26" s="10"/>
      <c r="C26" s="10">
        <v>80</v>
      </c>
      <c r="E26">
        <v>91.65</v>
      </c>
      <c r="H26">
        <f t="shared" si="0"/>
        <v>11.650000000000006</v>
      </c>
    </row>
    <row r="27" spans="1:8" x14ac:dyDescent="0.25">
      <c r="A27" s="10" t="s">
        <v>431</v>
      </c>
      <c r="B27" s="10"/>
      <c r="C27" s="10">
        <v>100</v>
      </c>
      <c r="E27">
        <v>99.34</v>
      </c>
      <c r="H27">
        <f t="shared" si="0"/>
        <v>0</v>
      </c>
    </row>
    <row r="28" spans="1:8" x14ac:dyDescent="0.25">
      <c r="A28" s="10" t="s">
        <v>432</v>
      </c>
      <c r="B28" s="10"/>
      <c r="C28" s="10">
        <v>100</v>
      </c>
      <c r="E28">
        <v>146.24</v>
      </c>
      <c r="H28">
        <f t="shared" si="0"/>
        <v>46.240000000000009</v>
      </c>
    </row>
    <row r="29" spans="1:8" x14ac:dyDescent="0.25">
      <c r="A29" s="10" t="s">
        <v>433</v>
      </c>
      <c r="B29" s="10"/>
      <c r="C29" s="10">
        <v>100</v>
      </c>
      <c r="E29">
        <v>63.26</v>
      </c>
      <c r="H29">
        <f t="shared" si="0"/>
        <v>0</v>
      </c>
    </row>
    <row r="30" spans="1:8" x14ac:dyDescent="0.25">
      <c r="A30" s="10" t="s">
        <v>434</v>
      </c>
      <c r="B30" s="10"/>
      <c r="C30" s="10">
        <v>100</v>
      </c>
      <c r="E30">
        <v>126.92</v>
      </c>
      <c r="H30">
        <f t="shared" si="0"/>
        <v>26.92</v>
      </c>
    </row>
    <row r="31" spans="1:8" x14ac:dyDescent="0.25">
      <c r="A31" s="10" t="s">
        <v>435</v>
      </c>
      <c r="B31" s="10"/>
      <c r="C31" s="10">
        <v>100</v>
      </c>
      <c r="E31">
        <v>183.76</v>
      </c>
      <c r="H31">
        <f t="shared" si="0"/>
        <v>83.759999999999991</v>
      </c>
    </row>
    <row r="32" spans="1:8" x14ac:dyDescent="0.25">
      <c r="A32" s="10" t="s">
        <v>436</v>
      </c>
      <c r="B32" s="10"/>
      <c r="C32" s="10">
        <v>80</v>
      </c>
      <c r="E32">
        <v>47.13</v>
      </c>
      <c r="H32">
        <f t="shared" si="0"/>
        <v>0</v>
      </c>
    </row>
    <row r="33" spans="1:8" x14ac:dyDescent="0.25">
      <c r="A33" s="10" t="s">
        <v>437</v>
      </c>
      <c r="B33" s="10"/>
      <c r="C33" s="10">
        <v>100</v>
      </c>
      <c r="E33">
        <v>110.41</v>
      </c>
      <c r="H33">
        <f t="shared" si="0"/>
        <v>10.409999999999997</v>
      </c>
    </row>
    <row r="34" spans="1:8" x14ac:dyDescent="0.25">
      <c r="A34" s="10" t="s">
        <v>438</v>
      </c>
      <c r="B34" s="10"/>
      <c r="C34" s="10">
        <v>100</v>
      </c>
      <c r="E34">
        <v>40.56</v>
      </c>
      <c r="F34">
        <v>86.7</v>
      </c>
      <c r="H34">
        <f t="shared" si="0"/>
        <v>0</v>
      </c>
    </row>
    <row r="35" spans="1:8" x14ac:dyDescent="0.25">
      <c r="A35" s="10" t="s">
        <v>439</v>
      </c>
      <c r="B35" s="10"/>
      <c r="C35" s="10">
        <v>100</v>
      </c>
      <c r="E35">
        <v>40.19</v>
      </c>
      <c r="F35">
        <v>74.98</v>
      </c>
      <c r="H35">
        <f t="shared" si="0"/>
        <v>0</v>
      </c>
    </row>
    <row r="36" spans="1:8" x14ac:dyDescent="0.25">
      <c r="A36" s="10" t="s">
        <v>440</v>
      </c>
      <c r="B36" s="10"/>
      <c r="C36" s="10">
        <v>100</v>
      </c>
      <c r="E36">
        <v>36.75</v>
      </c>
      <c r="F36">
        <v>97.28</v>
      </c>
      <c r="H36">
        <f t="shared" si="0"/>
        <v>0</v>
      </c>
    </row>
    <row r="37" spans="1:8" x14ac:dyDescent="0.25">
      <c r="A37" s="10" t="s">
        <v>600</v>
      </c>
      <c r="B37" s="10"/>
      <c r="C37" s="10">
        <v>150</v>
      </c>
      <c r="E37">
        <v>36.75</v>
      </c>
      <c r="F37">
        <v>142.47</v>
      </c>
      <c r="H37">
        <f>IF(((E37+F37+F43)-C37)&lt;0,0,(E37+F37+E43)-C37)</f>
        <v>115.25999999999999</v>
      </c>
    </row>
    <row r="38" spans="1:8" x14ac:dyDescent="0.25">
      <c r="A38" t="s">
        <v>442</v>
      </c>
      <c r="E38">
        <v>28.8</v>
      </c>
      <c r="F38">
        <v>48.55</v>
      </c>
    </row>
    <row r="39" spans="1:8" x14ac:dyDescent="0.25">
      <c r="A39" t="s">
        <v>455</v>
      </c>
      <c r="E39">
        <v>187.25</v>
      </c>
    </row>
    <row r="40" spans="1:8" x14ac:dyDescent="0.25">
      <c r="A40" t="s">
        <v>52</v>
      </c>
      <c r="E40">
        <v>149.04</v>
      </c>
    </row>
    <row r="41" spans="1:8" x14ac:dyDescent="0.25">
      <c r="A41" t="s">
        <v>443</v>
      </c>
      <c r="E41">
        <v>197.75</v>
      </c>
    </row>
    <row r="42" spans="1:8" x14ac:dyDescent="0.25">
      <c r="A42" t="s">
        <v>444</v>
      </c>
      <c r="E42">
        <v>71.75</v>
      </c>
    </row>
    <row r="43" spans="1:8" x14ac:dyDescent="0.25">
      <c r="A43" t="s">
        <v>445</v>
      </c>
      <c r="E43">
        <v>86.04</v>
      </c>
    </row>
    <row r="45" spans="1:8" x14ac:dyDescent="0.25">
      <c r="E45">
        <f>SUM(E3:E43)</f>
        <v>4659.1100000000015</v>
      </c>
      <c r="F45">
        <f>SUM(F3:F43)</f>
        <v>449.98000000000008</v>
      </c>
      <c r="H45">
        <f>SUM(H3:H43)</f>
        <v>549.88000000000011</v>
      </c>
    </row>
    <row r="47" spans="1:8" x14ac:dyDescent="0.25">
      <c r="A47" t="s">
        <v>601</v>
      </c>
    </row>
    <row r="48" spans="1:8" x14ac:dyDescent="0.25">
      <c r="A48" t="s">
        <v>602</v>
      </c>
    </row>
  </sheetData>
  <pageMargins left="0.75" right="0.75" top="1" bottom="1" header="0.5" footer="0.5"/>
  <pageSetup orientation="portrait" verticalDpi="0" r:id="rId1"/>
  <headerFooter alignWithMargins="0">
    <oddHeader>&amp;CStagecoach Apartments
Nov/Dec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2001-01-09T15:57:40Z</cp:lastPrinted>
  <dcterms:created xsi:type="dcterms:W3CDTF">2000-07-02T21:14:35Z</dcterms:created>
  <dcterms:modified xsi:type="dcterms:W3CDTF">2023-09-10T15:31:19Z</dcterms:modified>
</cp:coreProperties>
</file>