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7100" windowHeight="12408"/>
  </bookViews>
  <sheets>
    <sheet name="chart data - power" sheetId="17" r:id="rId1"/>
    <sheet name="chart data - natgas" sheetId="16" r:id="rId2"/>
    <sheet name="report" sheetId="14" r:id="rId3"/>
  </sheets>
  <calcPr calcId="92512"/>
</workbook>
</file>

<file path=xl/calcChain.xml><?xml version="1.0" encoding="utf-8"?>
<calcChain xmlns="http://schemas.openxmlformats.org/spreadsheetml/2006/main">
  <c r="F2" i="14" l="1"/>
  <c r="H2" i="14"/>
  <c r="J2" i="14"/>
  <c r="F3" i="14"/>
  <c r="H3" i="14"/>
  <c r="J3" i="14"/>
  <c r="F4" i="14"/>
  <c r="H4" i="14"/>
  <c r="J4" i="14"/>
  <c r="F5" i="14"/>
  <c r="H5" i="14"/>
  <c r="J5" i="14"/>
  <c r="F6" i="14"/>
  <c r="H6" i="14"/>
  <c r="J6" i="14"/>
  <c r="F7" i="14"/>
  <c r="H7" i="14"/>
  <c r="J7" i="14"/>
  <c r="F8" i="14"/>
  <c r="H8" i="14"/>
  <c r="J8" i="14"/>
  <c r="F9" i="14"/>
  <c r="H9" i="14"/>
  <c r="J9" i="14"/>
  <c r="F10" i="14"/>
  <c r="H10" i="14"/>
  <c r="J10" i="14"/>
  <c r="F11" i="14"/>
  <c r="H11" i="14"/>
  <c r="J11" i="14"/>
  <c r="F12" i="14"/>
  <c r="H12" i="14"/>
  <c r="J12" i="14"/>
  <c r="F13" i="14"/>
  <c r="H13" i="14"/>
  <c r="J13" i="14"/>
  <c r="F14" i="14"/>
  <c r="H14" i="14"/>
  <c r="J14" i="14"/>
  <c r="F15" i="14"/>
  <c r="H15" i="14"/>
  <c r="J15" i="14"/>
  <c r="F16" i="14"/>
  <c r="H16" i="14"/>
  <c r="J16" i="14"/>
  <c r="F17" i="14"/>
  <c r="H17" i="14"/>
  <c r="J17" i="14"/>
  <c r="F18" i="14"/>
  <c r="H18" i="14"/>
  <c r="J18" i="14"/>
  <c r="F19" i="14"/>
  <c r="H19" i="14"/>
  <c r="J19" i="14"/>
  <c r="F20" i="14"/>
  <c r="H20" i="14"/>
  <c r="J20" i="14"/>
  <c r="F21" i="14"/>
  <c r="H21" i="14"/>
  <c r="J21" i="14"/>
  <c r="F22" i="14"/>
  <c r="H22" i="14"/>
  <c r="J22" i="14"/>
  <c r="F23" i="14"/>
  <c r="H23" i="14"/>
  <c r="J23" i="14"/>
  <c r="F24" i="14"/>
  <c r="H24" i="14"/>
  <c r="J24" i="14"/>
  <c r="F25" i="14"/>
  <c r="H25" i="14"/>
  <c r="J25" i="14"/>
  <c r="F26" i="14"/>
  <c r="H26" i="14"/>
  <c r="J26" i="14"/>
  <c r="F27" i="14"/>
  <c r="H27" i="14"/>
  <c r="J27" i="14"/>
  <c r="F28" i="14"/>
  <c r="H28" i="14"/>
  <c r="J28" i="14"/>
  <c r="F29" i="14"/>
  <c r="H29" i="14"/>
  <c r="J29" i="14"/>
  <c r="F30" i="14"/>
  <c r="H30" i="14"/>
  <c r="J30" i="14"/>
  <c r="F31" i="14"/>
  <c r="H31" i="14"/>
  <c r="J31" i="14"/>
  <c r="F32" i="14"/>
  <c r="H32" i="14"/>
  <c r="J32" i="14"/>
  <c r="F33" i="14"/>
  <c r="H33" i="14"/>
  <c r="J33" i="14"/>
  <c r="F34" i="14"/>
  <c r="H34" i="14"/>
  <c r="J34" i="14"/>
  <c r="F35" i="14"/>
  <c r="H35" i="14"/>
  <c r="J35" i="14"/>
  <c r="F36" i="14"/>
  <c r="H36" i="14"/>
  <c r="J36" i="14"/>
  <c r="F37" i="14"/>
  <c r="H37" i="14"/>
  <c r="J37" i="14"/>
  <c r="F38" i="14"/>
  <c r="H38" i="14"/>
  <c r="J38" i="14"/>
  <c r="F39" i="14"/>
  <c r="H39" i="14"/>
  <c r="J39" i="14"/>
  <c r="F40" i="14"/>
  <c r="H40" i="14"/>
  <c r="J40" i="14"/>
  <c r="F41" i="14"/>
  <c r="H41" i="14"/>
  <c r="J41" i="14"/>
  <c r="F42" i="14"/>
  <c r="H42" i="14"/>
  <c r="J42" i="14"/>
  <c r="F43" i="14"/>
  <c r="H43" i="14"/>
  <c r="J43" i="14"/>
  <c r="F44" i="14"/>
  <c r="H44" i="14"/>
  <c r="J44" i="14"/>
  <c r="F45" i="14"/>
  <c r="H45" i="14"/>
  <c r="J45" i="14"/>
  <c r="F46" i="14"/>
  <c r="H46" i="14"/>
  <c r="J46" i="14"/>
  <c r="F47" i="14"/>
  <c r="H47" i="14"/>
  <c r="J47" i="14"/>
  <c r="F48" i="14"/>
  <c r="H48" i="14"/>
  <c r="J48" i="14"/>
  <c r="F49" i="14"/>
  <c r="H49" i="14"/>
  <c r="J49" i="14"/>
  <c r="F50" i="14"/>
  <c r="H50" i="14"/>
  <c r="J50" i="14"/>
  <c r="F51" i="14"/>
  <c r="H51" i="14"/>
  <c r="J51" i="14"/>
  <c r="F52" i="14"/>
  <c r="H52" i="14"/>
  <c r="J52" i="14"/>
  <c r="F53" i="14"/>
  <c r="H53" i="14"/>
  <c r="J53" i="14"/>
  <c r="F54" i="14"/>
  <c r="H54" i="14"/>
  <c r="J54" i="14"/>
  <c r="F55" i="14"/>
  <c r="H55" i="14"/>
  <c r="J55" i="14"/>
  <c r="F56" i="14"/>
  <c r="H56" i="14"/>
  <c r="J56" i="14"/>
  <c r="F57" i="14"/>
  <c r="H57" i="14"/>
  <c r="J57" i="14"/>
  <c r="F58" i="14"/>
  <c r="H58" i="14"/>
  <c r="J58" i="14"/>
  <c r="F59" i="14"/>
  <c r="H59" i="14"/>
  <c r="J59" i="14"/>
  <c r="F60" i="14"/>
  <c r="H60" i="14"/>
  <c r="J60" i="14"/>
  <c r="F61" i="14"/>
  <c r="H61" i="14"/>
  <c r="J61" i="14"/>
  <c r="F62" i="14"/>
  <c r="H62" i="14"/>
  <c r="J62" i="14"/>
  <c r="F63" i="14"/>
  <c r="H63" i="14"/>
  <c r="J63" i="14"/>
  <c r="F64" i="14"/>
  <c r="H64" i="14"/>
  <c r="J64" i="14"/>
  <c r="F65" i="14"/>
  <c r="H65" i="14"/>
  <c r="J65" i="14"/>
  <c r="F66" i="14"/>
  <c r="H66" i="14"/>
  <c r="J66" i="14"/>
  <c r="F67" i="14"/>
  <c r="H67" i="14"/>
  <c r="J67" i="14"/>
  <c r="F68" i="14"/>
  <c r="H68" i="14"/>
  <c r="J68" i="14"/>
  <c r="F69" i="14"/>
  <c r="H69" i="14"/>
  <c r="J69" i="14"/>
</calcChain>
</file>

<file path=xl/sharedStrings.xml><?xml version="1.0" encoding="utf-8"?>
<sst xmlns="http://schemas.openxmlformats.org/spreadsheetml/2006/main" count="499" uniqueCount="31">
  <si>
    <t>Daily avg LT1M Qty</t>
  </si>
  <si>
    <t>Daily avg 1M Qty</t>
  </si>
  <si>
    <t>Daily avg GT1M Qty</t>
  </si>
  <si>
    <t>DEAL TYPE</t>
  </si>
  <si>
    <t>TOTAL LT1M QTY</t>
  </si>
  <si>
    <t>TOTAL 1M QTY</t>
  </si>
  <si>
    <t>TOTAL GT 1M QTY</t>
  </si>
  <si>
    <t>Forward</t>
  </si>
  <si>
    <t>Swap</t>
  </si>
  <si>
    <t>Option</t>
  </si>
  <si>
    <t>Basis</t>
  </si>
  <si>
    <t>Index Forward</t>
  </si>
  <si>
    <t>Capacity Forward</t>
  </si>
  <si>
    <t>Spread</t>
  </si>
  <si>
    <t>TOTAL COUNT</t>
  </si>
  <si>
    <t>COMMODITY</t>
  </si>
  <si>
    <t>QUARTER</t>
  </si>
  <si>
    <t>UNIT OF MEASURE</t>
  </si>
  <si>
    <t>Power</t>
  </si>
  <si>
    <t>Q1 2001</t>
  </si>
  <si>
    <t>MWh</t>
  </si>
  <si>
    <t>Q2 2001</t>
  </si>
  <si>
    <t>Q3 2000</t>
  </si>
  <si>
    <t>Q3 2001</t>
  </si>
  <si>
    <t>Q4 2000</t>
  </si>
  <si>
    <t>Q4 2001</t>
  </si>
  <si>
    <t>Natural Gas</t>
  </si>
  <si>
    <t>MMBtu</t>
  </si>
  <si>
    <t>Q1 2000</t>
  </si>
  <si>
    <t>Q2 2000</t>
  </si>
  <si>
    <t>Q4 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</si>
</sst>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2" x14ac:knownFonts="1">
    <font>
      <sz val="10"/>
      <name val="Arial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1" fontId="0" fillId="0" borderId="0" xfId="0" applyNumberFormat="1"/>
    <xf numFmtId="0" fontId="1" fillId="0" borderId="0" xfId="0" applyFont="1" applyFill="1" applyAlignment="1">
      <alignment horizontal="left"/>
    </xf>
    <xf numFmtId="1" fontId="1" fillId="0" borderId="0" xfId="0" applyNumberFormat="1" applyFont="1" applyFill="1" applyAlignment="1">
      <alignment horizontal="left"/>
    </xf>
    <xf numFmtId="1" fontId="0" fillId="0" borderId="0" xfId="0" applyNumberFormat="1" applyFill="1"/>
    <xf numFmtId="167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Power Physical Forwards</a:t>
            </a:r>
          </a:p>
        </c:rich>
      </c:tx>
      <c:layout>
        <c:manualLayout>
          <c:xMode val="edge"/>
          <c:yMode val="edge"/>
          <c:x val="0.32158671011257384"/>
          <c:y val="3.30740085088434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86973362075797"/>
          <c:y val="0.17315216219335702"/>
          <c:w val="0.53157255278882065"/>
          <c:h val="0.58171344377318812"/>
        </c:manualLayout>
      </c:layout>
      <c:barChart>
        <c:barDir val="col"/>
        <c:grouping val="clustered"/>
        <c:varyColors val="0"/>
        <c:ser>
          <c:idx val="0"/>
          <c:order val="0"/>
          <c:tx>
            <c:v>Less than 1 month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power'!$C$3:$C$11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power'!$D$3:$D$11</c:f>
              <c:numCache>
                <c:formatCode>0.0</c:formatCode>
                <c:ptCount val="9"/>
                <c:pt idx="0">
                  <c:v>0</c:v>
                </c:pt>
                <c:pt idx="1">
                  <c:v>35.508761194029852</c:v>
                </c:pt>
                <c:pt idx="2">
                  <c:v>53.96392537313433</c:v>
                </c:pt>
                <c:pt idx="3">
                  <c:v>92.346686567164184</c:v>
                </c:pt>
                <c:pt idx="4">
                  <c:v>181.23059701492539</c:v>
                </c:pt>
                <c:pt idx="5">
                  <c:v>451.79835820895522</c:v>
                </c:pt>
                <c:pt idx="6">
                  <c:v>546.81025373134332</c:v>
                </c:pt>
                <c:pt idx="7">
                  <c:v>593.50980597014927</c:v>
                </c:pt>
                <c:pt idx="8">
                  <c:v>678.57268181818176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1-4EB3-83A9-892701DDD4FD}"/>
            </c:ext>
          </c:extLst>
        </c:ser>
        <c:ser>
          <c:idx val="1"/>
          <c:order val="1"/>
          <c:tx>
            <c:v>1 month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power'!$C$3:$C$11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power'!$E$3:$E$11</c:f>
              <c:numCache>
                <c:formatCode>0.0</c:formatCode>
                <c:ptCount val="9"/>
                <c:pt idx="0">
                  <c:v>0</c:v>
                </c:pt>
                <c:pt idx="1">
                  <c:v>337.22319402985079</c:v>
                </c:pt>
                <c:pt idx="2">
                  <c:v>256.49959701492537</c:v>
                </c:pt>
                <c:pt idx="3">
                  <c:v>554.18401492537316</c:v>
                </c:pt>
                <c:pt idx="4">
                  <c:v>1008.4859552238806</c:v>
                </c:pt>
                <c:pt idx="5">
                  <c:v>1557.1084776119403</c:v>
                </c:pt>
                <c:pt idx="6">
                  <c:v>1914.3330000000001</c:v>
                </c:pt>
                <c:pt idx="7">
                  <c:v>2864.4883283582089</c:v>
                </c:pt>
                <c:pt idx="8">
                  <c:v>2844.237340909091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A1-4EB3-83A9-892701DDD4FD}"/>
            </c:ext>
          </c:extLst>
        </c:ser>
        <c:ser>
          <c:idx val="2"/>
          <c:order val="2"/>
          <c:tx>
            <c:v>Greater than 1 month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power'!$C$3:$C$11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power'!$F$3:$F$11</c:f>
              <c:numCache>
                <c:formatCode>0.0</c:formatCode>
                <c:ptCount val="9"/>
                <c:pt idx="0">
                  <c:v>0</c:v>
                </c:pt>
                <c:pt idx="1">
                  <c:v>148.40501492537314</c:v>
                </c:pt>
                <c:pt idx="2">
                  <c:v>590.96516417910448</c:v>
                </c:pt>
                <c:pt idx="3">
                  <c:v>1075.2754776119405</c:v>
                </c:pt>
                <c:pt idx="4">
                  <c:v>2045.3291492537314</c:v>
                </c:pt>
                <c:pt idx="5">
                  <c:v>1063.5745820895522</c:v>
                </c:pt>
                <c:pt idx="6">
                  <c:v>2601.5742835820893</c:v>
                </c:pt>
                <c:pt idx="7">
                  <c:v>5314.5398358208959</c:v>
                </c:pt>
                <c:pt idx="8">
                  <c:v>7439.3951590909091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A1-4EB3-83A9-892701DDD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668656"/>
        <c:axId val="1"/>
      </c:barChart>
      <c:catAx>
        <c:axId val="15266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8619773862834211"/>
              <c:y val="0.906616939124768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Average Volume (1000 MWh)</a:t>
                </a:r>
              </a:p>
            </c:rich>
          </c:tx>
          <c:layout>
            <c:manualLayout>
              <c:xMode val="edge"/>
              <c:yMode val="edge"/>
              <c:x val="2.7900216859081752E-2"/>
              <c:y val="0.1984440510530608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68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953190847105564"/>
          <c:y val="0.39105151236926694"/>
          <c:w val="0.26578627639441033"/>
          <c:h val="0.1478602733336531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Power Physical Index Forwards</a:t>
            </a:r>
          </a:p>
        </c:rich>
      </c:tx>
      <c:layout>
        <c:manualLayout>
          <c:xMode val="edge"/>
          <c:yMode val="edge"/>
          <c:x val="0.2790021685908175"/>
          <c:y val="3.31384646428496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3794922794367"/>
          <c:y val="0.17348960901256591"/>
          <c:w val="0.558004337181635"/>
          <c:h val="0.58089779197465885"/>
        </c:manualLayout>
      </c:layout>
      <c:barChart>
        <c:barDir val="col"/>
        <c:grouping val="clustered"/>
        <c:varyColors val="0"/>
        <c:ser>
          <c:idx val="0"/>
          <c:order val="0"/>
          <c:tx>
            <c:v>Less than 1 month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power'!$C$12:$C$19</c:f>
              <c:strCache>
                <c:ptCount val="8"/>
                <c:pt idx="0">
                  <c:v>Q1 2000</c:v>
                </c:pt>
                <c:pt idx="1">
                  <c:v>Q2 2000</c:v>
                </c:pt>
                <c:pt idx="2">
                  <c:v>Q3 2000</c:v>
                </c:pt>
                <c:pt idx="3">
                  <c:v>Q4 2000</c:v>
                </c:pt>
                <c:pt idx="4">
                  <c:v>Q1 2001</c:v>
                </c:pt>
                <c:pt idx="5">
                  <c:v>Q2 2001</c:v>
                </c:pt>
                <c:pt idx="6">
                  <c:v>Q3 2001</c:v>
                </c:pt>
                <c:pt idx="7">
                  <c:v>Q4 2001</c:v>
                </c:pt>
              </c:strCache>
            </c:strRef>
          </c:cat>
          <c:val>
            <c:numRef>
              <c:f>'chart data - power'!$D$12:$D$19</c:f>
              <c:numCache>
                <c:formatCode>0.0</c:formatCode>
                <c:ptCount val="8"/>
                <c:pt idx="0">
                  <c:v>0.49646268656716414</c:v>
                </c:pt>
                <c:pt idx="1">
                  <c:v>1.5343283582089553E-2</c:v>
                </c:pt>
                <c:pt idx="2">
                  <c:v>8.1865671641791038E-2</c:v>
                </c:pt>
                <c:pt idx="3">
                  <c:v>0.23537313432835821</c:v>
                </c:pt>
                <c:pt idx="4">
                  <c:v>8.1865671641791038E-2</c:v>
                </c:pt>
                <c:pt idx="5">
                  <c:v>0</c:v>
                </c:pt>
                <c:pt idx="6">
                  <c:v>0</c:v>
                </c:pt>
                <c:pt idx="7">
                  <c:v>0.71679545454545446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6-470B-8DA3-63C356393FED}"/>
            </c:ext>
          </c:extLst>
        </c:ser>
        <c:ser>
          <c:idx val="1"/>
          <c:order val="1"/>
          <c:tx>
            <c:v>1 month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power'!$C$12:$C$19</c:f>
              <c:strCache>
                <c:ptCount val="8"/>
                <c:pt idx="0">
                  <c:v>Q1 2000</c:v>
                </c:pt>
                <c:pt idx="1">
                  <c:v>Q2 2000</c:v>
                </c:pt>
                <c:pt idx="2">
                  <c:v>Q3 2000</c:v>
                </c:pt>
                <c:pt idx="3">
                  <c:v>Q4 2000</c:v>
                </c:pt>
                <c:pt idx="4">
                  <c:v>Q1 2001</c:v>
                </c:pt>
                <c:pt idx="5">
                  <c:v>Q2 2001</c:v>
                </c:pt>
                <c:pt idx="6">
                  <c:v>Q3 2001</c:v>
                </c:pt>
                <c:pt idx="7">
                  <c:v>Q4 2001</c:v>
                </c:pt>
              </c:strCache>
            </c:strRef>
          </c:cat>
          <c:val>
            <c:numRef>
              <c:f>'chart data - power'!$E$12:$E$19</c:f>
              <c:numCache>
                <c:formatCode>0.0</c:formatCode>
                <c:ptCount val="8"/>
                <c:pt idx="0">
                  <c:v>1.6493731343283582</c:v>
                </c:pt>
                <c:pt idx="1">
                  <c:v>2.741044776119403</c:v>
                </c:pt>
                <c:pt idx="2">
                  <c:v>2.4713582089552237</c:v>
                </c:pt>
                <c:pt idx="3">
                  <c:v>4.1983134328358211</c:v>
                </c:pt>
                <c:pt idx="4">
                  <c:v>0.31723880597014925</c:v>
                </c:pt>
                <c:pt idx="5">
                  <c:v>0</c:v>
                </c:pt>
                <c:pt idx="6">
                  <c:v>3.3156119402985071</c:v>
                </c:pt>
                <c:pt idx="7">
                  <c:v>4.2930000000000001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E6-470B-8DA3-63C356393FED}"/>
            </c:ext>
          </c:extLst>
        </c:ser>
        <c:ser>
          <c:idx val="2"/>
          <c:order val="2"/>
          <c:tx>
            <c:v>Greater than 1 month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power'!$C$12:$C$19</c:f>
              <c:strCache>
                <c:ptCount val="8"/>
                <c:pt idx="0">
                  <c:v>Q1 2000</c:v>
                </c:pt>
                <c:pt idx="1">
                  <c:v>Q2 2000</c:v>
                </c:pt>
                <c:pt idx="2">
                  <c:v>Q3 2000</c:v>
                </c:pt>
                <c:pt idx="3">
                  <c:v>Q4 2000</c:v>
                </c:pt>
                <c:pt idx="4">
                  <c:v>Q1 2001</c:v>
                </c:pt>
                <c:pt idx="5">
                  <c:v>Q2 2001</c:v>
                </c:pt>
                <c:pt idx="6">
                  <c:v>Q3 2001</c:v>
                </c:pt>
                <c:pt idx="7">
                  <c:v>Q4 2001</c:v>
                </c:pt>
              </c:strCache>
            </c:strRef>
          </c:cat>
          <c:val>
            <c:numRef>
              <c:f>'chart data - power'!$F$12:$F$19</c:f>
              <c:numCache>
                <c:formatCode>0.0</c:formatCode>
                <c:ptCount val="8"/>
                <c:pt idx="0">
                  <c:v>0</c:v>
                </c:pt>
                <c:pt idx="1">
                  <c:v>10.589044776119403</c:v>
                </c:pt>
                <c:pt idx="2">
                  <c:v>12.239089552238806</c:v>
                </c:pt>
                <c:pt idx="3">
                  <c:v>0</c:v>
                </c:pt>
                <c:pt idx="4">
                  <c:v>0</c:v>
                </c:pt>
                <c:pt idx="5">
                  <c:v>1.5687462686567164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E6-470B-8DA3-63C356393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667672"/>
        <c:axId val="1"/>
      </c:barChart>
      <c:catAx>
        <c:axId val="152667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7298184643193494"/>
              <c:y val="0.906434474054417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Average Volume (1000 MWh)</a:t>
                </a:r>
              </a:p>
            </c:rich>
          </c:tx>
          <c:layout>
            <c:manualLayout>
              <c:xMode val="edge"/>
              <c:yMode val="edge"/>
              <c:x val="2.7900216859081752E-2"/>
              <c:y val="0.1988307878570980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67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953190847105564"/>
          <c:y val="0.38986428991587846"/>
          <c:w val="0.26578627639441033"/>
          <c:h val="0.1481484301680337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Power Physical Options</a:t>
            </a:r>
          </a:p>
        </c:rich>
      </c:tx>
      <c:layout>
        <c:manualLayout>
          <c:xMode val="edge"/>
          <c:yMode val="edge"/>
          <c:x val="0.3313783584332255"/>
          <c:y val="3.31384646428496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03228115984003"/>
          <c:y val="0.17348960901256591"/>
          <c:w val="0.57184760968565462"/>
          <c:h val="0.58089779197465885"/>
        </c:manualLayout>
      </c:layout>
      <c:barChart>
        <c:barDir val="col"/>
        <c:grouping val="clustered"/>
        <c:varyColors val="0"/>
        <c:ser>
          <c:idx val="0"/>
          <c:order val="0"/>
          <c:tx>
            <c:v>Less than 1 month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power'!$C$20:$C$22</c:f>
              <c:strCache>
                <c:ptCount val="3"/>
                <c:pt idx="0">
                  <c:v>Q2 2001</c:v>
                </c:pt>
                <c:pt idx="1">
                  <c:v>Q3 2001</c:v>
                </c:pt>
                <c:pt idx="2">
                  <c:v>Q4 2001</c:v>
                </c:pt>
              </c:strCache>
            </c:strRef>
          </c:cat>
          <c:val>
            <c:numRef>
              <c:f>'chart data - power'!$D$20:$D$22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3-4F07-A570-3E61FB238AEF}"/>
            </c:ext>
          </c:extLst>
        </c:ser>
        <c:ser>
          <c:idx val="1"/>
          <c:order val="1"/>
          <c:tx>
            <c:v>1 month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power'!$C$20:$C$22</c:f>
              <c:strCache>
                <c:ptCount val="3"/>
                <c:pt idx="0">
                  <c:v>Q2 2001</c:v>
                </c:pt>
                <c:pt idx="1">
                  <c:v>Q3 2001</c:v>
                </c:pt>
                <c:pt idx="2">
                  <c:v>Q4 2001</c:v>
                </c:pt>
              </c:strCache>
            </c:strRef>
          </c:cat>
          <c:val>
            <c:numRef>
              <c:f>'chart data - power'!$E$20:$E$22</c:f>
              <c:numCache>
                <c:formatCode>0.0</c:formatCode>
                <c:ptCount val="3"/>
                <c:pt idx="0">
                  <c:v>3.1940298507462687E-3</c:v>
                </c:pt>
                <c:pt idx="1">
                  <c:v>7.2277462686567162</c:v>
                </c:pt>
                <c:pt idx="2">
                  <c:v>5.0891363636363636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73-4F07-A570-3E61FB238AEF}"/>
            </c:ext>
          </c:extLst>
        </c:ser>
        <c:ser>
          <c:idx val="2"/>
          <c:order val="2"/>
          <c:tx>
            <c:v>Greater than 1 month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power'!$C$20:$C$22</c:f>
              <c:strCache>
                <c:ptCount val="3"/>
                <c:pt idx="0">
                  <c:v>Q2 2001</c:v>
                </c:pt>
                <c:pt idx="1">
                  <c:v>Q3 2001</c:v>
                </c:pt>
                <c:pt idx="2">
                  <c:v>Q4 2001</c:v>
                </c:pt>
              </c:strCache>
            </c:strRef>
          </c:cat>
          <c:val>
            <c:numRef>
              <c:f>'chart data - power'!$F$20:$F$22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5.4090909090909094E-3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73-4F07-A570-3E61FB238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551368"/>
        <c:axId val="1"/>
      </c:barChart>
      <c:catAx>
        <c:axId val="173551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6656898056772724"/>
              <c:y val="0.906434474054417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Average Volume (1000 MWh)</a:t>
                </a:r>
              </a:p>
            </c:rich>
          </c:tx>
          <c:layout>
            <c:manualLayout>
              <c:xMode val="edge"/>
              <c:yMode val="edge"/>
              <c:x val="2.7859242523147275E-2"/>
              <c:y val="0.1988307878570980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551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994147783501639"/>
          <c:y val="0.38986428991587846"/>
          <c:w val="0.26539594193103455"/>
          <c:h val="0.1481484301680337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Power Financial Swaps</a:t>
            </a:r>
          </a:p>
        </c:rich>
      </c:tx>
      <c:layout>
        <c:manualLayout>
          <c:xMode val="edge"/>
          <c:yMode val="edge"/>
          <c:x val="0.3372434621223091"/>
          <c:y val="3.31384646428496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4252477607164"/>
          <c:y val="0.17348960901256591"/>
          <c:w val="0.54545464308477831"/>
          <c:h val="0.58089779197465885"/>
        </c:manualLayout>
      </c:layout>
      <c:barChart>
        <c:barDir val="col"/>
        <c:grouping val="clustered"/>
        <c:varyColors val="0"/>
        <c:ser>
          <c:idx val="0"/>
          <c:order val="0"/>
          <c:tx>
            <c:v>Less than 1 month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power'!$C$24:$C$29</c:f>
              <c:strCache>
                <c:ptCount val="6"/>
                <c:pt idx="0">
                  <c:v>Q3 2000</c:v>
                </c:pt>
                <c:pt idx="1">
                  <c:v>Q4 2000</c:v>
                </c:pt>
                <c:pt idx="2">
                  <c:v>Q1 2001</c:v>
                </c:pt>
                <c:pt idx="3">
                  <c:v>Q2 2001</c:v>
                </c:pt>
                <c:pt idx="4">
                  <c:v>Q3 2001</c:v>
                </c:pt>
                <c:pt idx="5">
                  <c:v>Q4 2001</c:v>
                </c:pt>
              </c:strCache>
            </c:strRef>
          </c:cat>
          <c:val>
            <c:numRef>
              <c:f>'chart data - power'!$D$24:$D$29</c:f>
              <c:numCache>
                <c:formatCode>0.0</c:formatCode>
                <c:ptCount val="6"/>
                <c:pt idx="0">
                  <c:v>1.1595074626865671</c:v>
                </c:pt>
                <c:pt idx="1">
                  <c:v>10.725462686567164</c:v>
                </c:pt>
                <c:pt idx="2">
                  <c:v>21.879164179104478</c:v>
                </c:pt>
                <c:pt idx="3">
                  <c:v>56.666492537313431</c:v>
                </c:pt>
                <c:pt idx="4">
                  <c:v>89.756582089552239</c:v>
                </c:pt>
                <c:pt idx="5">
                  <c:v>298.03909090909087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6-4736-9C9D-D18A69DE4AFB}"/>
            </c:ext>
          </c:extLst>
        </c:ser>
        <c:ser>
          <c:idx val="1"/>
          <c:order val="1"/>
          <c:tx>
            <c:v>1 month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power'!$C$24:$C$29</c:f>
              <c:strCache>
                <c:ptCount val="6"/>
                <c:pt idx="0">
                  <c:v>Q3 2000</c:v>
                </c:pt>
                <c:pt idx="1">
                  <c:v>Q4 2000</c:v>
                </c:pt>
                <c:pt idx="2">
                  <c:v>Q1 2001</c:v>
                </c:pt>
                <c:pt idx="3">
                  <c:v>Q2 2001</c:v>
                </c:pt>
                <c:pt idx="4">
                  <c:v>Q3 2001</c:v>
                </c:pt>
                <c:pt idx="5">
                  <c:v>Q4 2001</c:v>
                </c:pt>
              </c:strCache>
            </c:strRef>
          </c:cat>
          <c:val>
            <c:numRef>
              <c:f>'chart data - power'!$E$24:$E$29</c:f>
              <c:numCache>
                <c:formatCode>0.0</c:formatCode>
                <c:ptCount val="6"/>
                <c:pt idx="0">
                  <c:v>3.3506417910447763</c:v>
                </c:pt>
                <c:pt idx="1">
                  <c:v>16.011447761194031</c:v>
                </c:pt>
                <c:pt idx="2">
                  <c:v>55.858671641791041</c:v>
                </c:pt>
                <c:pt idx="3">
                  <c:v>116.88126865671641</c:v>
                </c:pt>
                <c:pt idx="4">
                  <c:v>134.41765671641789</c:v>
                </c:pt>
                <c:pt idx="5">
                  <c:v>322.36006818181818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C6-4736-9C9D-D18A69DE4AFB}"/>
            </c:ext>
          </c:extLst>
        </c:ser>
        <c:ser>
          <c:idx val="2"/>
          <c:order val="2"/>
          <c:tx>
            <c:v>Greater than 1 month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power'!$C$24:$C$29</c:f>
              <c:strCache>
                <c:ptCount val="6"/>
                <c:pt idx="0">
                  <c:v>Q3 2000</c:v>
                </c:pt>
                <c:pt idx="1">
                  <c:v>Q4 2000</c:v>
                </c:pt>
                <c:pt idx="2">
                  <c:v>Q1 2001</c:v>
                </c:pt>
                <c:pt idx="3">
                  <c:v>Q2 2001</c:v>
                </c:pt>
                <c:pt idx="4">
                  <c:v>Q3 2001</c:v>
                </c:pt>
                <c:pt idx="5">
                  <c:v>Q4 2001</c:v>
                </c:pt>
              </c:strCache>
            </c:strRef>
          </c:cat>
          <c:val>
            <c:numRef>
              <c:f>'chart data - power'!$F$24:$F$29</c:f>
              <c:numCache>
                <c:formatCode>0.0</c:formatCode>
                <c:ptCount val="6"/>
                <c:pt idx="0">
                  <c:v>3.47</c:v>
                </c:pt>
                <c:pt idx="1">
                  <c:v>46.329194029850747</c:v>
                </c:pt>
                <c:pt idx="2">
                  <c:v>51.460895522388064</c:v>
                </c:pt>
                <c:pt idx="3">
                  <c:v>149.74440298507463</c:v>
                </c:pt>
                <c:pt idx="4">
                  <c:v>340.5861194029851</c:v>
                </c:pt>
                <c:pt idx="5">
                  <c:v>715.99056818181828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C6-4736-9C9D-D18A69DE4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551696"/>
        <c:axId val="1"/>
      </c:barChart>
      <c:catAx>
        <c:axId val="17355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7976546386816551"/>
              <c:y val="0.906434474054417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Average Volume (1000 MWh)</a:t>
                </a:r>
              </a:p>
            </c:rich>
          </c:tx>
          <c:layout>
            <c:manualLayout>
              <c:xMode val="edge"/>
              <c:yMode val="edge"/>
              <c:x val="2.7859242523147275E-2"/>
              <c:y val="0.1988307878570980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5516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994147783501639"/>
          <c:y val="0.38986428991587846"/>
          <c:w val="0.26539594193103455"/>
          <c:h val="0.1481484301680337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Natural Gas Basis Swaps</a:t>
            </a:r>
          </a:p>
        </c:rich>
      </c:tx>
      <c:layout>
        <c:manualLayout>
          <c:xMode val="edge"/>
          <c:yMode val="edge"/>
          <c:x val="0.32158671011257384"/>
          <c:y val="3.32031724975192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65384142435082"/>
          <c:y val="0.17382837366348317"/>
          <c:w val="0.54478844498522794"/>
          <c:h val="0.58007895480960114"/>
        </c:manualLayout>
      </c:layout>
      <c:barChart>
        <c:barDir val="col"/>
        <c:grouping val="clustered"/>
        <c:varyColors val="0"/>
        <c:ser>
          <c:idx val="0"/>
          <c:order val="0"/>
          <c:tx>
            <c:v>Less than 1 month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natgas'!$C$2:$C$10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natgas'!$D$2:$D$10</c:f>
              <c:numCache>
                <c:formatCode>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7.522388059701493E-2</c:v>
                </c:pt>
                <c:pt idx="4">
                  <c:v>2.576082686567164</c:v>
                </c:pt>
                <c:pt idx="5">
                  <c:v>5.1786306268656723</c:v>
                </c:pt>
                <c:pt idx="6">
                  <c:v>0.36007462686567165</c:v>
                </c:pt>
                <c:pt idx="7">
                  <c:v>0.98599199999999998</c:v>
                </c:pt>
                <c:pt idx="8">
                  <c:v>2.8779849090909093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0-4415-89AF-1A5840158ADD}"/>
            </c:ext>
          </c:extLst>
        </c:ser>
        <c:ser>
          <c:idx val="1"/>
          <c:order val="1"/>
          <c:tx>
            <c:v>1 month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natgas'!$C$2:$C$10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natgas'!$E$2:$E$10</c:f>
              <c:numCache>
                <c:formatCode>0.0</c:formatCode>
                <c:ptCount val="9"/>
                <c:pt idx="0">
                  <c:v>0</c:v>
                </c:pt>
                <c:pt idx="1">
                  <c:v>12.486962940298508</c:v>
                </c:pt>
                <c:pt idx="2">
                  <c:v>20.928960835820895</c:v>
                </c:pt>
                <c:pt idx="3">
                  <c:v>31.326481194029849</c:v>
                </c:pt>
                <c:pt idx="4">
                  <c:v>30.984377029850748</c:v>
                </c:pt>
                <c:pt idx="5">
                  <c:v>20.595797820895523</c:v>
                </c:pt>
                <c:pt idx="6">
                  <c:v>33.680424388059699</c:v>
                </c:pt>
                <c:pt idx="7">
                  <c:v>33.948549119402983</c:v>
                </c:pt>
                <c:pt idx="8">
                  <c:v>31.120381795454549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70-4415-89AF-1A5840158ADD}"/>
            </c:ext>
          </c:extLst>
        </c:ser>
        <c:ser>
          <c:idx val="2"/>
          <c:order val="2"/>
          <c:tx>
            <c:v>Greater than 1 month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natgas'!$C$2:$C$10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natgas'!$F$2:$F$10</c:f>
              <c:numCache>
                <c:formatCode>0.0</c:formatCode>
                <c:ptCount val="9"/>
                <c:pt idx="0">
                  <c:v>0</c:v>
                </c:pt>
                <c:pt idx="1">
                  <c:v>34.61</c:v>
                </c:pt>
                <c:pt idx="2">
                  <c:v>111.31992388059702</c:v>
                </c:pt>
                <c:pt idx="3">
                  <c:v>86.346473074626857</c:v>
                </c:pt>
                <c:pt idx="4">
                  <c:v>78.00427449253732</c:v>
                </c:pt>
                <c:pt idx="5">
                  <c:v>41.010375865671641</c:v>
                </c:pt>
                <c:pt idx="6">
                  <c:v>54.733008313432833</c:v>
                </c:pt>
                <c:pt idx="7">
                  <c:v>49.729962641791047</c:v>
                </c:pt>
                <c:pt idx="8">
                  <c:v>62.256794090909096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70-4415-89AF-1A5840158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935160"/>
        <c:axId val="1"/>
      </c:barChart>
      <c:catAx>
        <c:axId val="152935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7885557629700484"/>
              <c:y val="0.906251296402878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Average Volume (bcf)</a:t>
                </a:r>
              </a:p>
            </c:rich>
          </c:tx>
          <c:layout>
            <c:manualLayout>
              <c:xMode val="edge"/>
              <c:yMode val="edge"/>
              <c:x val="2.7900216859081752E-2"/>
              <c:y val="0.2519534854223519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35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953190847105564"/>
          <c:y val="0.39062555879434419"/>
          <c:w val="0.26578627639441033"/>
          <c:h val="0.148437712341850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Natural Gas Physical Forwards</a:t>
            </a:r>
          </a:p>
        </c:rich>
      </c:tx>
      <c:layout>
        <c:manualLayout>
          <c:xMode val="edge"/>
          <c:yMode val="edge"/>
          <c:x val="0.28152497707601459"/>
          <c:y val="3.31384646428496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22876446027821"/>
          <c:y val="0.17348960901256591"/>
          <c:w val="0.55865112638521641"/>
          <c:h val="0.58089779197465885"/>
        </c:manualLayout>
      </c:layout>
      <c:barChart>
        <c:barDir val="col"/>
        <c:grouping val="clustered"/>
        <c:varyColors val="0"/>
        <c:ser>
          <c:idx val="0"/>
          <c:order val="0"/>
          <c:tx>
            <c:v>Less than 1 month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natgas'!$C$11:$C$19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natgas'!$D$11:$D$19</c:f>
              <c:numCache>
                <c:formatCode>0.0</c:formatCode>
                <c:ptCount val="9"/>
                <c:pt idx="0">
                  <c:v>0</c:v>
                </c:pt>
                <c:pt idx="1">
                  <c:v>4.6964945671641791</c:v>
                </c:pt>
                <c:pt idx="2">
                  <c:v>12.639239358208954</c:v>
                </c:pt>
                <c:pt idx="3">
                  <c:v>14.240678373134328</c:v>
                </c:pt>
                <c:pt idx="4">
                  <c:v>17.942518925373133</c:v>
                </c:pt>
                <c:pt idx="5">
                  <c:v>19.739437940298508</c:v>
                </c:pt>
                <c:pt idx="6">
                  <c:v>24.058408970149252</c:v>
                </c:pt>
                <c:pt idx="7">
                  <c:v>22.632251029850746</c:v>
                </c:pt>
                <c:pt idx="8">
                  <c:v>21.407803113636362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9-4B52-A368-E7F38755B404}"/>
            </c:ext>
          </c:extLst>
        </c:ser>
        <c:ser>
          <c:idx val="1"/>
          <c:order val="1"/>
          <c:tx>
            <c:v>1 month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natgas'!$C$11:$C$19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natgas'!$E$11:$E$19</c:f>
              <c:numCache>
                <c:formatCode>0.0</c:formatCode>
                <c:ptCount val="9"/>
                <c:pt idx="0">
                  <c:v>0</c:v>
                </c:pt>
                <c:pt idx="1">
                  <c:v>3.7929439552238806</c:v>
                </c:pt>
                <c:pt idx="2">
                  <c:v>5.8658804477611941</c:v>
                </c:pt>
                <c:pt idx="3">
                  <c:v>5.4177345074626873</c:v>
                </c:pt>
                <c:pt idx="4">
                  <c:v>7.2919009104477617</c:v>
                </c:pt>
                <c:pt idx="5">
                  <c:v>5.9022725671641787</c:v>
                </c:pt>
                <c:pt idx="6">
                  <c:v>11.807428537313433</c:v>
                </c:pt>
                <c:pt idx="7">
                  <c:v>13.594456985074626</c:v>
                </c:pt>
                <c:pt idx="8">
                  <c:v>9.5626307727272728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09-4B52-A368-E7F38755B404}"/>
            </c:ext>
          </c:extLst>
        </c:ser>
        <c:ser>
          <c:idx val="2"/>
          <c:order val="2"/>
          <c:tx>
            <c:v>Greater than 1 month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natgas'!$C$11:$C$19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natgas'!$F$11:$F$19</c:f>
              <c:numCache>
                <c:formatCode>0.0</c:formatCode>
                <c:ptCount val="9"/>
                <c:pt idx="0">
                  <c:v>0.79463322388059709</c:v>
                </c:pt>
                <c:pt idx="1">
                  <c:v>9.3585455820895529</c:v>
                </c:pt>
                <c:pt idx="2">
                  <c:v>6.9256129104477617</c:v>
                </c:pt>
                <c:pt idx="3">
                  <c:v>3.9627766268656717</c:v>
                </c:pt>
                <c:pt idx="4">
                  <c:v>1.6090441492537313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2.732372727272727E-2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09-4B52-A368-E7F38755B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079288"/>
        <c:axId val="1"/>
      </c:barChart>
      <c:catAx>
        <c:axId val="153079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724340842568109"/>
              <c:y val="0.906434474054417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Average Volume (bcf)</a:t>
                </a:r>
              </a:p>
            </c:rich>
          </c:tx>
          <c:layout>
            <c:manualLayout>
              <c:xMode val="edge"/>
              <c:yMode val="edge"/>
              <c:x val="2.7859242523147275E-2"/>
              <c:y val="0.2534117884453209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79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994147783501639"/>
          <c:y val="0.38986428991587846"/>
          <c:w val="0.26539594193103455"/>
          <c:h val="0.1481484301680337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Natural Gas Physical Index Forwards</a:t>
            </a:r>
          </a:p>
        </c:rich>
      </c:tx>
      <c:layout>
        <c:manualLayout>
          <c:xMode val="edge"/>
          <c:yMode val="edge"/>
          <c:x val="0.24082292446786355"/>
          <c:y val="3.30740085088434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22205703153655"/>
          <c:y val="0.17315216219335702"/>
          <c:w val="0.57122022937804218"/>
          <c:h val="0.58171344377318812"/>
        </c:manualLayout>
      </c:layout>
      <c:barChart>
        <c:barDir val="col"/>
        <c:grouping val="clustered"/>
        <c:varyColors val="0"/>
        <c:ser>
          <c:idx val="0"/>
          <c:order val="0"/>
          <c:tx>
            <c:v>Less than 1 month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natgas'!$C$20:$C$28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natgas'!$D$20:$D$28</c:f>
              <c:numCache>
                <c:formatCode>0.0</c:formatCode>
                <c:ptCount val="9"/>
                <c:pt idx="0">
                  <c:v>0</c:v>
                </c:pt>
                <c:pt idx="1">
                  <c:v>4.1044776119402984E-3</c:v>
                </c:pt>
                <c:pt idx="2">
                  <c:v>2.3500746268656714E-2</c:v>
                </c:pt>
                <c:pt idx="3">
                  <c:v>5.164179104477612E-2</c:v>
                </c:pt>
                <c:pt idx="4">
                  <c:v>7.3555253731343279E-2</c:v>
                </c:pt>
                <c:pt idx="5">
                  <c:v>0.61787731343283581</c:v>
                </c:pt>
                <c:pt idx="6">
                  <c:v>1.9928044776119404E-2</c:v>
                </c:pt>
                <c:pt idx="7">
                  <c:v>5.0704223880597012E-2</c:v>
                </c:pt>
                <c:pt idx="8">
                  <c:v>0.15156129545454544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F-4F44-95ED-AB2B9A7C7C79}"/>
            </c:ext>
          </c:extLst>
        </c:ser>
        <c:ser>
          <c:idx val="1"/>
          <c:order val="1"/>
          <c:tx>
            <c:v>1 month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natgas'!$C$20:$C$28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natgas'!$E$20:$E$28</c:f>
              <c:numCache>
                <c:formatCode>0.0</c:formatCode>
                <c:ptCount val="9"/>
                <c:pt idx="0">
                  <c:v>0</c:v>
                </c:pt>
                <c:pt idx="1">
                  <c:v>1.2874761940298507</c:v>
                </c:pt>
                <c:pt idx="2">
                  <c:v>3.2712064477611937</c:v>
                </c:pt>
                <c:pt idx="3">
                  <c:v>3.5049910149253733</c:v>
                </c:pt>
                <c:pt idx="4">
                  <c:v>3.6815873582089553</c:v>
                </c:pt>
                <c:pt idx="5">
                  <c:v>2.8872632537313434</c:v>
                </c:pt>
                <c:pt idx="6">
                  <c:v>4.1442323880597014</c:v>
                </c:pt>
                <c:pt idx="7">
                  <c:v>7.2608181791044775</c:v>
                </c:pt>
                <c:pt idx="8">
                  <c:v>4.6656967045454545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0F-4F44-95ED-AB2B9A7C7C79}"/>
            </c:ext>
          </c:extLst>
        </c:ser>
        <c:ser>
          <c:idx val="2"/>
          <c:order val="2"/>
          <c:tx>
            <c:v>Greater than 1 month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natgas'!$C$20:$C$28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natgas'!$F$20:$F$28</c:f>
              <c:numCache>
                <c:formatCode>0.0</c:formatCode>
                <c:ptCount val="9"/>
                <c:pt idx="0">
                  <c:v>0</c:v>
                </c:pt>
                <c:pt idx="1">
                  <c:v>1.0363316417910446</c:v>
                </c:pt>
                <c:pt idx="2">
                  <c:v>1.7571078656716419</c:v>
                </c:pt>
                <c:pt idx="3">
                  <c:v>1.5883582089552239</c:v>
                </c:pt>
                <c:pt idx="4">
                  <c:v>2.6452432686567162</c:v>
                </c:pt>
                <c:pt idx="5">
                  <c:v>2.6299366865671638</c:v>
                </c:pt>
                <c:pt idx="6">
                  <c:v>3.9935626865671638</c:v>
                </c:pt>
                <c:pt idx="7">
                  <c:v>6.7655494776119403</c:v>
                </c:pt>
                <c:pt idx="8">
                  <c:v>8.4900009999999995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0F-4F44-95ED-AB2B9A7C7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278320"/>
        <c:axId val="1"/>
      </c:barChart>
      <c:catAx>
        <c:axId val="17327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6563968410059761"/>
              <c:y val="0.906616939124768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Average Volume (bcf)</a:t>
                </a:r>
              </a:p>
            </c:rich>
          </c:tx>
          <c:layout>
            <c:manualLayout>
              <c:xMode val="edge"/>
              <c:yMode val="edge"/>
              <c:x val="2.7900216859081752E-2"/>
              <c:y val="0.2529188885970383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278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953190847105564"/>
          <c:y val="0.39105151236926694"/>
          <c:w val="0.26578627639441033"/>
          <c:h val="0.1478602733336531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Natural Gas Financial Options</a:t>
            </a:r>
          </a:p>
        </c:rich>
      </c:tx>
      <c:layout>
        <c:manualLayout>
          <c:xMode val="edge"/>
          <c:yMode val="edge"/>
          <c:x val="0.28928119585468975"/>
          <c:y val="3.31384646428496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3794922794367"/>
          <c:y val="0.17348960901256591"/>
          <c:w val="0.558004337181635"/>
          <c:h val="0.58089779197465885"/>
        </c:manualLayout>
      </c:layout>
      <c:barChart>
        <c:barDir val="col"/>
        <c:grouping val="clustered"/>
        <c:varyColors val="0"/>
        <c:ser>
          <c:idx val="0"/>
          <c:order val="0"/>
          <c:tx>
            <c:v>Less than 1 month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natgas'!$C$29:$C$32</c:f>
              <c:strCache>
                <c:ptCount val="4"/>
                <c:pt idx="0">
                  <c:v>Q1 2001</c:v>
                </c:pt>
                <c:pt idx="1">
                  <c:v>Q2 2001</c:v>
                </c:pt>
                <c:pt idx="2">
                  <c:v>Q3 2001</c:v>
                </c:pt>
                <c:pt idx="3">
                  <c:v>Q4 2001</c:v>
                </c:pt>
              </c:strCache>
            </c:strRef>
          </c:cat>
          <c:val>
            <c:numRef>
              <c:f>'chart data - natgas'!$D$29:$D$32</c:f>
              <c:numCache>
                <c:formatCode>0.0</c:formatCode>
                <c:ptCount val="4"/>
                <c:pt idx="0">
                  <c:v>0.58358208955223878</c:v>
                </c:pt>
                <c:pt idx="1">
                  <c:v>0</c:v>
                </c:pt>
                <c:pt idx="2">
                  <c:v>0</c:v>
                </c:pt>
                <c:pt idx="3">
                  <c:v>1.2758150909090908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8-4C76-86E2-5DEE943440BC}"/>
            </c:ext>
          </c:extLst>
        </c:ser>
        <c:ser>
          <c:idx val="1"/>
          <c:order val="1"/>
          <c:tx>
            <c:v>1 month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natgas'!$C$29:$C$32</c:f>
              <c:strCache>
                <c:ptCount val="4"/>
                <c:pt idx="0">
                  <c:v>Q1 2001</c:v>
                </c:pt>
                <c:pt idx="1">
                  <c:v>Q2 2001</c:v>
                </c:pt>
                <c:pt idx="2">
                  <c:v>Q3 2001</c:v>
                </c:pt>
                <c:pt idx="3">
                  <c:v>Q4 2001</c:v>
                </c:pt>
              </c:strCache>
            </c:strRef>
          </c:cat>
          <c:val>
            <c:numRef>
              <c:f>'chart data - natgas'!$E$29:$E$32</c:f>
              <c:numCache>
                <c:formatCode>0.0</c:formatCode>
                <c:ptCount val="4"/>
                <c:pt idx="0">
                  <c:v>10.667910447761194</c:v>
                </c:pt>
                <c:pt idx="1">
                  <c:v>19.425839432835822</c:v>
                </c:pt>
                <c:pt idx="2">
                  <c:v>26.237557492537313</c:v>
                </c:pt>
                <c:pt idx="3">
                  <c:v>35.714368772727276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8-4C76-86E2-5DEE943440BC}"/>
            </c:ext>
          </c:extLst>
        </c:ser>
        <c:ser>
          <c:idx val="2"/>
          <c:order val="2"/>
          <c:tx>
            <c:v>Greater than 1 month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natgas'!$C$29:$C$32</c:f>
              <c:strCache>
                <c:ptCount val="4"/>
                <c:pt idx="0">
                  <c:v>Q1 2001</c:v>
                </c:pt>
                <c:pt idx="1">
                  <c:v>Q2 2001</c:v>
                </c:pt>
                <c:pt idx="2">
                  <c:v>Q3 2001</c:v>
                </c:pt>
                <c:pt idx="3">
                  <c:v>Q4 2001</c:v>
                </c:pt>
              </c:strCache>
            </c:strRef>
          </c:cat>
          <c:val>
            <c:numRef>
              <c:f>'chart data - natgas'!$F$29:$F$32</c:f>
              <c:numCache>
                <c:formatCode>0.0</c:formatCode>
                <c:ptCount val="4"/>
                <c:pt idx="0">
                  <c:v>8.6343283582089557E-3</c:v>
                </c:pt>
                <c:pt idx="1">
                  <c:v>0.96015004477611943</c:v>
                </c:pt>
                <c:pt idx="2">
                  <c:v>0.45411541791044774</c:v>
                </c:pt>
                <c:pt idx="3">
                  <c:v>0.69093254545454541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8-4C76-86E2-5DEE94344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668328"/>
        <c:axId val="1"/>
      </c:barChart>
      <c:catAx>
        <c:axId val="152668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7298184643193494"/>
              <c:y val="0.906434474054417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Average Volume (bcf)</a:t>
                </a:r>
              </a:p>
            </c:rich>
          </c:tx>
          <c:layout>
            <c:manualLayout>
              <c:xMode val="edge"/>
              <c:yMode val="edge"/>
              <c:x val="2.7900216859081752E-2"/>
              <c:y val="0.2534117884453209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683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953190847105564"/>
          <c:y val="0.38986428991587846"/>
          <c:w val="0.26578627639441033"/>
          <c:h val="0.1481484301680337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Natural Gas Financial Swaps</a:t>
            </a:r>
          </a:p>
        </c:rich>
      </c:tx>
      <c:layout>
        <c:manualLayout>
          <c:xMode val="edge"/>
          <c:yMode val="edge"/>
          <c:x val="0.29809179065229446"/>
          <c:y val="3.31384646428496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65384142435082"/>
          <c:y val="0.17348960901256591"/>
          <c:w val="0.54478844498522794"/>
          <c:h val="0.58089779197465885"/>
        </c:manualLayout>
      </c:layout>
      <c:barChart>
        <c:barDir val="col"/>
        <c:grouping val="clustered"/>
        <c:varyColors val="0"/>
        <c:ser>
          <c:idx val="0"/>
          <c:order val="0"/>
          <c:tx>
            <c:v>Less than 1 month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natgas'!$C$33:$C$41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natgas'!$D$33:$D$41</c:f>
              <c:numCache>
                <c:formatCode>0.0</c:formatCode>
                <c:ptCount val="9"/>
                <c:pt idx="0">
                  <c:v>0</c:v>
                </c:pt>
                <c:pt idx="1">
                  <c:v>8.4258711492537319</c:v>
                </c:pt>
                <c:pt idx="2">
                  <c:v>13.474859402985075</c:v>
                </c:pt>
                <c:pt idx="3">
                  <c:v>12.851991208955225</c:v>
                </c:pt>
                <c:pt idx="4">
                  <c:v>40.148281582089552</c:v>
                </c:pt>
                <c:pt idx="5">
                  <c:v>50.213536835820896</c:v>
                </c:pt>
                <c:pt idx="6">
                  <c:v>22.683943701492538</c:v>
                </c:pt>
                <c:pt idx="7">
                  <c:v>19.906565134328357</c:v>
                </c:pt>
                <c:pt idx="8">
                  <c:v>46.97440384090909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4E-421A-9602-76DAC56C6C20}"/>
            </c:ext>
          </c:extLst>
        </c:ser>
        <c:ser>
          <c:idx val="1"/>
          <c:order val="1"/>
          <c:tx>
            <c:v>1 month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natgas'!$C$33:$C$41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natgas'!$E$33:$E$41</c:f>
              <c:numCache>
                <c:formatCode>0.0</c:formatCode>
                <c:ptCount val="9"/>
                <c:pt idx="0">
                  <c:v>0</c:v>
                </c:pt>
                <c:pt idx="1">
                  <c:v>21.997574626865671</c:v>
                </c:pt>
                <c:pt idx="2">
                  <c:v>70.88657256716418</c:v>
                </c:pt>
                <c:pt idx="3">
                  <c:v>98.606511999999995</c:v>
                </c:pt>
                <c:pt idx="4">
                  <c:v>153.42412558208954</c:v>
                </c:pt>
                <c:pt idx="5">
                  <c:v>90.120886238805966</c:v>
                </c:pt>
                <c:pt idx="6">
                  <c:v>164.48394116417913</c:v>
                </c:pt>
                <c:pt idx="7">
                  <c:v>208.11057738805971</c:v>
                </c:pt>
                <c:pt idx="8">
                  <c:v>246.85220472727272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4E-421A-9602-76DAC56C6C20}"/>
            </c:ext>
          </c:extLst>
        </c:ser>
        <c:ser>
          <c:idx val="2"/>
          <c:order val="2"/>
          <c:tx>
            <c:v>Greater than 1 month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natgas'!$C$33:$C$41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natgas'!$F$33:$F$41</c:f>
              <c:numCache>
                <c:formatCode>0.0</c:formatCode>
                <c:ptCount val="9"/>
                <c:pt idx="0">
                  <c:v>1.2927664626865671</c:v>
                </c:pt>
                <c:pt idx="1">
                  <c:v>34.630751268656716</c:v>
                </c:pt>
                <c:pt idx="2">
                  <c:v>83.091994746268654</c:v>
                </c:pt>
                <c:pt idx="3">
                  <c:v>73.310111537313432</c:v>
                </c:pt>
                <c:pt idx="4">
                  <c:v>96.929683895522388</c:v>
                </c:pt>
                <c:pt idx="5">
                  <c:v>79.952690955223872</c:v>
                </c:pt>
                <c:pt idx="6">
                  <c:v>130.24110447761194</c:v>
                </c:pt>
                <c:pt idx="7">
                  <c:v>144.05784328358209</c:v>
                </c:pt>
                <c:pt idx="8">
                  <c:v>200.22297727272729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4E-421A-9602-76DAC56C6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669312"/>
        <c:axId val="1"/>
      </c:barChart>
      <c:catAx>
        <c:axId val="15266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7885557629700484"/>
              <c:y val="0.906434474054417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Average Volume (bcf)</a:t>
                </a:r>
              </a:p>
            </c:rich>
          </c:tx>
          <c:layout>
            <c:manualLayout>
              <c:xMode val="edge"/>
              <c:yMode val="edge"/>
              <c:x val="2.7900216859081752E-2"/>
              <c:y val="0.2534117884453209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69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953190847105564"/>
          <c:y val="0.38986428991587846"/>
          <c:w val="0.26578627639441033"/>
          <c:h val="0.1481484301680337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1</xdr:row>
      <xdr:rowOff>129540</xdr:rowOff>
    </xdr:from>
    <xdr:to>
      <xdr:col>14</xdr:col>
      <xdr:colOff>457200</xdr:colOff>
      <xdr:row>25</xdr:row>
      <xdr:rowOff>22860</xdr:rowOff>
    </xdr:to>
    <xdr:graphicFrame macro="">
      <xdr:nvGraphicFramePr>
        <xdr:cNvPr id="30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137160</xdr:colOff>
      <xdr:row>25</xdr:row>
      <xdr:rowOff>160020</xdr:rowOff>
    </xdr:from>
    <xdr:to>
      <xdr:col>14</xdr:col>
      <xdr:colOff>449580</xdr:colOff>
      <xdr:row>49</xdr:row>
      <xdr:rowOff>45720</xdr:rowOff>
    </xdr:to>
    <xdr:graphicFrame macro="">
      <xdr:nvGraphicFramePr>
        <xdr:cNvPr id="307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121920</xdr:colOff>
      <xdr:row>50</xdr:row>
      <xdr:rowOff>22860</xdr:rowOff>
    </xdr:from>
    <xdr:to>
      <xdr:col>14</xdr:col>
      <xdr:colOff>441960</xdr:colOff>
      <xdr:row>73</xdr:row>
      <xdr:rowOff>76200</xdr:rowOff>
    </xdr:to>
    <xdr:graphicFrame macro="">
      <xdr:nvGraphicFramePr>
        <xdr:cNvPr id="307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121920</xdr:colOff>
      <xdr:row>74</xdr:row>
      <xdr:rowOff>121920</xdr:rowOff>
    </xdr:from>
    <xdr:to>
      <xdr:col>14</xdr:col>
      <xdr:colOff>441960</xdr:colOff>
      <xdr:row>98</xdr:row>
      <xdr:rowOff>7620</xdr:rowOff>
    </xdr:to>
    <xdr:graphicFrame macro="">
      <xdr:nvGraphicFramePr>
        <xdr:cNvPr id="308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563880</xdr:colOff>
      <xdr:row>0</xdr:row>
      <xdr:rowOff>68580</xdr:rowOff>
    </xdr:from>
    <xdr:to>
      <xdr:col>15</xdr:col>
      <xdr:colOff>266700</xdr:colOff>
      <xdr:row>23</xdr:row>
      <xdr:rowOff>144780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541020</xdr:colOff>
      <xdr:row>24</xdr:row>
      <xdr:rowOff>160020</xdr:rowOff>
    </xdr:from>
    <xdr:to>
      <xdr:col>15</xdr:col>
      <xdr:colOff>251460</xdr:colOff>
      <xdr:row>48</xdr:row>
      <xdr:rowOff>45720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533400</xdr:colOff>
      <xdr:row>49</xdr:row>
      <xdr:rowOff>45720</xdr:rowOff>
    </xdr:from>
    <xdr:to>
      <xdr:col>15</xdr:col>
      <xdr:colOff>236220</xdr:colOff>
      <xdr:row>72</xdr:row>
      <xdr:rowOff>106680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518160</xdr:colOff>
      <xdr:row>73</xdr:row>
      <xdr:rowOff>160020</xdr:rowOff>
    </xdr:from>
    <xdr:to>
      <xdr:col>15</xdr:col>
      <xdr:colOff>220980</xdr:colOff>
      <xdr:row>97</xdr:row>
      <xdr:rowOff>45720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495300</xdr:colOff>
      <xdr:row>98</xdr:row>
      <xdr:rowOff>22860</xdr:rowOff>
    </xdr:from>
    <xdr:to>
      <xdr:col>15</xdr:col>
      <xdr:colOff>198120</xdr:colOff>
      <xdr:row>121</xdr:row>
      <xdr:rowOff>76200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workbookViewId="0">
      <selection activeCell="F61" sqref="F61"/>
    </sheetView>
  </sheetViews>
  <sheetFormatPr defaultRowHeight="13.2" x14ac:dyDescent="0.25"/>
  <cols>
    <col min="1" max="1" width="10.88671875" bestFit="1" customWidth="1"/>
    <col min="2" max="2" width="15.5546875" bestFit="1" customWidth="1"/>
    <col min="3" max="3" width="10.6640625" customWidth="1"/>
    <col min="4" max="4" width="17.6640625" style="2" customWidth="1"/>
    <col min="5" max="5" width="15.6640625" style="2" customWidth="1"/>
    <col min="6" max="6" width="18.6640625" style="2" customWidth="1"/>
  </cols>
  <sheetData>
    <row r="1" spans="1:6" s="1" customFormat="1" x14ac:dyDescent="0.25">
      <c r="A1" s="3" t="s">
        <v>15</v>
      </c>
      <c r="B1" s="3" t="s">
        <v>3</v>
      </c>
      <c r="C1" s="3" t="s">
        <v>16</v>
      </c>
      <c r="D1" s="4" t="s">
        <v>0</v>
      </c>
      <c r="E1" s="4" t="s">
        <v>1</v>
      </c>
      <c r="F1" s="4" t="s">
        <v>2</v>
      </c>
    </row>
    <row r="2" spans="1:6" s="1" customFormat="1" x14ac:dyDescent="0.25">
      <c r="A2" s="1" t="s">
        <v>18</v>
      </c>
      <c r="B2" s="1" t="s">
        <v>12</v>
      </c>
      <c r="C2" s="1" t="s">
        <v>25</v>
      </c>
      <c r="D2" s="6">
        <v>0</v>
      </c>
      <c r="E2" s="6">
        <v>51.027272727272731</v>
      </c>
      <c r="F2" s="6">
        <v>139.36363636363635</v>
      </c>
    </row>
    <row r="3" spans="1:6" s="1" customFormat="1" x14ac:dyDescent="0.25">
      <c r="A3" s="1" t="s">
        <v>18</v>
      </c>
      <c r="B3" s="1" t="s">
        <v>7</v>
      </c>
      <c r="C3" s="1" t="s">
        <v>30</v>
      </c>
      <c r="D3" s="6">
        <v>0</v>
      </c>
      <c r="E3" s="6">
        <v>0</v>
      </c>
      <c r="F3" s="6">
        <v>0</v>
      </c>
    </row>
    <row r="4" spans="1:6" s="1" customFormat="1" x14ac:dyDescent="0.25">
      <c r="A4" s="1" t="s">
        <v>18</v>
      </c>
      <c r="B4" s="1" t="s">
        <v>7</v>
      </c>
      <c r="C4" s="1" t="s">
        <v>28</v>
      </c>
      <c r="D4" s="6">
        <v>35.508761194029852</v>
      </c>
      <c r="E4" s="6">
        <v>337.22319402985079</v>
      </c>
      <c r="F4" s="6">
        <v>148.40501492537314</v>
      </c>
    </row>
    <row r="5" spans="1:6" s="1" customFormat="1" x14ac:dyDescent="0.25">
      <c r="A5" s="1" t="s">
        <v>18</v>
      </c>
      <c r="B5" s="1" t="s">
        <v>7</v>
      </c>
      <c r="C5" s="1" t="s">
        <v>29</v>
      </c>
      <c r="D5" s="6">
        <v>53.96392537313433</v>
      </c>
      <c r="E5" s="6">
        <v>256.49959701492537</v>
      </c>
      <c r="F5" s="6">
        <v>590.96516417910448</v>
      </c>
    </row>
    <row r="6" spans="1:6" s="1" customFormat="1" x14ac:dyDescent="0.25">
      <c r="A6" s="1" t="s">
        <v>18</v>
      </c>
      <c r="B6" s="1" t="s">
        <v>7</v>
      </c>
      <c r="C6" s="1" t="s">
        <v>22</v>
      </c>
      <c r="D6" s="6">
        <v>92.346686567164184</v>
      </c>
      <c r="E6" s="6">
        <v>554.18401492537316</v>
      </c>
      <c r="F6" s="6">
        <v>1075.2754776119405</v>
      </c>
    </row>
    <row r="7" spans="1:6" s="1" customFormat="1" x14ac:dyDescent="0.25">
      <c r="A7" s="1" t="s">
        <v>18</v>
      </c>
      <c r="B7" s="1" t="s">
        <v>7</v>
      </c>
      <c r="C7" s="1" t="s">
        <v>24</v>
      </c>
      <c r="D7" s="6">
        <v>181.23059701492539</v>
      </c>
      <c r="E7" s="6">
        <v>1008.4859552238806</v>
      </c>
      <c r="F7" s="6">
        <v>2045.3291492537314</v>
      </c>
    </row>
    <row r="8" spans="1:6" s="1" customFormat="1" x14ac:dyDescent="0.25">
      <c r="A8" s="1" t="s">
        <v>18</v>
      </c>
      <c r="B8" s="1" t="s">
        <v>7</v>
      </c>
      <c r="C8" s="1" t="s">
        <v>19</v>
      </c>
      <c r="D8" s="6">
        <v>451.79835820895522</v>
      </c>
      <c r="E8" s="6">
        <v>1557.1084776119403</v>
      </c>
      <c r="F8" s="6">
        <v>1063.5745820895522</v>
      </c>
    </row>
    <row r="9" spans="1:6" s="1" customFormat="1" x14ac:dyDescent="0.25">
      <c r="A9" s="1" t="s">
        <v>18</v>
      </c>
      <c r="B9" s="1" t="s">
        <v>7</v>
      </c>
      <c r="C9" s="1" t="s">
        <v>21</v>
      </c>
      <c r="D9" s="6">
        <v>546.81025373134332</v>
      </c>
      <c r="E9" s="6">
        <v>1914.3330000000001</v>
      </c>
      <c r="F9" s="6">
        <v>2601.5742835820893</v>
      </c>
    </row>
    <row r="10" spans="1:6" s="1" customFormat="1" x14ac:dyDescent="0.25">
      <c r="A10" s="1" t="s">
        <v>18</v>
      </c>
      <c r="B10" s="1" t="s">
        <v>7</v>
      </c>
      <c r="C10" s="1" t="s">
        <v>23</v>
      </c>
      <c r="D10" s="6">
        <v>593.50980597014927</v>
      </c>
      <c r="E10" s="6">
        <v>2864.4883283582089</v>
      </c>
      <c r="F10" s="6">
        <v>5314.5398358208959</v>
      </c>
    </row>
    <row r="11" spans="1:6" s="1" customFormat="1" x14ac:dyDescent="0.25">
      <c r="A11" s="1" t="s">
        <v>18</v>
      </c>
      <c r="B11" s="1" t="s">
        <v>7</v>
      </c>
      <c r="C11" s="1" t="s">
        <v>25</v>
      </c>
      <c r="D11" s="6">
        <v>678.57268181818176</v>
      </c>
      <c r="E11" s="6">
        <v>2844.237340909091</v>
      </c>
      <c r="F11" s="6">
        <v>7439.3951590909091</v>
      </c>
    </row>
    <row r="12" spans="1:6" s="1" customFormat="1" x14ac:dyDescent="0.25">
      <c r="A12" s="1" t="s">
        <v>18</v>
      </c>
      <c r="B12" s="1" t="s">
        <v>11</v>
      </c>
      <c r="C12" s="1" t="s">
        <v>28</v>
      </c>
      <c r="D12" s="6">
        <v>0.49646268656716414</v>
      </c>
      <c r="E12" s="6">
        <v>1.6493731343283582</v>
      </c>
      <c r="F12" s="6">
        <v>0</v>
      </c>
    </row>
    <row r="13" spans="1:6" s="1" customFormat="1" x14ac:dyDescent="0.25">
      <c r="A13" s="1" t="s">
        <v>18</v>
      </c>
      <c r="B13" s="1" t="s">
        <v>11</v>
      </c>
      <c r="C13" s="1" t="s">
        <v>29</v>
      </c>
      <c r="D13" s="6">
        <v>1.5343283582089553E-2</v>
      </c>
      <c r="E13" s="6">
        <v>2.741044776119403</v>
      </c>
      <c r="F13" s="6">
        <v>10.589044776119403</v>
      </c>
    </row>
    <row r="14" spans="1:6" s="1" customFormat="1" x14ac:dyDescent="0.25">
      <c r="A14" s="1" t="s">
        <v>18</v>
      </c>
      <c r="B14" s="1" t="s">
        <v>11</v>
      </c>
      <c r="C14" s="1" t="s">
        <v>22</v>
      </c>
      <c r="D14" s="6">
        <v>8.1865671641791038E-2</v>
      </c>
      <c r="E14" s="6">
        <v>2.4713582089552237</v>
      </c>
      <c r="F14" s="6">
        <v>12.239089552238806</v>
      </c>
    </row>
    <row r="15" spans="1:6" s="1" customFormat="1" x14ac:dyDescent="0.25">
      <c r="A15" s="1" t="s">
        <v>18</v>
      </c>
      <c r="B15" s="1" t="s">
        <v>11</v>
      </c>
      <c r="C15" s="1" t="s">
        <v>24</v>
      </c>
      <c r="D15" s="6">
        <v>0.23537313432835821</v>
      </c>
      <c r="E15" s="6">
        <v>4.1983134328358211</v>
      </c>
      <c r="F15" s="6">
        <v>0</v>
      </c>
    </row>
    <row r="16" spans="1:6" s="1" customFormat="1" x14ac:dyDescent="0.25">
      <c r="A16" s="1" t="s">
        <v>18</v>
      </c>
      <c r="B16" s="1" t="s">
        <v>11</v>
      </c>
      <c r="C16" s="1" t="s">
        <v>19</v>
      </c>
      <c r="D16" s="6">
        <v>8.1865671641791038E-2</v>
      </c>
      <c r="E16" s="6">
        <v>0.31723880597014925</v>
      </c>
      <c r="F16" s="6">
        <v>0</v>
      </c>
    </row>
    <row r="17" spans="1:6" s="1" customFormat="1" x14ac:dyDescent="0.25">
      <c r="A17" s="1" t="s">
        <v>18</v>
      </c>
      <c r="B17" s="1" t="s">
        <v>11</v>
      </c>
      <c r="C17" s="1" t="s">
        <v>21</v>
      </c>
      <c r="D17" s="6">
        <v>0</v>
      </c>
      <c r="E17" s="6">
        <v>0</v>
      </c>
      <c r="F17" s="6">
        <v>1.5687462686567164</v>
      </c>
    </row>
    <row r="18" spans="1:6" s="1" customFormat="1" x14ac:dyDescent="0.25">
      <c r="A18" s="1" t="s">
        <v>18</v>
      </c>
      <c r="B18" s="1" t="s">
        <v>11</v>
      </c>
      <c r="C18" s="1" t="s">
        <v>23</v>
      </c>
      <c r="D18" s="6">
        <v>0</v>
      </c>
      <c r="E18" s="6">
        <v>3.3156119402985071</v>
      </c>
      <c r="F18" s="6">
        <v>0</v>
      </c>
    </row>
    <row r="19" spans="1:6" s="1" customFormat="1" x14ac:dyDescent="0.25">
      <c r="A19" s="1" t="s">
        <v>18</v>
      </c>
      <c r="B19" s="1" t="s">
        <v>11</v>
      </c>
      <c r="C19" s="1" t="s">
        <v>25</v>
      </c>
      <c r="D19" s="6">
        <v>0.71679545454545446</v>
      </c>
      <c r="E19" s="6">
        <v>4.2930000000000001</v>
      </c>
      <c r="F19" s="6">
        <v>0</v>
      </c>
    </row>
    <row r="20" spans="1:6" s="1" customFormat="1" x14ac:dyDescent="0.25">
      <c r="A20" s="1" t="s">
        <v>18</v>
      </c>
      <c r="B20" s="1" t="s">
        <v>9</v>
      </c>
      <c r="C20" s="1" t="s">
        <v>21</v>
      </c>
      <c r="D20" s="6">
        <v>0</v>
      </c>
      <c r="E20" s="6">
        <v>3.1940298507462687E-3</v>
      </c>
      <c r="F20" s="6">
        <v>0</v>
      </c>
    </row>
    <row r="21" spans="1:6" s="1" customFormat="1" x14ac:dyDescent="0.25">
      <c r="A21" s="1" t="s">
        <v>18</v>
      </c>
      <c r="B21" s="1" t="s">
        <v>9</v>
      </c>
      <c r="C21" s="1" t="s">
        <v>23</v>
      </c>
      <c r="D21" s="6">
        <v>0</v>
      </c>
      <c r="E21" s="6">
        <v>7.2277462686567162</v>
      </c>
      <c r="F21" s="6">
        <v>0</v>
      </c>
    </row>
    <row r="22" spans="1:6" s="1" customFormat="1" x14ac:dyDescent="0.25">
      <c r="A22" s="1" t="s">
        <v>18</v>
      </c>
      <c r="B22" s="1" t="s">
        <v>9</v>
      </c>
      <c r="C22" s="1" t="s">
        <v>25</v>
      </c>
      <c r="D22" s="6">
        <v>0</v>
      </c>
      <c r="E22" s="6">
        <v>5.0891363636363636</v>
      </c>
      <c r="F22" s="6">
        <v>5.4090909090909094E-3</v>
      </c>
    </row>
    <row r="23" spans="1:6" s="1" customFormat="1" x14ac:dyDescent="0.25">
      <c r="A23" s="1" t="s">
        <v>18</v>
      </c>
      <c r="B23" s="1" t="s">
        <v>13</v>
      </c>
      <c r="C23" s="1" t="s">
        <v>29</v>
      </c>
      <c r="D23" s="6">
        <v>0</v>
      </c>
      <c r="E23" s="6">
        <v>0</v>
      </c>
      <c r="F23" s="6">
        <v>8.4732089552238818</v>
      </c>
    </row>
    <row r="24" spans="1:6" s="1" customFormat="1" x14ac:dyDescent="0.25">
      <c r="A24" s="1" t="s">
        <v>18</v>
      </c>
      <c r="B24" s="1" t="s">
        <v>8</v>
      </c>
      <c r="C24" s="1" t="s">
        <v>22</v>
      </c>
      <c r="D24" s="6">
        <v>1.1595074626865671</v>
      </c>
      <c r="E24" s="6">
        <v>3.3506417910447763</v>
      </c>
      <c r="F24" s="6">
        <v>3.47</v>
      </c>
    </row>
    <row r="25" spans="1:6" s="1" customFormat="1" x14ac:dyDescent="0.25">
      <c r="A25" s="1" t="s">
        <v>18</v>
      </c>
      <c r="B25" s="1" t="s">
        <v>8</v>
      </c>
      <c r="C25" s="1" t="s">
        <v>24</v>
      </c>
      <c r="D25" s="6">
        <v>10.725462686567164</v>
      </c>
      <c r="E25" s="6">
        <v>16.011447761194031</v>
      </c>
      <c r="F25" s="6">
        <v>46.329194029850747</v>
      </c>
    </row>
    <row r="26" spans="1:6" s="1" customFormat="1" x14ac:dyDescent="0.25">
      <c r="A26" s="1" t="s">
        <v>18</v>
      </c>
      <c r="B26" s="1" t="s">
        <v>8</v>
      </c>
      <c r="C26" s="1" t="s">
        <v>19</v>
      </c>
      <c r="D26" s="6">
        <v>21.879164179104478</v>
      </c>
      <c r="E26" s="6">
        <v>55.858671641791041</v>
      </c>
      <c r="F26" s="6">
        <v>51.460895522388064</v>
      </c>
    </row>
    <row r="27" spans="1:6" s="1" customFormat="1" x14ac:dyDescent="0.25">
      <c r="A27" s="1" t="s">
        <v>18</v>
      </c>
      <c r="B27" s="1" t="s">
        <v>8</v>
      </c>
      <c r="C27" s="1" t="s">
        <v>21</v>
      </c>
      <c r="D27" s="6">
        <v>56.666492537313431</v>
      </c>
      <c r="E27" s="6">
        <v>116.88126865671641</v>
      </c>
      <c r="F27" s="6">
        <v>149.74440298507463</v>
      </c>
    </row>
    <row r="28" spans="1:6" s="1" customFormat="1" x14ac:dyDescent="0.25">
      <c r="A28" s="1" t="s">
        <v>18</v>
      </c>
      <c r="B28" s="1" t="s">
        <v>8</v>
      </c>
      <c r="C28" s="1" t="s">
        <v>23</v>
      </c>
      <c r="D28" s="6">
        <v>89.756582089552239</v>
      </c>
      <c r="E28" s="6">
        <v>134.41765671641789</v>
      </c>
      <c r="F28" s="6">
        <v>340.5861194029851</v>
      </c>
    </row>
    <row r="29" spans="1:6" s="1" customFormat="1" x14ac:dyDescent="0.25">
      <c r="A29" s="1" t="s">
        <v>18</v>
      </c>
      <c r="B29" s="1" t="s">
        <v>8</v>
      </c>
      <c r="C29" s="1" t="s">
        <v>25</v>
      </c>
      <c r="D29" s="6">
        <v>298.03909090909087</v>
      </c>
      <c r="E29" s="6">
        <v>322.36006818181818</v>
      </c>
      <c r="F29" s="6">
        <v>715.99056818181828</v>
      </c>
    </row>
    <row r="32" spans="1:6" x14ac:dyDescent="0.25">
      <c r="D32" s="5"/>
      <c r="E32" s="5"/>
      <c r="F32" s="5"/>
    </row>
    <row r="33" spans="4:6" x14ac:dyDescent="0.25">
      <c r="D33" s="5"/>
      <c r="E33" s="5"/>
      <c r="F33" s="5"/>
    </row>
    <row r="34" spans="4:6" x14ac:dyDescent="0.25">
      <c r="D34" s="5"/>
      <c r="E34" s="5"/>
      <c r="F34" s="5"/>
    </row>
    <row r="35" spans="4:6" x14ac:dyDescent="0.25">
      <c r="D35" s="5"/>
      <c r="E35" s="5"/>
      <c r="F35" s="5"/>
    </row>
    <row r="36" spans="4:6" x14ac:dyDescent="0.25">
      <c r="D36" s="5"/>
      <c r="E36" s="5"/>
      <c r="F36" s="5"/>
    </row>
    <row r="37" spans="4:6" x14ac:dyDescent="0.25">
      <c r="D37" s="5"/>
      <c r="E37" s="5"/>
      <c r="F37" s="5"/>
    </row>
    <row r="38" spans="4:6" x14ac:dyDescent="0.25">
      <c r="D38" s="5"/>
      <c r="E38" s="5"/>
      <c r="F38" s="5"/>
    </row>
    <row r="39" spans="4:6" x14ac:dyDescent="0.25">
      <c r="D39" s="5"/>
      <c r="E39" s="5"/>
      <c r="F39" s="5"/>
    </row>
    <row r="40" spans="4:6" x14ac:dyDescent="0.25">
      <c r="D40" s="5"/>
      <c r="E40" s="5"/>
      <c r="F40" s="5"/>
    </row>
    <row r="41" spans="4:6" x14ac:dyDescent="0.25">
      <c r="D41" s="5"/>
      <c r="E41" s="5"/>
      <c r="F41" s="5"/>
    </row>
    <row r="42" spans="4:6" x14ac:dyDescent="0.25">
      <c r="D42" s="5"/>
      <c r="E42" s="5"/>
      <c r="F42" s="5"/>
    </row>
    <row r="43" spans="4:6" x14ac:dyDescent="0.25">
      <c r="D43" s="5"/>
      <c r="E43" s="5"/>
      <c r="F43" s="5"/>
    </row>
    <row r="44" spans="4:6" x14ac:dyDescent="0.25">
      <c r="D44" s="5"/>
      <c r="E44" s="5"/>
      <c r="F44" s="5"/>
    </row>
    <row r="45" spans="4:6" x14ac:dyDescent="0.25">
      <c r="D45" s="5"/>
      <c r="E45" s="5"/>
      <c r="F45" s="5"/>
    </row>
    <row r="46" spans="4:6" x14ac:dyDescent="0.25">
      <c r="D46" s="5"/>
      <c r="E46" s="5"/>
      <c r="F46" s="5"/>
    </row>
    <row r="47" spans="4:6" x14ac:dyDescent="0.25">
      <c r="D47" s="5"/>
      <c r="E47" s="5"/>
      <c r="F47" s="5"/>
    </row>
    <row r="48" spans="4:6" x14ac:dyDescent="0.25">
      <c r="D48" s="5"/>
      <c r="E48" s="5"/>
      <c r="F48" s="5"/>
    </row>
    <row r="49" spans="4:6" x14ac:dyDescent="0.25">
      <c r="D49" s="5"/>
      <c r="E49" s="5"/>
      <c r="F49" s="5"/>
    </row>
    <row r="50" spans="4:6" x14ac:dyDescent="0.25">
      <c r="D50" s="5"/>
      <c r="E50" s="5"/>
      <c r="F50" s="5"/>
    </row>
    <row r="51" spans="4:6" x14ac:dyDescent="0.25">
      <c r="D51" s="5"/>
      <c r="E51" s="5"/>
      <c r="F51" s="5"/>
    </row>
    <row r="52" spans="4:6" x14ac:dyDescent="0.25">
      <c r="D52" s="5"/>
      <c r="E52" s="5"/>
      <c r="F52" s="5"/>
    </row>
    <row r="53" spans="4:6" x14ac:dyDescent="0.25">
      <c r="D53" s="5"/>
      <c r="E53" s="5"/>
      <c r="F53" s="5"/>
    </row>
    <row r="54" spans="4:6" x14ac:dyDescent="0.25">
      <c r="D54" s="5"/>
      <c r="E54" s="5"/>
      <c r="F54" s="5"/>
    </row>
    <row r="55" spans="4:6" x14ac:dyDescent="0.25">
      <c r="D55" s="5"/>
      <c r="E55" s="5"/>
      <c r="F55" s="5"/>
    </row>
    <row r="56" spans="4:6" x14ac:dyDescent="0.25">
      <c r="D56" s="5"/>
      <c r="E56" s="5"/>
      <c r="F56" s="5"/>
    </row>
    <row r="57" spans="4:6" x14ac:dyDescent="0.25">
      <c r="D57" s="5"/>
      <c r="E57" s="5"/>
      <c r="F57" s="5"/>
    </row>
    <row r="58" spans="4:6" x14ac:dyDescent="0.25">
      <c r="D58" s="5"/>
      <c r="E58" s="5"/>
      <c r="F58" s="5"/>
    </row>
    <row r="59" spans="4:6" x14ac:dyDescent="0.25">
      <c r="D59" s="5"/>
      <c r="E59" s="5"/>
      <c r="F59" s="5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workbookViewId="0">
      <selection activeCell="F46" sqref="F46"/>
    </sheetView>
  </sheetViews>
  <sheetFormatPr defaultRowHeight="13.2" x14ac:dyDescent="0.25"/>
  <cols>
    <col min="1" max="1" width="10.88671875" bestFit="1" customWidth="1"/>
    <col min="2" max="2" width="15.5546875" bestFit="1" customWidth="1"/>
    <col min="3" max="3" width="10.6640625" customWidth="1"/>
    <col min="4" max="4" width="17.6640625" style="2" customWidth="1"/>
    <col min="5" max="5" width="15.6640625" style="2" customWidth="1"/>
    <col min="6" max="6" width="18.6640625" style="2" customWidth="1"/>
  </cols>
  <sheetData>
    <row r="1" spans="1:6" s="1" customFormat="1" x14ac:dyDescent="0.25">
      <c r="A1" s="3" t="s">
        <v>15</v>
      </c>
      <c r="B1" s="3" t="s">
        <v>3</v>
      </c>
      <c r="C1" s="3" t="s">
        <v>16</v>
      </c>
      <c r="D1" s="4" t="s">
        <v>0</v>
      </c>
      <c r="E1" s="4" t="s">
        <v>1</v>
      </c>
      <c r="F1" s="4" t="s">
        <v>2</v>
      </c>
    </row>
    <row r="2" spans="1:6" s="1" customFormat="1" x14ac:dyDescent="0.25">
      <c r="A2" s="1" t="s">
        <v>26</v>
      </c>
      <c r="B2" s="1" t="s">
        <v>10</v>
      </c>
      <c r="C2" s="1" t="s">
        <v>30</v>
      </c>
      <c r="D2" s="6">
        <v>0</v>
      </c>
      <c r="E2" s="6">
        <v>0</v>
      </c>
      <c r="F2" s="6">
        <v>0</v>
      </c>
    </row>
    <row r="3" spans="1:6" s="1" customFormat="1" ht="12" customHeight="1" x14ac:dyDescent="0.25">
      <c r="A3" s="1" t="s">
        <v>26</v>
      </c>
      <c r="B3" s="1" t="s">
        <v>10</v>
      </c>
      <c r="C3" s="1" t="s">
        <v>28</v>
      </c>
      <c r="D3" s="6">
        <v>0</v>
      </c>
      <c r="E3" s="6">
        <v>12.486962940298508</v>
      </c>
      <c r="F3" s="6">
        <v>34.61</v>
      </c>
    </row>
    <row r="4" spans="1:6" s="1" customFormat="1" x14ac:dyDescent="0.25">
      <c r="A4" s="1" t="s">
        <v>26</v>
      </c>
      <c r="B4" s="1" t="s">
        <v>10</v>
      </c>
      <c r="C4" s="1" t="s">
        <v>29</v>
      </c>
      <c r="D4" s="6">
        <v>0</v>
      </c>
      <c r="E4" s="6">
        <v>20.928960835820895</v>
      </c>
      <c r="F4" s="6">
        <v>111.31992388059702</v>
      </c>
    </row>
    <row r="5" spans="1:6" s="1" customFormat="1" x14ac:dyDescent="0.25">
      <c r="A5" s="1" t="s">
        <v>26</v>
      </c>
      <c r="B5" s="1" t="s">
        <v>10</v>
      </c>
      <c r="C5" s="1" t="s">
        <v>22</v>
      </c>
      <c r="D5" s="6">
        <v>7.522388059701493E-2</v>
      </c>
      <c r="E5" s="6">
        <v>31.326481194029849</v>
      </c>
      <c r="F5" s="6">
        <v>86.346473074626857</v>
      </c>
    </row>
    <row r="6" spans="1:6" s="1" customFormat="1" x14ac:dyDescent="0.25">
      <c r="A6" s="1" t="s">
        <v>26</v>
      </c>
      <c r="B6" s="1" t="s">
        <v>10</v>
      </c>
      <c r="C6" s="1" t="s">
        <v>24</v>
      </c>
      <c r="D6" s="6">
        <v>2.576082686567164</v>
      </c>
      <c r="E6" s="6">
        <v>30.984377029850748</v>
      </c>
      <c r="F6" s="6">
        <v>78.00427449253732</v>
      </c>
    </row>
    <row r="7" spans="1:6" s="1" customFormat="1" x14ac:dyDescent="0.25">
      <c r="A7" s="1" t="s">
        <v>26</v>
      </c>
      <c r="B7" s="1" t="s">
        <v>10</v>
      </c>
      <c r="C7" s="1" t="s">
        <v>19</v>
      </c>
      <c r="D7" s="6">
        <v>5.1786306268656723</v>
      </c>
      <c r="E7" s="6">
        <v>20.595797820895523</v>
      </c>
      <c r="F7" s="6">
        <v>41.010375865671641</v>
      </c>
    </row>
    <row r="8" spans="1:6" s="1" customFormat="1" x14ac:dyDescent="0.25">
      <c r="A8" s="1" t="s">
        <v>26</v>
      </c>
      <c r="B8" s="1" t="s">
        <v>10</v>
      </c>
      <c r="C8" s="1" t="s">
        <v>21</v>
      </c>
      <c r="D8" s="6">
        <v>0.36007462686567165</v>
      </c>
      <c r="E8" s="6">
        <v>33.680424388059699</v>
      </c>
      <c r="F8" s="6">
        <v>54.733008313432833</v>
      </c>
    </row>
    <row r="9" spans="1:6" s="1" customFormat="1" x14ac:dyDescent="0.25">
      <c r="A9" s="1" t="s">
        <v>26</v>
      </c>
      <c r="B9" s="1" t="s">
        <v>10</v>
      </c>
      <c r="C9" s="1" t="s">
        <v>23</v>
      </c>
      <c r="D9" s="6">
        <v>0.98599199999999998</v>
      </c>
      <c r="E9" s="6">
        <v>33.948549119402983</v>
      </c>
      <c r="F9" s="6">
        <v>49.729962641791047</v>
      </c>
    </row>
    <row r="10" spans="1:6" s="1" customFormat="1" x14ac:dyDescent="0.25">
      <c r="A10" s="1" t="s">
        <v>26</v>
      </c>
      <c r="B10" s="1" t="s">
        <v>10</v>
      </c>
      <c r="C10" s="1" t="s">
        <v>25</v>
      </c>
      <c r="D10" s="6">
        <v>2.8779849090909093</v>
      </c>
      <c r="E10" s="6">
        <v>31.120381795454549</v>
      </c>
      <c r="F10" s="6">
        <v>62.256794090909096</v>
      </c>
    </row>
    <row r="11" spans="1:6" s="1" customFormat="1" x14ac:dyDescent="0.25">
      <c r="A11" s="1" t="s">
        <v>26</v>
      </c>
      <c r="B11" s="1" t="s">
        <v>7</v>
      </c>
      <c r="C11" s="1" t="s">
        <v>30</v>
      </c>
      <c r="D11" s="6">
        <v>0</v>
      </c>
      <c r="E11" s="6">
        <v>0</v>
      </c>
      <c r="F11" s="6">
        <v>0.79463322388059709</v>
      </c>
    </row>
    <row r="12" spans="1:6" s="1" customFormat="1" x14ac:dyDescent="0.25">
      <c r="A12" s="1" t="s">
        <v>26</v>
      </c>
      <c r="B12" s="1" t="s">
        <v>7</v>
      </c>
      <c r="C12" s="1" t="s">
        <v>28</v>
      </c>
      <c r="D12" s="6">
        <v>4.6964945671641791</v>
      </c>
      <c r="E12" s="6">
        <v>3.7929439552238806</v>
      </c>
      <c r="F12" s="6">
        <v>9.3585455820895529</v>
      </c>
    </row>
    <row r="13" spans="1:6" s="1" customFormat="1" x14ac:dyDescent="0.25">
      <c r="A13" s="1" t="s">
        <v>26</v>
      </c>
      <c r="B13" s="1" t="s">
        <v>7</v>
      </c>
      <c r="C13" s="1" t="s">
        <v>29</v>
      </c>
      <c r="D13" s="6">
        <v>12.639239358208954</v>
      </c>
      <c r="E13" s="6">
        <v>5.8658804477611941</v>
      </c>
      <c r="F13" s="6">
        <v>6.9256129104477617</v>
      </c>
    </row>
    <row r="14" spans="1:6" s="1" customFormat="1" x14ac:dyDescent="0.25">
      <c r="A14" s="1" t="s">
        <v>26</v>
      </c>
      <c r="B14" s="1" t="s">
        <v>7</v>
      </c>
      <c r="C14" s="1" t="s">
        <v>22</v>
      </c>
      <c r="D14" s="6">
        <v>14.240678373134328</v>
      </c>
      <c r="E14" s="6">
        <v>5.4177345074626873</v>
      </c>
      <c r="F14" s="6">
        <v>3.9627766268656717</v>
      </c>
    </row>
    <row r="15" spans="1:6" s="1" customFormat="1" x14ac:dyDescent="0.25">
      <c r="A15" s="1" t="s">
        <v>26</v>
      </c>
      <c r="B15" s="1" t="s">
        <v>7</v>
      </c>
      <c r="C15" s="1" t="s">
        <v>24</v>
      </c>
      <c r="D15" s="6">
        <v>17.942518925373133</v>
      </c>
      <c r="E15" s="6">
        <v>7.2919009104477617</v>
      </c>
      <c r="F15" s="6">
        <v>1.6090441492537313</v>
      </c>
    </row>
    <row r="16" spans="1:6" s="1" customFormat="1" x14ac:dyDescent="0.25">
      <c r="A16" s="1" t="s">
        <v>26</v>
      </c>
      <c r="B16" s="1" t="s">
        <v>7</v>
      </c>
      <c r="C16" s="1" t="s">
        <v>19</v>
      </c>
      <c r="D16" s="6">
        <v>19.739437940298508</v>
      </c>
      <c r="E16" s="6">
        <v>5.9022725671641787</v>
      </c>
      <c r="F16" s="6">
        <v>0</v>
      </c>
    </row>
    <row r="17" spans="1:6" s="1" customFormat="1" x14ac:dyDescent="0.25">
      <c r="A17" s="1" t="s">
        <v>26</v>
      </c>
      <c r="B17" s="1" t="s">
        <v>7</v>
      </c>
      <c r="C17" s="1" t="s">
        <v>21</v>
      </c>
      <c r="D17" s="6">
        <v>24.058408970149252</v>
      </c>
      <c r="E17" s="6">
        <v>11.807428537313433</v>
      </c>
      <c r="F17" s="6">
        <v>0</v>
      </c>
    </row>
    <row r="18" spans="1:6" s="1" customFormat="1" x14ac:dyDescent="0.25">
      <c r="A18" s="1" t="s">
        <v>26</v>
      </c>
      <c r="B18" s="1" t="s">
        <v>7</v>
      </c>
      <c r="C18" s="1" t="s">
        <v>23</v>
      </c>
      <c r="D18" s="6">
        <v>22.632251029850746</v>
      </c>
      <c r="E18" s="6">
        <v>13.594456985074626</v>
      </c>
      <c r="F18" s="6">
        <v>0</v>
      </c>
    </row>
    <row r="19" spans="1:6" s="1" customFormat="1" x14ac:dyDescent="0.25">
      <c r="A19" s="1" t="s">
        <v>26</v>
      </c>
      <c r="B19" s="1" t="s">
        <v>7</v>
      </c>
      <c r="C19" s="1" t="s">
        <v>25</v>
      </c>
      <c r="D19" s="6">
        <v>21.407803113636362</v>
      </c>
      <c r="E19" s="6">
        <v>9.5626307727272728</v>
      </c>
      <c r="F19" s="6">
        <v>2.732372727272727E-2</v>
      </c>
    </row>
    <row r="20" spans="1:6" s="1" customFormat="1" x14ac:dyDescent="0.25">
      <c r="A20" s="1" t="s">
        <v>26</v>
      </c>
      <c r="B20" s="1" t="s">
        <v>11</v>
      </c>
      <c r="C20" s="1" t="s">
        <v>30</v>
      </c>
      <c r="D20" s="6">
        <v>0</v>
      </c>
      <c r="E20" s="6">
        <v>0</v>
      </c>
      <c r="F20" s="6">
        <v>0</v>
      </c>
    </row>
    <row r="21" spans="1:6" s="1" customFormat="1" ht="12" customHeight="1" x14ac:dyDescent="0.25">
      <c r="A21" s="1" t="s">
        <v>26</v>
      </c>
      <c r="B21" s="1" t="s">
        <v>11</v>
      </c>
      <c r="C21" s="1" t="s">
        <v>28</v>
      </c>
      <c r="D21" s="6">
        <v>4.1044776119402984E-3</v>
      </c>
      <c r="E21" s="6">
        <v>1.2874761940298507</v>
      </c>
      <c r="F21" s="6">
        <v>1.0363316417910446</v>
      </c>
    </row>
    <row r="22" spans="1:6" s="1" customFormat="1" x14ac:dyDescent="0.25">
      <c r="A22" s="1" t="s">
        <v>26</v>
      </c>
      <c r="B22" s="1" t="s">
        <v>11</v>
      </c>
      <c r="C22" s="1" t="s">
        <v>29</v>
      </c>
      <c r="D22" s="6">
        <v>2.3500746268656714E-2</v>
      </c>
      <c r="E22" s="6">
        <v>3.2712064477611937</v>
      </c>
      <c r="F22" s="6">
        <v>1.7571078656716419</v>
      </c>
    </row>
    <row r="23" spans="1:6" s="1" customFormat="1" x14ac:dyDescent="0.25">
      <c r="A23" s="1" t="s">
        <v>26</v>
      </c>
      <c r="B23" s="1" t="s">
        <v>11</v>
      </c>
      <c r="C23" s="1" t="s">
        <v>22</v>
      </c>
      <c r="D23" s="6">
        <v>5.164179104477612E-2</v>
      </c>
      <c r="E23" s="6">
        <v>3.5049910149253733</v>
      </c>
      <c r="F23" s="6">
        <v>1.5883582089552239</v>
      </c>
    </row>
    <row r="24" spans="1:6" s="1" customFormat="1" x14ac:dyDescent="0.25">
      <c r="A24" s="1" t="s">
        <v>26</v>
      </c>
      <c r="B24" s="1" t="s">
        <v>11</v>
      </c>
      <c r="C24" s="1" t="s">
        <v>24</v>
      </c>
      <c r="D24" s="6">
        <v>7.3555253731343279E-2</v>
      </c>
      <c r="E24" s="6">
        <v>3.6815873582089553</v>
      </c>
      <c r="F24" s="6">
        <v>2.6452432686567162</v>
      </c>
    </row>
    <row r="25" spans="1:6" s="1" customFormat="1" x14ac:dyDescent="0.25">
      <c r="A25" s="1" t="s">
        <v>26</v>
      </c>
      <c r="B25" s="1" t="s">
        <v>11</v>
      </c>
      <c r="C25" s="1" t="s">
        <v>19</v>
      </c>
      <c r="D25" s="6">
        <v>0.61787731343283581</v>
      </c>
      <c r="E25" s="6">
        <v>2.8872632537313434</v>
      </c>
      <c r="F25" s="6">
        <v>2.6299366865671638</v>
      </c>
    </row>
    <row r="26" spans="1:6" s="1" customFormat="1" x14ac:dyDescent="0.25">
      <c r="A26" s="1" t="s">
        <v>26</v>
      </c>
      <c r="B26" s="1" t="s">
        <v>11</v>
      </c>
      <c r="C26" s="1" t="s">
        <v>21</v>
      </c>
      <c r="D26" s="6">
        <v>1.9928044776119404E-2</v>
      </c>
      <c r="E26" s="6">
        <v>4.1442323880597014</v>
      </c>
      <c r="F26" s="6">
        <v>3.9935626865671638</v>
      </c>
    </row>
    <row r="27" spans="1:6" s="1" customFormat="1" x14ac:dyDescent="0.25">
      <c r="A27" s="1" t="s">
        <v>26</v>
      </c>
      <c r="B27" s="1" t="s">
        <v>11</v>
      </c>
      <c r="C27" s="1" t="s">
        <v>23</v>
      </c>
      <c r="D27" s="6">
        <v>5.0704223880597012E-2</v>
      </c>
      <c r="E27" s="6">
        <v>7.2608181791044775</v>
      </c>
      <c r="F27" s="6">
        <v>6.7655494776119403</v>
      </c>
    </row>
    <row r="28" spans="1:6" s="1" customFormat="1" x14ac:dyDescent="0.25">
      <c r="A28" s="1" t="s">
        <v>26</v>
      </c>
      <c r="B28" s="1" t="s">
        <v>11</v>
      </c>
      <c r="C28" s="1" t="s">
        <v>25</v>
      </c>
      <c r="D28" s="6">
        <v>0.15156129545454544</v>
      </c>
      <c r="E28" s="6">
        <v>4.6656967045454545</v>
      </c>
      <c r="F28" s="6">
        <v>8.4900009999999995</v>
      </c>
    </row>
    <row r="29" spans="1:6" s="1" customFormat="1" x14ac:dyDescent="0.25">
      <c r="A29" s="1" t="s">
        <v>26</v>
      </c>
      <c r="B29" s="1" t="s">
        <v>9</v>
      </c>
      <c r="C29" s="1" t="s">
        <v>19</v>
      </c>
      <c r="D29" s="6">
        <v>0.58358208955223878</v>
      </c>
      <c r="E29" s="6">
        <v>10.667910447761194</v>
      </c>
      <c r="F29" s="6">
        <v>8.6343283582089557E-3</v>
      </c>
    </row>
    <row r="30" spans="1:6" s="1" customFormat="1" x14ac:dyDescent="0.25">
      <c r="A30" s="1" t="s">
        <v>26</v>
      </c>
      <c r="B30" s="1" t="s">
        <v>9</v>
      </c>
      <c r="C30" s="1" t="s">
        <v>21</v>
      </c>
      <c r="D30" s="6">
        <v>0</v>
      </c>
      <c r="E30" s="6">
        <v>19.425839432835822</v>
      </c>
      <c r="F30" s="6">
        <v>0.96015004477611943</v>
      </c>
    </row>
    <row r="31" spans="1:6" s="1" customFormat="1" x14ac:dyDescent="0.25">
      <c r="A31" s="1" t="s">
        <v>26</v>
      </c>
      <c r="B31" s="1" t="s">
        <v>9</v>
      </c>
      <c r="C31" s="1" t="s">
        <v>23</v>
      </c>
      <c r="D31" s="6">
        <v>0</v>
      </c>
      <c r="E31" s="6">
        <v>26.237557492537313</v>
      </c>
      <c r="F31" s="6">
        <v>0.45411541791044774</v>
      </c>
    </row>
    <row r="32" spans="1:6" s="1" customFormat="1" x14ac:dyDescent="0.25">
      <c r="A32" s="1" t="s">
        <v>26</v>
      </c>
      <c r="B32" s="1" t="s">
        <v>9</v>
      </c>
      <c r="C32" s="1" t="s">
        <v>25</v>
      </c>
      <c r="D32" s="6">
        <v>1.2758150909090908</v>
      </c>
      <c r="E32" s="6">
        <v>35.714368772727276</v>
      </c>
      <c r="F32" s="6">
        <v>0.69093254545454541</v>
      </c>
    </row>
    <row r="33" spans="1:6" s="1" customFormat="1" x14ac:dyDescent="0.25">
      <c r="A33" s="1" t="s">
        <v>26</v>
      </c>
      <c r="B33" s="1" t="s">
        <v>8</v>
      </c>
      <c r="C33" s="1" t="s">
        <v>30</v>
      </c>
      <c r="D33" s="6">
        <v>0</v>
      </c>
      <c r="E33" s="6">
        <v>0</v>
      </c>
      <c r="F33" s="6">
        <v>1.2927664626865671</v>
      </c>
    </row>
    <row r="34" spans="1:6" s="1" customFormat="1" x14ac:dyDescent="0.25">
      <c r="A34" s="1" t="s">
        <v>26</v>
      </c>
      <c r="B34" s="1" t="s">
        <v>8</v>
      </c>
      <c r="C34" s="1" t="s">
        <v>28</v>
      </c>
      <c r="D34" s="6">
        <v>8.4258711492537319</v>
      </c>
      <c r="E34" s="6">
        <v>21.997574626865671</v>
      </c>
      <c r="F34" s="6">
        <v>34.630751268656716</v>
      </c>
    </row>
    <row r="35" spans="1:6" s="1" customFormat="1" x14ac:dyDescent="0.25">
      <c r="A35" s="1" t="s">
        <v>26</v>
      </c>
      <c r="B35" s="1" t="s">
        <v>8</v>
      </c>
      <c r="C35" s="1" t="s">
        <v>29</v>
      </c>
      <c r="D35" s="6">
        <v>13.474859402985075</v>
      </c>
      <c r="E35" s="6">
        <v>70.88657256716418</v>
      </c>
      <c r="F35" s="6">
        <v>83.091994746268654</v>
      </c>
    </row>
    <row r="36" spans="1:6" s="1" customFormat="1" x14ac:dyDescent="0.25">
      <c r="A36" s="1" t="s">
        <v>26</v>
      </c>
      <c r="B36" s="1" t="s">
        <v>8</v>
      </c>
      <c r="C36" s="1" t="s">
        <v>22</v>
      </c>
      <c r="D36" s="6">
        <v>12.851991208955225</v>
      </c>
      <c r="E36" s="6">
        <v>98.606511999999995</v>
      </c>
      <c r="F36" s="6">
        <v>73.310111537313432</v>
      </c>
    </row>
    <row r="37" spans="1:6" s="1" customFormat="1" x14ac:dyDescent="0.25">
      <c r="A37" s="1" t="s">
        <v>26</v>
      </c>
      <c r="B37" s="1" t="s">
        <v>8</v>
      </c>
      <c r="C37" s="1" t="s">
        <v>24</v>
      </c>
      <c r="D37" s="6">
        <v>40.148281582089552</v>
      </c>
      <c r="E37" s="6">
        <v>153.42412558208954</v>
      </c>
      <c r="F37" s="6">
        <v>96.929683895522388</v>
      </c>
    </row>
    <row r="38" spans="1:6" s="1" customFormat="1" x14ac:dyDescent="0.25">
      <c r="A38" s="1" t="s">
        <v>26</v>
      </c>
      <c r="B38" s="1" t="s">
        <v>8</v>
      </c>
      <c r="C38" s="1" t="s">
        <v>19</v>
      </c>
      <c r="D38" s="6">
        <v>50.213536835820896</v>
      </c>
      <c r="E38" s="6">
        <v>90.120886238805966</v>
      </c>
      <c r="F38" s="6">
        <v>79.952690955223872</v>
      </c>
    </row>
    <row r="39" spans="1:6" s="1" customFormat="1" x14ac:dyDescent="0.25">
      <c r="A39" s="1" t="s">
        <v>26</v>
      </c>
      <c r="B39" s="1" t="s">
        <v>8</v>
      </c>
      <c r="C39" s="1" t="s">
        <v>21</v>
      </c>
      <c r="D39" s="6">
        <v>22.683943701492538</v>
      </c>
      <c r="E39" s="6">
        <v>164.48394116417913</v>
      </c>
      <c r="F39" s="6">
        <v>130.24110447761194</v>
      </c>
    </row>
    <row r="40" spans="1:6" s="1" customFormat="1" x14ac:dyDescent="0.25">
      <c r="A40" s="1" t="s">
        <v>26</v>
      </c>
      <c r="B40" s="1" t="s">
        <v>8</v>
      </c>
      <c r="C40" s="1" t="s">
        <v>23</v>
      </c>
      <c r="D40" s="6">
        <v>19.906565134328357</v>
      </c>
      <c r="E40" s="6">
        <v>208.11057738805971</v>
      </c>
      <c r="F40" s="6">
        <v>144.05784328358209</v>
      </c>
    </row>
    <row r="41" spans="1:6" s="1" customFormat="1" x14ac:dyDescent="0.25">
      <c r="A41" s="1" t="s">
        <v>26</v>
      </c>
      <c r="B41" s="1" t="s">
        <v>8</v>
      </c>
      <c r="C41" s="1" t="s">
        <v>25</v>
      </c>
      <c r="D41" s="6">
        <v>46.97440384090909</v>
      </c>
      <c r="E41" s="6">
        <v>246.85220472727272</v>
      </c>
      <c r="F41" s="6">
        <v>200.22297727272729</v>
      </c>
    </row>
    <row r="43" spans="1:6" x14ac:dyDescent="0.25">
      <c r="D43" s="5"/>
      <c r="E43" s="5"/>
      <c r="F43" s="5"/>
    </row>
    <row r="44" spans="1:6" x14ac:dyDescent="0.25">
      <c r="D44" s="5"/>
      <c r="E44" s="5"/>
      <c r="F44" s="5"/>
    </row>
    <row r="45" spans="1:6" x14ac:dyDescent="0.25">
      <c r="D45" s="5"/>
      <c r="E45" s="5"/>
      <c r="F45" s="5"/>
    </row>
    <row r="46" spans="1:6" x14ac:dyDescent="0.25">
      <c r="D46" s="5"/>
      <c r="E46" s="5"/>
      <c r="F46" s="5"/>
    </row>
    <row r="47" spans="1:6" x14ac:dyDescent="0.25">
      <c r="D47" s="5"/>
      <c r="E47" s="5"/>
      <c r="F47" s="5"/>
    </row>
    <row r="48" spans="1:6" x14ac:dyDescent="0.25">
      <c r="D48" s="5"/>
      <c r="E48" s="5"/>
      <c r="F48" s="5"/>
    </row>
    <row r="49" spans="4:6" x14ac:dyDescent="0.25">
      <c r="D49" s="5"/>
      <c r="E49" s="5"/>
      <c r="F49" s="5"/>
    </row>
    <row r="50" spans="4:6" x14ac:dyDescent="0.25">
      <c r="D50" s="5"/>
      <c r="E50" s="5"/>
      <c r="F50" s="5"/>
    </row>
    <row r="51" spans="4:6" x14ac:dyDescent="0.25">
      <c r="D51" s="5"/>
      <c r="E51" s="5"/>
      <c r="F51" s="5"/>
    </row>
    <row r="52" spans="4:6" x14ac:dyDescent="0.25">
      <c r="D52" s="5"/>
      <c r="E52" s="5"/>
      <c r="F52" s="5"/>
    </row>
    <row r="53" spans="4:6" x14ac:dyDescent="0.25">
      <c r="D53" s="5"/>
      <c r="E53" s="5"/>
      <c r="F53" s="5"/>
    </row>
    <row r="54" spans="4:6" x14ac:dyDescent="0.25">
      <c r="D54" s="5"/>
      <c r="E54" s="5"/>
      <c r="F54" s="5"/>
    </row>
    <row r="55" spans="4:6" x14ac:dyDescent="0.25">
      <c r="D55" s="5"/>
      <c r="E55" s="5"/>
      <c r="F55" s="5"/>
    </row>
    <row r="56" spans="4:6" x14ac:dyDescent="0.25">
      <c r="D56" s="5"/>
      <c r="E56" s="5"/>
      <c r="F56" s="5"/>
    </row>
    <row r="57" spans="4:6" x14ac:dyDescent="0.25">
      <c r="D57" s="5"/>
      <c r="E57" s="5"/>
      <c r="F57" s="5"/>
    </row>
    <row r="58" spans="4:6" x14ac:dyDescent="0.25">
      <c r="D58" s="5"/>
      <c r="E58" s="5"/>
      <c r="F58" s="5"/>
    </row>
    <row r="59" spans="4:6" x14ac:dyDescent="0.25">
      <c r="D59" s="5"/>
      <c r="E59" s="5"/>
      <c r="F59" s="5"/>
    </row>
    <row r="60" spans="4:6" x14ac:dyDescent="0.25">
      <c r="D60" s="5"/>
      <c r="E60" s="5"/>
      <c r="F60" s="5"/>
    </row>
    <row r="61" spans="4:6" x14ac:dyDescent="0.25">
      <c r="D61" s="5"/>
      <c r="E61" s="5"/>
      <c r="F61" s="5"/>
    </row>
    <row r="62" spans="4:6" x14ac:dyDescent="0.25">
      <c r="D62" s="5"/>
      <c r="E62" s="5"/>
      <c r="F62" s="5"/>
    </row>
    <row r="63" spans="4:6" x14ac:dyDescent="0.25">
      <c r="D63" s="5"/>
      <c r="E63" s="5"/>
      <c r="F63" s="5"/>
    </row>
    <row r="64" spans="4:6" x14ac:dyDescent="0.25">
      <c r="D64" s="5"/>
      <c r="E64" s="5"/>
      <c r="F64" s="5"/>
    </row>
    <row r="65" spans="4:6" x14ac:dyDescent="0.25">
      <c r="D65" s="5"/>
      <c r="E65" s="5"/>
      <c r="F65" s="5"/>
    </row>
    <row r="66" spans="4:6" x14ac:dyDescent="0.25">
      <c r="D66" s="5"/>
      <c r="E66" s="5"/>
      <c r="F66" s="5"/>
    </row>
    <row r="67" spans="4:6" x14ac:dyDescent="0.25">
      <c r="D67" s="5"/>
      <c r="E67" s="5"/>
      <c r="F67" s="5"/>
    </row>
    <row r="68" spans="4:6" x14ac:dyDescent="0.25">
      <c r="D68" s="5"/>
      <c r="E68" s="5"/>
      <c r="F68" s="5"/>
    </row>
    <row r="69" spans="4:6" x14ac:dyDescent="0.25">
      <c r="D69" s="5"/>
      <c r="E69" s="5"/>
      <c r="F69" s="5"/>
    </row>
    <row r="70" spans="4:6" x14ac:dyDescent="0.25">
      <c r="D70" s="5"/>
      <c r="E70" s="5"/>
      <c r="F70" s="5"/>
    </row>
    <row r="71" spans="4:6" x14ac:dyDescent="0.25">
      <c r="D71" s="5"/>
      <c r="E71" s="5"/>
      <c r="F71" s="5"/>
    </row>
    <row r="72" spans="4:6" x14ac:dyDescent="0.25">
      <c r="D72" s="5"/>
      <c r="E72" s="5"/>
      <c r="F72" s="5"/>
    </row>
    <row r="73" spans="4:6" x14ac:dyDescent="0.25">
      <c r="D73" s="5"/>
      <c r="E73" s="5"/>
      <c r="F73" s="5"/>
    </row>
    <row r="74" spans="4:6" x14ac:dyDescent="0.25">
      <c r="D74" s="5"/>
      <c r="E74" s="5"/>
      <c r="F74" s="5"/>
    </row>
    <row r="75" spans="4:6" x14ac:dyDescent="0.25">
      <c r="D75" s="5"/>
      <c r="E75" s="5"/>
      <c r="F75" s="5"/>
    </row>
    <row r="76" spans="4:6" x14ac:dyDescent="0.25">
      <c r="D76" s="5"/>
      <c r="E76" s="5"/>
      <c r="F76" s="5"/>
    </row>
    <row r="77" spans="4:6" x14ac:dyDescent="0.25">
      <c r="D77" s="5"/>
      <c r="E77" s="5"/>
      <c r="F77" s="5"/>
    </row>
    <row r="78" spans="4:6" x14ac:dyDescent="0.25">
      <c r="D78" s="5"/>
      <c r="E78" s="5"/>
      <c r="F78" s="5"/>
    </row>
    <row r="79" spans="4:6" x14ac:dyDescent="0.25">
      <c r="D79" s="5"/>
      <c r="E79" s="5"/>
      <c r="F79" s="5"/>
    </row>
    <row r="80" spans="4:6" x14ac:dyDescent="0.25">
      <c r="D80" s="5"/>
      <c r="E80" s="5"/>
      <c r="F80" s="5"/>
    </row>
    <row r="81" spans="4:6" x14ac:dyDescent="0.25">
      <c r="D81" s="5"/>
      <c r="E81" s="5"/>
      <c r="F81" s="5"/>
    </row>
    <row r="82" spans="4:6" x14ac:dyDescent="0.25">
      <c r="D82" s="5"/>
      <c r="E82" s="5"/>
      <c r="F82" s="5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workbookViewId="0"/>
  </sheetViews>
  <sheetFormatPr defaultRowHeight="13.2" x14ac:dyDescent="0.25"/>
  <cols>
    <col min="1" max="1" width="10.88671875" bestFit="1" customWidth="1"/>
    <col min="2" max="2" width="15.5546875" bestFit="1" customWidth="1"/>
    <col min="3" max="3" width="10.6640625" customWidth="1"/>
    <col min="4" max="4" width="14.6640625" customWidth="1"/>
    <col min="5" max="5" width="17.6640625" customWidth="1"/>
    <col min="6" max="6" width="17.6640625" style="2" customWidth="1"/>
    <col min="7" max="7" width="15.6640625" customWidth="1"/>
    <col min="8" max="8" width="15.6640625" style="2" customWidth="1"/>
    <col min="9" max="9" width="18.6640625" customWidth="1"/>
    <col min="10" max="10" width="18.6640625" style="2" customWidth="1"/>
    <col min="11" max="11" width="14.6640625" bestFit="1" customWidth="1"/>
  </cols>
  <sheetData>
    <row r="1" spans="1:11" s="1" customFormat="1" x14ac:dyDescent="0.25">
      <c r="A1" s="3" t="s">
        <v>15</v>
      </c>
      <c r="B1" s="3" t="s">
        <v>3</v>
      </c>
      <c r="C1" s="3" t="s">
        <v>16</v>
      </c>
      <c r="D1" s="3" t="s">
        <v>14</v>
      </c>
      <c r="E1" s="3" t="s">
        <v>4</v>
      </c>
      <c r="F1" s="4" t="s">
        <v>0</v>
      </c>
      <c r="G1" s="3" t="s">
        <v>5</v>
      </c>
      <c r="H1" s="4" t="s">
        <v>1</v>
      </c>
      <c r="I1" s="3" t="s">
        <v>6</v>
      </c>
      <c r="J1" s="4" t="s">
        <v>2</v>
      </c>
      <c r="K1" s="3" t="s">
        <v>17</v>
      </c>
    </row>
    <row r="2" spans="1:11" s="1" customFormat="1" x14ac:dyDescent="0.25">
      <c r="A2" s="1" t="s">
        <v>26</v>
      </c>
      <c r="B2" s="1" t="s">
        <v>7</v>
      </c>
      <c r="C2" s="1" t="s">
        <v>28</v>
      </c>
      <c r="D2" s="1">
        <v>29313</v>
      </c>
      <c r="E2" s="1">
        <v>314665136</v>
      </c>
      <c r="F2" s="5">
        <f t="shared" ref="F2:F66" si="0">IF($C2="Q4 2001",E2/44,E2/67)</f>
        <v>4696494.5671641789</v>
      </c>
      <c r="G2" s="1">
        <v>254127245</v>
      </c>
      <c r="H2" s="5">
        <f t="shared" ref="H2:H66" si="1">IF($C2="Q4 2001",G2/44,G2/67)</f>
        <v>3792943.9552238807</v>
      </c>
      <c r="I2" s="1">
        <v>627022554</v>
      </c>
      <c r="J2" s="5">
        <f t="shared" ref="J2:J66" si="2">IF($C2="Q4 2001",I2/44,I2/67)</f>
        <v>9358545.5820895527</v>
      </c>
      <c r="K2" s="1" t="s">
        <v>27</v>
      </c>
    </row>
    <row r="3" spans="1:11" s="1" customFormat="1" ht="12" customHeight="1" x14ac:dyDescent="0.25">
      <c r="A3" s="1" t="s">
        <v>26</v>
      </c>
      <c r="B3" s="1" t="s">
        <v>11</v>
      </c>
      <c r="C3" s="1" t="s">
        <v>28</v>
      </c>
      <c r="D3" s="1">
        <v>458</v>
      </c>
      <c r="E3" s="1">
        <v>275000</v>
      </c>
      <c r="F3" s="5">
        <f t="shared" si="0"/>
        <v>4104.4776119402986</v>
      </c>
      <c r="G3" s="1">
        <v>86260905</v>
      </c>
      <c r="H3" s="5">
        <f t="shared" si="1"/>
        <v>1287476.1940298507</v>
      </c>
      <c r="I3" s="1">
        <v>69434220</v>
      </c>
      <c r="J3" s="5">
        <f t="shared" si="2"/>
        <v>1036331.6417910447</v>
      </c>
      <c r="K3" s="1" t="s">
        <v>27</v>
      </c>
    </row>
    <row r="4" spans="1:11" s="1" customFormat="1" x14ac:dyDescent="0.25">
      <c r="A4" s="1" t="s">
        <v>26</v>
      </c>
      <c r="B4" s="1" t="s">
        <v>8</v>
      </c>
      <c r="C4" s="1" t="s">
        <v>28</v>
      </c>
      <c r="D4" s="1">
        <v>14790</v>
      </c>
      <c r="E4" s="1">
        <v>564533367</v>
      </c>
      <c r="F4" s="5">
        <f t="shared" si="0"/>
        <v>8425871.1492537316</v>
      </c>
      <c r="G4" s="1">
        <v>1473837500</v>
      </c>
      <c r="H4" s="5">
        <f t="shared" si="1"/>
        <v>21997574.62686567</v>
      </c>
      <c r="I4" s="1">
        <v>2320260335</v>
      </c>
      <c r="J4" s="5">
        <f t="shared" si="2"/>
        <v>34630751.268656716</v>
      </c>
      <c r="K4" s="1" t="s">
        <v>27</v>
      </c>
    </row>
    <row r="5" spans="1:11" s="1" customFormat="1" x14ac:dyDescent="0.25">
      <c r="A5" s="1" t="s">
        <v>26</v>
      </c>
      <c r="B5" s="1" t="s">
        <v>10</v>
      </c>
      <c r="C5" s="1" t="s">
        <v>28</v>
      </c>
      <c r="D5" s="1">
        <v>4714</v>
      </c>
      <c r="E5" s="1">
        <v>0</v>
      </c>
      <c r="F5" s="5">
        <f>IF($C5="Q4 2001",E5/44,E5/67)</f>
        <v>0</v>
      </c>
      <c r="G5" s="1">
        <v>836626517</v>
      </c>
      <c r="H5" s="5">
        <f>IF($C5="Q4 2001",G5/44,G5/67)</f>
        <v>12486962.940298507</v>
      </c>
      <c r="I5" s="1">
        <v>2318870000</v>
      </c>
      <c r="J5" s="5">
        <f>IF($C5="Q4 2001",I5/44,I5/67)</f>
        <v>34610000</v>
      </c>
      <c r="K5" s="1" t="s">
        <v>27</v>
      </c>
    </row>
    <row r="6" spans="1:11" s="1" customFormat="1" x14ac:dyDescent="0.25">
      <c r="A6" s="1" t="s">
        <v>26</v>
      </c>
      <c r="B6" s="1" t="s">
        <v>10</v>
      </c>
      <c r="C6" s="1" t="s">
        <v>19</v>
      </c>
      <c r="D6" s="1">
        <v>11500</v>
      </c>
      <c r="E6" s="1">
        <v>346968252</v>
      </c>
      <c r="F6" s="5">
        <f t="shared" si="0"/>
        <v>5178630.6268656719</v>
      </c>
      <c r="G6" s="1">
        <v>1379918454</v>
      </c>
      <c r="H6" s="5">
        <f t="shared" si="1"/>
        <v>20595797.820895523</v>
      </c>
      <c r="I6" s="1">
        <v>2747695183</v>
      </c>
      <c r="J6" s="5">
        <f t="shared" si="2"/>
        <v>41010375.865671642</v>
      </c>
      <c r="K6" s="1" t="s">
        <v>27</v>
      </c>
    </row>
    <row r="7" spans="1:11" s="1" customFormat="1" x14ac:dyDescent="0.25">
      <c r="A7" s="1" t="s">
        <v>26</v>
      </c>
      <c r="B7" s="1" t="s">
        <v>7</v>
      </c>
      <c r="C7" s="1" t="s">
        <v>19</v>
      </c>
      <c r="D7" s="1">
        <v>116825</v>
      </c>
      <c r="E7" s="1">
        <v>1322542342</v>
      </c>
      <c r="F7" s="5">
        <f t="shared" si="0"/>
        <v>19739437.940298509</v>
      </c>
      <c r="G7" s="1">
        <v>395452262</v>
      </c>
      <c r="H7" s="5">
        <f t="shared" si="1"/>
        <v>5902272.5671641789</v>
      </c>
      <c r="I7" s="1">
        <v>0</v>
      </c>
      <c r="J7" s="5">
        <f t="shared" si="2"/>
        <v>0</v>
      </c>
      <c r="K7" s="1" t="s">
        <v>27</v>
      </c>
    </row>
    <row r="8" spans="1:11" s="1" customFormat="1" x14ac:dyDescent="0.25">
      <c r="A8" s="1" t="s">
        <v>26</v>
      </c>
      <c r="B8" s="1" t="s">
        <v>11</v>
      </c>
      <c r="C8" s="1" t="s">
        <v>19</v>
      </c>
      <c r="D8" s="1">
        <v>1284</v>
      </c>
      <c r="E8" s="1">
        <v>41397780</v>
      </c>
      <c r="F8" s="5">
        <f t="shared" si="0"/>
        <v>617877.31343283586</v>
      </c>
      <c r="G8" s="1">
        <v>193446638</v>
      </c>
      <c r="H8" s="5">
        <f t="shared" si="1"/>
        <v>2887263.2537313434</v>
      </c>
      <c r="I8" s="1">
        <v>176205758</v>
      </c>
      <c r="J8" s="5">
        <f t="shared" si="2"/>
        <v>2629936.686567164</v>
      </c>
      <c r="K8" s="1" t="s">
        <v>27</v>
      </c>
    </row>
    <row r="9" spans="1:11" s="1" customFormat="1" x14ac:dyDescent="0.25">
      <c r="A9" s="1" t="s">
        <v>26</v>
      </c>
      <c r="B9" s="1" t="s">
        <v>9</v>
      </c>
      <c r="C9" s="1" t="s">
        <v>19</v>
      </c>
      <c r="D9" s="1">
        <v>745</v>
      </c>
      <c r="E9" s="1">
        <v>39100000</v>
      </c>
      <c r="F9" s="5">
        <f t="shared" si="0"/>
        <v>583582.08955223882</v>
      </c>
      <c r="G9" s="1">
        <v>714750000</v>
      </c>
      <c r="H9" s="5">
        <f t="shared" si="1"/>
        <v>10667910.447761195</v>
      </c>
      <c r="I9" s="1">
        <v>578500</v>
      </c>
      <c r="J9" s="5">
        <f t="shared" si="2"/>
        <v>8634.3283582089553</v>
      </c>
      <c r="K9" s="1" t="s">
        <v>27</v>
      </c>
    </row>
    <row r="10" spans="1:11" s="1" customFormat="1" x14ac:dyDescent="0.25">
      <c r="A10" s="1" t="s">
        <v>26</v>
      </c>
      <c r="B10" s="1" t="s">
        <v>8</v>
      </c>
      <c r="C10" s="1" t="s">
        <v>19</v>
      </c>
      <c r="D10" s="1">
        <v>48825</v>
      </c>
      <c r="E10" s="1">
        <v>3364306968</v>
      </c>
      <c r="F10" s="5">
        <f t="shared" si="0"/>
        <v>50213536.835820898</v>
      </c>
      <c r="G10" s="1">
        <v>6038099378</v>
      </c>
      <c r="H10" s="5">
        <f t="shared" si="1"/>
        <v>90120886.238805965</v>
      </c>
      <c r="I10" s="1">
        <v>5356830294</v>
      </c>
      <c r="J10" s="5">
        <f t="shared" si="2"/>
        <v>79952690.955223873</v>
      </c>
      <c r="K10" s="1" t="s">
        <v>27</v>
      </c>
    </row>
    <row r="11" spans="1:11" s="1" customFormat="1" x14ac:dyDescent="0.25">
      <c r="A11" s="1" t="s">
        <v>26</v>
      </c>
      <c r="B11" s="1" t="s">
        <v>10</v>
      </c>
      <c r="C11" s="1" t="s">
        <v>29</v>
      </c>
      <c r="D11" s="1">
        <v>10646</v>
      </c>
      <c r="E11" s="1">
        <v>0</v>
      </c>
      <c r="F11" s="5">
        <f t="shared" si="0"/>
        <v>0</v>
      </c>
      <c r="G11" s="1">
        <v>1402240376</v>
      </c>
      <c r="H11" s="5">
        <f t="shared" si="1"/>
        <v>20928960.835820895</v>
      </c>
      <c r="I11" s="1">
        <v>7458434900</v>
      </c>
      <c r="J11" s="5">
        <f t="shared" si="2"/>
        <v>111319923.88059701</v>
      </c>
      <c r="K11" s="1" t="s">
        <v>27</v>
      </c>
    </row>
    <row r="12" spans="1:11" s="1" customFormat="1" x14ac:dyDescent="0.25">
      <c r="A12" s="1" t="s">
        <v>26</v>
      </c>
      <c r="B12" s="1" t="s">
        <v>7</v>
      </c>
      <c r="C12" s="1" t="s">
        <v>29</v>
      </c>
      <c r="D12" s="1">
        <v>54765</v>
      </c>
      <c r="E12" s="1">
        <v>846829037</v>
      </c>
      <c r="F12" s="5">
        <f t="shared" si="0"/>
        <v>12639239.358208954</v>
      </c>
      <c r="G12" s="1">
        <v>393013990</v>
      </c>
      <c r="H12" s="5">
        <f t="shared" si="1"/>
        <v>5865880.4477611938</v>
      </c>
      <c r="I12" s="1">
        <v>464016065</v>
      </c>
      <c r="J12" s="5">
        <f t="shared" si="2"/>
        <v>6925612.9104477614</v>
      </c>
      <c r="K12" s="1" t="s">
        <v>27</v>
      </c>
    </row>
    <row r="13" spans="1:11" s="1" customFormat="1" x14ac:dyDescent="0.25">
      <c r="A13" s="1" t="s">
        <v>26</v>
      </c>
      <c r="B13" s="1" t="s">
        <v>11</v>
      </c>
      <c r="C13" s="1" t="s">
        <v>29</v>
      </c>
      <c r="D13" s="1">
        <v>971</v>
      </c>
      <c r="E13" s="1">
        <v>1574550</v>
      </c>
      <c r="F13" s="5">
        <f t="shared" si="0"/>
        <v>23500.746268656716</v>
      </c>
      <c r="G13" s="1">
        <v>219170832</v>
      </c>
      <c r="H13" s="5">
        <f t="shared" si="1"/>
        <v>3271206.4477611938</v>
      </c>
      <c r="I13" s="1">
        <v>117726227</v>
      </c>
      <c r="J13" s="5">
        <f t="shared" si="2"/>
        <v>1757107.8656716419</v>
      </c>
      <c r="K13" s="1" t="s">
        <v>27</v>
      </c>
    </row>
    <row r="14" spans="1:11" s="1" customFormat="1" x14ac:dyDescent="0.25">
      <c r="A14" s="1" t="s">
        <v>26</v>
      </c>
      <c r="B14" s="1" t="s">
        <v>8</v>
      </c>
      <c r="C14" s="1" t="s">
        <v>29</v>
      </c>
      <c r="D14" s="1">
        <v>31860</v>
      </c>
      <c r="E14" s="1">
        <v>902815580</v>
      </c>
      <c r="F14" s="5">
        <f t="shared" si="0"/>
        <v>13474859.402985075</v>
      </c>
      <c r="G14" s="1">
        <v>4749400362</v>
      </c>
      <c r="H14" s="5">
        <f t="shared" si="1"/>
        <v>70886572.567164183</v>
      </c>
      <c r="I14" s="1">
        <v>5567163648</v>
      </c>
      <c r="J14" s="5">
        <f t="shared" si="2"/>
        <v>83091994.74626866</v>
      </c>
      <c r="K14" s="1" t="s">
        <v>27</v>
      </c>
    </row>
    <row r="15" spans="1:11" s="1" customFormat="1" x14ac:dyDescent="0.25">
      <c r="A15" s="1" t="s">
        <v>26</v>
      </c>
      <c r="B15" s="1" t="s">
        <v>10</v>
      </c>
      <c r="C15" s="1" t="s">
        <v>21</v>
      </c>
      <c r="D15" s="1">
        <v>12977</v>
      </c>
      <c r="E15" s="1">
        <v>24125000</v>
      </c>
      <c r="F15" s="5">
        <f t="shared" si="0"/>
        <v>360074.62686567166</v>
      </c>
      <c r="G15" s="1">
        <v>2256588434</v>
      </c>
      <c r="H15" s="5">
        <f t="shared" si="1"/>
        <v>33680424.388059698</v>
      </c>
      <c r="I15" s="1">
        <v>3667111557</v>
      </c>
      <c r="J15" s="5">
        <f t="shared" si="2"/>
        <v>54733008.313432835</v>
      </c>
      <c r="K15" s="1" t="s">
        <v>27</v>
      </c>
    </row>
    <row r="16" spans="1:11" s="1" customFormat="1" x14ac:dyDescent="0.25">
      <c r="A16" s="1" t="s">
        <v>26</v>
      </c>
      <c r="B16" s="1" t="s">
        <v>7</v>
      </c>
      <c r="C16" s="1" t="s">
        <v>21</v>
      </c>
      <c r="D16" s="1">
        <v>141849</v>
      </c>
      <c r="E16" s="1">
        <v>1611913401</v>
      </c>
      <c r="F16" s="5">
        <f t="shared" si="0"/>
        <v>24058408.970149253</v>
      </c>
      <c r="G16" s="1">
        <v>791097712</v>
      </c>
      <c r="H16" s="5">
        <f t="shared" si="1"/>
        <v>11807428.537313433</v>
      </c>
      <c r="I16" s="1">
        <v>0</v>
      </c>
      <c r="J16" s="5">
        <f t="shared" si="2"/>
        <v>0</v>
      </c>
      <c r="K16" s="1" t="s">
        <v>27</v>
      </c>
    </row>
    <row r="17" spans="1:11" s="1" customFormat="1" x14ac:dyDescent="0.25">
      <c r="A17" s="1" t="s">
        <v>26</v>
      </c>
      <c r="B17" s="1" t="s">
        <v>11</v>
      </c>
      <c r="C17" s="1" t="s">
        <v>21</v>
      </c>
      <c r="D17" s="1">
        <v>1762</v>
      </c>
      <c r="E17" s="1">
        <v>1335179</v>
      </c>
      <c r="F17" s="5">
        <f t="shared" si="0"/>
        <v>19928.044776119405</v>
      </c>
      <c r="G17" s="1">
        <v>277663570</v>
      </c>
      <c r="H17" s="5">
        <f t="shared" si="1"/>
        <v>4144232.3880597013</v>
      </c>
      <c r="I17" s="1">
        <v>267568700</v>
      </c>
      <c r="J17" s="5">
        <f t="shared" si="2"/>
        <v>3993562.686567164</v>
      </c>
      <c r="K17" s="1" t="s">
        <v>27</v>
      </c>
    </row>
    <row r="18" spans="1:11" s="1" customFormat="1" x14ac:dyDescent="0.25">
      <c r="A18" s="1" t="s">
        <v>26</v>
      </c>
      <c r="B18" s="1" t="s">
        <v>9</v>
      </c>
      <c r="C18" s="1" t="s">
        <v>21</v>
      </c>
      <c r="D18" s="1">
        <v>1459</v>
      </c>
      <c r="E18" s="1">
        <v>0</v>
      </c>
      <c r="F18" s="5">
        <f t="shared" si="0"/>
        <v>0</v>
      </c>
      <c r="G18" s="1">
        <v>1301531242</v>
      </c>
      <c r="H18" s="5">
        <f t="shared" si="1"/>
        <v>19425839.432835821</v>
      </c>
      <c r="I18" s="1">
        <v>64330053</v>
      </c>
      <c r="J18" s="5">
        <f t="shared" si="2"/>
        <v>960150.04477611941</v>
      </c>
      <c r="K18" s="1" t="s">
        <v>27</v>
      </c>
    </row>
    <row r="19" spans="1:11" s="1" customFormat="1" x14ac:dyDescent="0.25">
      <c r="A19" s="1" t="s">
        <v>26</v>
      </c>
      <c r="B19" s="1" t="s">
        <v>8</v>
      </c>
      <c r="C19" s="1" t="s">
        <v>21</v>
      </c>
      <c r="D19" s="1">
        <v>55287</v>
      </c>
      <c r="E19" s="1">
        <v>1519824228</v>
      </c>
      <c r="F19" s="5">
        <f t="shared" si="0"/>
        <v>22683943.701492537</v>
      </c>
      <c r="G19" s="1">
        <v>11020424058</v>
      </c>
      <c r="H19" s="5">
        <f t="shared" si="1"/>
        <v>164483941.16417912</v>
      </c>
      <c r="I19" s="1">
        <v>8726154000</v>
      </c>
      <c r="J19" s="5">
        <f t="shared" si="2"/>
        <v>130241104.47761194</v>
      </c>
      <c r="K19" s="1" t="s">
        <v>27</v>
      </c>
    </row>
    <row r="20" spans="1:11" s="1" customFormat="1" x14ac:dyDescent="0.25">
      <c r="A20" s="1" t="s">
        <v>26</v>
      </c>
      <c r="B20" s="1" t="s">
        <v>10</v>
      </c>
      <c r="C20" s="1" t="s">
        <v>22</v>
      </c>
      <c r="D20" s="1">
        <v>13299</v>
      </c>
      <c r="E20" s="1">
        <v>5040000</v>
      </c>
      <c r="F20" s="5">
        <f t="shared" si="0"/>
        <v>75223.880597014926</v>
      </c>
      <c r="G20" s="1">
        <v>2098874240</v>
      </c>
      <c r="H20" s="5">
        <f t="shared" si="1"/>
        <v>31326481.194029849</v>
      </c>
      <c r="I20" s="1">
        <v>5785213696</v>
      </c>
      <c r="J20" s="5">
        <f t="shared" si="2"/>
        <v>86346473.074626863</v>
      </c>
      <c r="K20" s="1" t="s">
        <v>27</v>
      </c>
    </row>
    <row r="21" spans="1:11" s="1" customFormat="1" ht="12" customHeight="1" x14ac:dyDescent="0.25">
      <c r="A21" s="1" t="s">
        <v>26</v>
      </c>
      <c r="B21" s="1" t="s">
        <v>7</v>
      </c>
      <c r="C21" s="1" t="s">
        <v>22</v>
      </c>
      <c r="D21" s="1">
        <v>74283</v>
      </c>
      <c r="E21" s="1">
        <v>954125451</v>
      </c>
      <c r="F21" s="5">
        <f t="shared" si="0"/>
        <v>14240678.373134328</v>
      </c>
      <c r="G21" s="1">
        <v>362988212</v>
      </c>
      <c r="H21" s="5">
        <f t="shared" si="1"/>
        <v>5417734.5074626869</v>
      </c>
      <c r="I21" s="1">
        <v>265506034</v>
      </c>
      <c r="J21" s="5">
        <f t="shared" si="2"/>
        <v>3962776.6268656715</v>
      </c>
      <c r="K21" s="1" t="s">
        <v>27</v>
      </c>
    </row>
    <row r="22" spans="1:11" s="1" customFormat="1" x14ac:dyDescent="0.25">
      <c r="A22" s="1" t="s">
        <v>26</v>
      </c>
      <c r="B22" s="1" t="s">
        <v>11</v>
      </c>
      <c r="C22" s="1" t="s">
        <v>22</v>
      </c>
      <c r="D22" s="1">
        <v>967</v>
      </c>
      <c r="E22" s="1">
        <v>3460000</v>
      </c>
      <c r="F22" s="5">
        <f t="shared" si="0"/>
        <v>51641.791044776117</v>
      </c>
      <c r="G22" s="1">
        <v>234834398</v>
      </c>
      <c r="H22" s="5">
        <f t="shared" si="1"/>
        <v>3504991.0149253733</v>
      </c>
      <c r="I22" s="1">
        <v>106420000</v>
      </c>
      <c r="J22" s="5">
        <f t="shared" si="2"/>
        <v>1588358.2089552239</v>
      </c>
      <c r="K22" s="1" t="s">
        <v>27</v>
      </c>
    </row>
    <row r="23" spans="1:11" s="1" customFormat="1" x14ac:dyDescent="0.25">
      <c r="A23" s="1" t="s">
        <v>26</v>
      </c>
      <c r="B23" s="1" t="s">
        <v>8</v>
      </c>
      <c r="C23" s="1" t="s">
        <v>22</v>
      </c>
      <c r="D23" s="1">
        <v>34157</v>
      </c>
      <c r="E23" s="1">
        <v>861083411</v>
      </c>
      <c r="F23" s="5">
        <f t="shared" si="0"/>
        <v>12851991.208955225</v>
      </c>
      <c r="G23" s="1">
        <v>6606636304</v>
      </c>
      <c r="H23" s="5">
        <f t="shared" si="1"/>
        <v>98606512</v>
      </c>
      <c r="I23" s="1">
        <v>4911777473</v>
      </c>
      <c r="J23" s="5">
        <f t="shared" si="2"/>
        <v>73310111.537313432</v>
      </c>
      <c r="K23" s="1" t="s">
        <v>27</v>
      </c>
    </row>
    <row r="24" spans="1:11" s="1" customFormat="1" x14ac:dyDescent="0.25">
      <c r="A24" s="1" t="s">
        <v>26</v>
      </c>
      <c r="B24" s="1" t="s">
        <v>10</v>
      </c>
      <c r="C24" s="1" t="s">
        <v>23</v>
      </c>
      <c r="D24" s="1">
        <v>12219</v>
      </c>
      <c r="E24" s="1">
        <v>66061464</v>
      </c>
      <c r="F24" s="5">
        <f t="shared" si="0"/>
        <v>985992</v>
      </c>
      <c r="G24" s="1">
        <v>2274552791</v>
      </c>
      <c r="H24" s="5">
        <f t="shared" si="1"/>
        <v>33948549.119402982</v>
      </c>
      <c r="I24" s="1">
        <v>3331907497</v>
      </c>
      <c r="J24" s="5">
        <f t="shared" si="2"/>
        <v>49729962.641791046</v>
      </c>
      <c r="K24" s="1" t="s">
        <v>27</v>
      </c>
    </row>
    <row r="25" spans="1:11" s="1" customFormat="1" x14ac:dyDescent="0.25">
      <c r="A25" s="1" t="s">
        <v>26</v>
      </c>
      <c r="B25" s="1" t="s">
        <v>7</v>
      </c>
      <c r="C25" s="1" t="s">
        <v>23</v>
      </c>
      <c r="D25" s="1">
        <v>135847</v>
      </c>
      <c r="E25" s="1">
        <v>1516360819</v>
      </c>
      <c r="F25" s="5">
        <f t="shared" si="0"/>
        <v>22632251.029850747</v>
      </c>
      <c r="G25" s="1">
        <v>910828618</v>
      </c>
      <c r="H25" s="5">
        <f t="shared" si="1"/>
        <v>13594456.985074626</v>
      </c>
      <c r="I25" s="1">
        <v>0</v>
      </c>
      <c r="J25" s="5">
        <f t="shared" si="2"/>
        <v>0</v>
      </c>
      <c r="K25" s="1" t="s">
        <v>27</v>
      </c>
    </row>
    <row r="26" spans="1:11" s="1" customFormat="1" x14ac:dyDescent="0.25">
      <c r="A26" s="1" t="s">
        <v>26</v>
      </c>
      <c r="B26" s="1" t="s">
        <v>11</v>
      </c>
      <c r="C26" s="1" t="s">
        <v>23</v>
      </c>
      <c r="D26" s="1">
        <v>2562</v>
      </c>
      <c r="E26" s="1">
        <v>3397183</v>
      </c>
      <c r="F26" s="5">
        <f t="shared" si="0"/>
        <v>50704.223880597012</v>
      </c>
      <c r="G26" s="1">
        <v>486474818</v>
      </c>
      <c r="H26" s="5">
        <f t="shared" si="1"/>
        <v>7260818.1791044772</v>
      </c>
      <c r="I26" s="1">
        <v>453291815</v>
      </c>
      <c r="J26" s="5">
        <f t="shared" si="2"/>
        <v>6765549.4776119404</v>
      </c>
      <c r="K26" s="1" t="s">
        <v>27</v>
      </c>
    </row>
    <row r="27" spans="1:11" s="1" customFormat="1" x14ac:dyDescent="0.25">
      <c r="A27" s="1" t="s">
        <v>26</v>
      </c>
      <c r="B27" s="1" t="s">
        <v>9</v>
      </c>
      <c r="C27" s="1" t="s">
        <v>23</v>
      </c>
      <c r="D27" s="1">
        <v>2028</v>
      </c>
      <c r="E27" s="1">
        <v>0</v>
      </c>
      <c r="F27" s="5">
        <f t="shared" si="0"/>
        <v>0</v>
      </c>
      <c r="G27" s="1">
        <v>1757916352</v>
      </c>
      <c r="H27" s="5">
        <f t="shared" si="1"/>
        <v>26237557.492537312</v>
      </c>
      <c r="I27" s="1">
        <v>30425733</v>
      </c>
      <c r="J27" s="5">
        <f t="shared" si="2"/>
        <v>454115.41791044775</v>
      </c>
      <c r="K27" s="1" t="s">
        <v>27</v>
      </c>
    </row>
    <row r="28" spans="1:11" s="1" customFormat="1" x14ac:dyDescent="0.25">
      <c r="A28" s="1" t="s">
        <v>26</v>
      </c>
      <c r="B28" s="1" t="s">
        <v>8</v>
      </c>
      <c r="C28" s="1" t="s">
        <v>23</v>
      </c>
      <c r="D28" s="1">
        <v>58486</v>
      </c>
      <c r="E28" s="1">
        <v>1333739864</v>
      </c>
      <c r="F28" s="5">
        <f t="shared" si="0"/>
        <v>19906565.134328358</v>
      </c>
      <c r="G28" s="1">
        <v>13943408685</v>
      </c>
      <c r="H28" s="5">
        <f t="shared" si="1"/>
        <v>208110577.38805971</v>
      </c>
      <c r="I28" s="1">
        <v>9651875500</v>
      </c>
      <c r="J28" s="5">
        <f t="shared" si="2"/>
        <v>144057843.28358209</v>
      </c>
      <c r="K28" s="1" t="s">
        <v>27</v>
      </c>
    </row>
    <row r="29" spans="1:11" s="1" customFormat="1" x14ac:dyDescent="0.25">
      <c r="A29" s="1" t="s">
        <v>26</v>
      </c>
      <c r="B29" s="1" t="s">
        <v>10</v>
      </c>
      <c r="C29" s="1" t="s">
        <v>30</v>
      </c>
      <c r="D29" s="1">
        <v>702</v>
      </c>
      <c r="E29" s="1">
        <v>0</v>
      </c>
      <c r="F29" s="5">
        <f t="shared" si="0"/>
        <v>0</v>
      </c>
      <c r="G29" s="1">
        <v>0</v>
      </c>
      <c r="H29" s="5">
        <f t="shared" si="1"/>
        <v>0</v>
      </c>
      <c r="I29" s="1">
        <v>0</v>
      </c>
      <c r="J29" s="5">
        <f t="shared" si="2"/>
        <v>0</v>
      </c>
      <c r="K29" s="1" t="s">
        <v>27</v>
      </c>
    </row>
    <row r="30" spans="1:11" s="1" customFormat="1" x14ac:dyDescent="0.25">
      <c r="A30" s="1" t="s">
        <v>26</v>
      </c>
      <c r="B30" s="1" t="s">
        <v>7</v>
      </c>
      <c r="C30" s="1" t="s">
        <v>30</v>
      </c>
      <c r="D30" s="1">
        <v>3097</v>
      </c>
      <c r="E30" s="1">
        <v>0</v>
      </c>
      <c r="F30" s="5">
        <f t="shared" si="0"/>
        <v>0</v>
      </c>
      <c r="G30" s="1">
        <v>0</v>
      </c>
      <c r="H30" s="5">
        <f t="shared" si="1"/>
        <v>0</v>
      </c>
      <c r="I30" s="1">
        <v>53240426</v>
      </c>
      <c r="J30" s="5">
        <f t="shared" si="2"/>
        <v>794633.22388059704</v>
      </c>
      <c r="K30" s="1" t="s">
        <v>27</v>
      </c>
    </row>
    <row r="31" spans="1:11" s="1" customFormat="1" x14ac:dyDescent="0.25">
      <c r="A31" s="1" t="s">
        <v>26</v>
      </c>
      <c r="B31" s="1" t="s">
        <v>11</v>
      </c>
      <c r="C31" s="1" t="s">
        <v>30</v>
      </c>
      <c r="D31" s="1">
        <v>40</v>
      </c>
      <c r="E31" s="1">
        <v>0</v>
      </c>
      <c r="F31" s="5">
        <f t="shared" si="0"/>
        <v>0</v>
      </c>
      <c r="G31" s="1">
        <v>0</v>
      </c>
      <c r="H31" s="5">
        <f t="shared" si="1"/>
        <v>0</v>
      </c>
      <c r="I31" s="1">
        <v>0</v>
      </c>
      <c r="J31" s="5">
        <f t="shared" si="2"/>
        <v>0</v>
      </c>
      <c r="K31" s="1" t="s">
        <v>27</v>
      </c>
    </row>
    <row r="32" spans="1:11" s="1" customFormat="1" x14ac:dyDescent="0.25">
      <c r="A32" s="1" t="s">
        <v>26</v>
      </c>
      <c r="B32" s="1" t="s">
        <v>8</v>
      </c>
      <c r="C32" s="1" t="s">
        <v>30</v>
      </c>
      <c r="D32" s="1">
        <v>992</v>
      </c>
      <c r="E32" s="1">
        <v>0</v>
      </c>
      <c r="F32" s="5">
        <f t="shared" si="0"/>
        <v>0</v>
      </c>
      <c r="G32" s="1">
        <v>0</v>
      </c>
      <c r="H32" s="5">
        <f t="shared" si="1"/>
        <v>0</v>
      </c>
      <c r="I32" s="1">
        <v>86615353</v>
      </c>
      <c r="J32" s="5">
        <f t="shared" si="2"/>
        <v>1292766.4626865671</v>
      </c>
      <c r="K32" s="1" t="s">
        <v>27</v>
      </c>
    </row>
    <row r="33" spans="1:11" s="1" customFormat="1" x14ac:dyDescent="0.25">
      <c r="A33" s="1" t="s">
        <v>26</v>
      </c>
      <c r="B33" s="1" t="s">
        <v>10</v>
      </c>
      <c r="C33" s="1" t="s">
        <v>24</v>
      </c>
      <c r="D33" s="1">
        <v>16392</v>
      </c>
      <c r="E33" s="1">
        <v>172597540</v>
      </c>
      <c r="F33" s="5">
        <f t="shared" si="0"/>
        <v>2576082.686567164</v>
      </c>
      <c r="G33" s="1">
        <v>2075953261</v>
      </c>
      <c r="H33" s="5">
        <f t="shared" si="1"/>
        <v>30984377.029850747</v>
      </c>
      <c r="I33" s="1">
        <v>5226286391</v>
      </c>
      <c r="J33" s="5">
        <f t="shared" si="2"/>
        <v>78004274.49253732</v>
      </c>
      <c r="K33" s="1" t="s">
        <v>27</v>
      </c>
    </row>
    <row r="34" spans="1:11" s="1" customFormat="1" x14ac:dyDescent="0.25">
      <c r="A34" s="1" t="s">
        <v>26</v>
      </c>
      <c r="B34" s="1" t="s">
        <v>7</v>
      </c>
      <c r="C34" s="1" t="s">
        <v>24</v>
      </c>
      <c r="D34" s="1">
        <v>95596</v>
      </c>
      <c r="E34" s="1">
        <v>1202148768</v>
      </c>
      <c r="F34" s="5">
        <f t="shared" si="0"/>
        <v>17942518.925373133</v>
      </c>
      <c r="G34" s="1">
        <v>488557361</v>
      </c>
      <c r="H34" s="5">
        <f t="shared" si="1"/>
        <v>7291900.9104477614</v>
      </c>
      <c r="I34" s="1">
        <v>107805958</v>
      </c>
      <c r="J34" s="5">
        <f t="shared" si="2"/>
        <v>1609044.1492537314</v>
      </c>
      <c r="K34" s="1" t="s">
        <v>27</v>
      </c>
    </row>
    <row r="35" spans="1:11" s="1" customFormat="1" x14ac:dyDescent="0.25">
      <c r="A35" s="1" t="s">
        <v>26</v>
      </c>
      <c r="B35" s="1" t="s">
        <v>11</v>
      </c>
      <c r="C35" s="1" t="s">
        <v>24</v>
      </c>
      <c r="D35" s="1">
        <v>1249</v>
      </c>
      <c r="E35" s="1">
        <v>4928202</v>
      </c>
      <c r="F35" s="5">
        <f t="shared" si="0"/>
        <v>73555.253731343284</v>
      </c>
      <c r="G35" s="1">
        <v>246666353</v>
      </c>
      <c r="H35" s="5">
        <f t="shared" si="1"/>
        <v>3681587.3582089553</v>
      </c>
      <c r="I35" s="1">
        <v>177231299</v>
      </c>
      <c r="J35" s="5">
        <f t="shared" si="2"/>
        <v>2645243.2686567162</v>
      </c>
      <c r="K35" s="1" t="s">
        <v>27</v>
      </c>
    </row>
    <row r="36" spans="1:11" s="1" customFormat="1" x14ac:dyDescent="0.25">
      <c r="A36" s="1" t="s">
        <v>26</v>
      </c>
      <c r="B36" s="1" t="s">
        <v>8</v>
      </c>
      <c r="C36" s="1" t="s">
        <v>24</v>
      </c>
      <c r="D36" s="1">
        <v>55980</v>
      </c>
      <c r="E36" s="1">
        <v>2689934866</v>
      </c>
      <c r="F36" s="5">
        <f t="shared" si="0"/>
        <v>40148281.582089551</v>
      </c>
      <c r="G36" s="1">
        <v>10279416414</v>
      </c>
      <c r="H36" s="5">
        <f t="shared" si="1"/>
        <v>153424125.58208954</v>
      </c>
      <c r="I36" s="1">
        <v>6494288821</v>
      </c>
      <c r="J36" s="5">
        <f t="shared" si="2"/>
        <v>96929683.895522386</v>
      </c>
      <c r="K36" s="1" t="s">
        <v>27</v>
      </c>
    </row>
    <row r="37" spans="1:11" s="1" customFormat="1" x14ac:dyDescent="0.25">
      <c r="A37" s="1" t="s">
        <v>26</v>
      </c>
      <c r="B37" s="1" t="s">
        <v>10</v>
      </c>
      <c r="C37" s="1" t="s">
        <v>25</v>
      </c>
      <c r="D37" s="1">
        <v>8053</v>
      </c>
      <c r="E37" s="1">
        <v>126631336</v>
      </c>
      <c r="F37" s="5">
        <f t="shared" si="0"/>
        <v>2877984.9090909092</v>
      </c>
      <c r="G37" s="1">
        <v>1369296799</v>
      </c>
      <c r="H37" s="5">
        <f t="shared" si="1"/>
        <v>31120381.795454547</v>
      </c>
      <c r="I37" s="1">
        <v>2739298940</v>
      </c>
      <c r="J37" s="5">
        <f t="shared" si="2"/>
        <v>62256794.090909094</v>
      </c>
      <c r="K37" s="1" t="s">
        <v>27</v>
      </c>
    </row>
    <row r="38" spans="1:11" s="1" customFormat="1" x14ac:dyDescent="0.25">
      <c r="A38" s="1" t="s">
        <v>26</v>
      </c>
      <c r="B38" s="1" t="s">
        <v>7</v>
      </c>
      <c r="C38" s="1" t="s">
        <v>25</v>
      </c>
      <c r="D38" s="1">
        <v>87724</v>
      </c>
      <c r="E38" s="1">
        <v>941943337</v>
      </c>
      <c r="F38" s="5">
        <f t="shared" si="0"/>
        <v>21407803.113636363</v>
      </c>
      <c r="G38" s="1">
        <v>420755754</v>
      </c>
      <c r="H38" s="5">
        <f t="shared" si="1"/>
        <v>9562630.7727272734</v>
      </c>
      <c r="I38" s="1">
        <v>1202244</v>
      </c>
      <c r="J38" s="5">
        <f t="shared" si="2"/>
        <v>27323.727272727272</v>
      </c>
      <c r="K38" s="1" t="s">
        <v>27</v>
      </c>
    </row>
    <row r="39" spans="1:11" s="1" customFormat="1" x14ac:dyDescent="0.25">
      <c r="A39" s="1" t="s">
        <v>26</v>
      </c>
      <c r="B39" s="1" t="s">
        <v>11</v>
      </c>
      <c r="C39" s="1" t="s">
        <v>25</v>
      </c>
      <c r="D39" s="1">
        <v>1283</v>
      </c>
      <c r="E39" s="1">
        <v>6668697</v>
      </c>
      <c r="F39" s="5">
        <f t="shared" si="0"/>
        <v>151561.29545454544</v>
      </c>
      <c r="G39" s="1">
        <v>205290655</v>
      </c>
      <c r="H39" s="5">
        <f t="shared" si="1"/>
        <v>4665696.7045454541</v>
      </c>
      <c r="I39" s="1">
        <v>373560044</v>
      </c>
      <c r="J39" s="5">
        <f t="shared" si="2"/>
        <v>8490001</v>
      </c>
      <c r="K39" s="1" t="s">
        <v>27</v>
      </c>
    </row>
    <row r="40" spans="1:11" s="1" customFormat="1" x14ac:dyDescent="0.25">
      <c r="A40" s="1" t="s">
        <v>26</v>
      </c>
      <c r="B40" s="1" t="s">
        <v>9</v>
      </c>
      <c r="C40" s="1" t="s">
        <v>25</v>
      </c>
      <c r="D40" s="1">
        <v>1823</v>
      </c>
      <c r="E40" s="1">
        <v>56135864</v>
      </c>
      <c r="F40" s="5">
        <f t="shared" si="0"/>
        <v>1275815.0909090908</v>
      </c>
      <c r="G40" s="1">
        <v>1571432226</v>
      </c>
      <c r="H40" s="5">
        <f t="shared" si="1"/>
        <v>35714368.772727273</v>
      </c>
      <c r="I40" s="1">
        <v>30401032</v>
      </c>
      <c r="J40" s="5">
        <f t="shared" si="2"/>
        <v>690932.54545454541</v>
      </c>
      <c r="K40" s="1" t="s">
        <v>27</v>
      </c>
    </row>
    <row r="41" spans="1:11" s="1" customFormat="1" x14ac:dyDescent="0.25">
      <c r="A41" s="1" t="s">
        <v>26</v>
      </c>
      <c r="B41" s="1" t="s">
        <v>8</v>
      </c>
      <c r="C41" s="1" t="s">
        <v>25</v>
      </c>
      <c r="D41" s="1">
        <v>51923</v>
      </c>
      <c r="E41" s="1">
        <v>2066873769</v>
      </c>
      <c r="F41" s="5">
        <f t="shared" si="0"/>
        <v>46974403.840909094</v>
      </c>
      <c r="G41" s="1">
        <v>10861497008</v>
      </c>
      <c r="H41" s="5">
        <f t="shared" si="1"/>
        <v>246852204.72727272</v>
      </c>
      <c r="I41" s="1">
        <v>8809811000</v>
      </c>
      <c r="J41" s="5">
        <f t="shared" si="2"/>
        <v>200222977.27272728</v>
      </c>
      <c r="K41" s="1" t="s">
        <v>27</v>
      </c>
    </row>
    <row r="42" spans="1:11" s="1" customFormat="1" x14ac:dyDescent="0.25">
      <c r="A42" s="1" t="s">
        <v>18</v>
      </c>
      <c r="B42" s="1" t="s">
        <v>7</v>
      </c>
      <c r="C42" s="1" t="s">
        <v>28</v>
      </c>
      <c r="D42" s="1">
        <v>5361</v>
      </c>
      <c r="E42" s="1">
        <v>2379087</v>
      </c>
      <c r="F42" s="5">
        <f t="shared" si="0"/>
        <v>35508.761194029852</v>
      </c>
      <c r="G42" s="1">
        <v>22593954</v>
      </c>
      <c r="H42" s="5">
        <f t="shared" si="1"/>
        <v>337223.19402985077</v>
      </c>
      <c r="I42" s="1">
        <v>9943136</v>
      </c>
      <c r="J42" s="5">
        <f t="shared" si="2"/>
        <v>148405.01492537314</v>
      </c>
      <c r="K42" s="1" t="s">
        <v>20</v>
      </c>
    </row>
    <row r="43" spans="1:11" s="1" customFormat="1" x14ac:dyDescent="0.25">
      <c r="A43" s="1" t="s">
        <v>18</v>
      </c>
      <c r="B43" s="1" t="s">
        <v>11</v>
      </c>
      <c r="C43" s="1" t="s">
        <v>28</v>
      </c>
      <c r="D43" s="1">
        <v>39</v>
      </c>
      <c r="E43" s="1">
        <v>33263</v>
      </c>
      <c r="F43" s="5">
        <f t="shared" si="0"/>
        <v>496.46268656716416</v>
      </c>
      <c r="G43" s="1">
        <v>110508</v>
      </c>
      <c r="H43" s="5">
        <f t="shared" si="1"/>
        <v>1649.3731343283582</v>
      </c>
      <c r="I43" s="1">
        <v>0</v>
      </c>
      <c r="J43" s="5">
        <f t="shared" si="2"/>
        <v>0</v>
      </c>
      <c r="K43" s="1" t="s">
        <v>20</v>
      </c>
    </row>
    <row r="44" spans="1:11" s="1" customFormat="1" x14ac:dyDescent="0.25">
      <c r="A44" s="1" t="s">
        <v>18</v>
      </c>
      <c r="B44" s="1" t="s">
        <v>7</v>
      </c>
      <c r="C44" s="1" t="s">
        <v>19</v>
      </c>
      <c r="D44" s="1">
        <v>24411</v>
      </c>
      <c r="E44" s="1">
        <v>30270490</v>
      </c>
      <c r="F44" s="5">
        <f t="shared" si="0"/>
        <v>451798.35820895521</v>
      </c>
      <c r="G44" s="1">
        <v>104326268</v>
      </c>
      <c r="H44" s="5">
        <f t="shared" si="1"/>
        <v>1557108.4776119404</v>
      </c>
      <c r="I44" s="1">
        <v>71259497</v>
      </c>
      <c r="J44" s="5">
        <f t="shared" si="2"/>
        <v>1063574.5820895522</v>
      </c>
      <c r="K44" s="1" t="s">
        <v>20</v>
      </c>
    </row>
    <row r="45" spans="1:11" s="1" customFormat="1" x14ac:dyDescent="0.25">
      <c r="A45" s="1" t="s">
        <v>18</v>
      </c>
      <c r="B45" s="1" t="s">
        <v>11</v>
      </c>
      <c r="C45" s="1" t="s">
        <v>19</v>
      </c>
      <c r="D45" s="1">
        <v>6</v>
      </c>
      <c r="E45" s="1">
        <v>5485</v>
      </c>
      <c r="F45" s="5">
        <f t="shared" si="0"/>
        <v>81.865671641791039</v>
      </c>
      <c r="G45" s="1">
        <v>21255</v>
      </c>
      <c r="H45" s="5">
        <f t="shared" si="1"/>
        <v>317.23880597014926</v>
      </c>
      <c r="I45" s="1">
        <v>0</v>
      </c>
      <c r="J45" s="5">
        <f t="shared" si="2"/>
        <v>0</v>
      </c>
      <c r="K45" s="1" t="s">
        <v>20</v>
      </c>
    </row>
    <row r="46" spans="1:11" s="1" customFormat="1" x14ac:dyDescent="0.25">
      <c r="A46" s="1" t="s">
        <v>18</v>
      </c>
      <c r="B46" s="1" t="s">
        <v>8</v>
      </c>
      <c r="C46" s="1" t="s">
        <v>19</v>
      </c>
      <c r="D46" s="1">
        <v>1223</v>
      </c>
      <c r="E46" s="1">
        <v>1465904</v>
      </c>
      <c r="F46" s="5">
        <f t="shared" si="0"/>
        <v>21879.164179104479</v>
      </c>
      <c r="G46" s="1">
        <v>3742531</v>
      </c>
      <c r="H46" s="5">
        <f t="shared" si="1"/>
        <v>55858.671641791043</v>
      </c>
      <c r="I46" s="1">
        <v>3447880</v>
      </c>
      <c r="J46" s="5">
        <f t="shared" si="2"/>
        <v>51460.895522388062</v>
      </c>
      <c r="K46" s="1" t="s">
        <v>20</v>
      </c>
    </row>
    <row r="47" spans="1:11" s="1" customFormat="1" x14ac:dyDescent="0.25">
      <c r="A47" s="1" t="s">
        <v>18</v>
      </c>
      <c r="B47" s="1" t="s">
        <v>7</v>
      </c>
      <c r="C47" s="1" t="s">
        <v>29</v>
      </c>
      <c r="D47" s="1">
        <v>6538</v>
      </c>
      <c r="E47" s="1">
        <v>3615583</v>
      </c>
      <c r="F47" s="5">
        <f t="shared" si="0"/>
        <v>53963.925373134327</v>
      </c>
      <c r="G47" s="1">
        <v>17185473</v>
      </c>
      <c r="H47" s="5">
        <f t="shared" si="1"/>
        <v>256499.59701492538</v>
      </c>
      <c r="I47" s="1">
        <v>39594666</v>
      </c>
      <c r="J47" s="5">
        <f t="shared" si="2"/>
        <v>590965.1641791045</v>
      </c>
      <c r="K47" s="1" t="s">
        <v>20</v>
      </c>
    </row>
    <row r="48" spans="1:11" s="1" customFormat="1" x14ac:dyDescent="0.25">
      <c r="A48" s="1" t="s">
        <v>18</v>
      </c>
      <c r="B48" s="1" t="s">
        <v>11</v>
      </c>
      <c r="C48" s="1" t="s">
        <v>29</v>
      </c>
      <c r="D48" s="1">
        <v>25</v>
      </c>
      <c r="E48" s="1">
        <v>1028</v>
      </c>
      <c r="F48" s="5">
        <f t="shared" si="0"/>
        <v>15.343283582089553</v>
      </c>
      <c r="G48" s="1">
        <v>183650</v>
      </c>
      <c r="H48" s="5">
        <f t="shared" si="1"/>
        <v>2741.0447761194032</v>
      </c>
      <c r="I48" s="1">
        <v>709466</v>
      </c>
      <c r="J48" s="5">
        <f t="shared" si="2"/>
        <v>10589.044776119403</v>
      </c>
      <c r="K48" s="1" t="s">
        <v>20</v>
      </c>
    </row>
    <row r="49" spans="1:11" s="1" customFormat="1" x14ac:dyDescent="0.25">
      <c r="A49" s="1" t="s">
        <v>18</v>
      </c>
      <c r="B49" s="1" t="s">
        <v>13</v>
      </c>
      <c r="C49" s="1" t="s">
        <v>29</v>
      </c>
      <c r="D49" s="1">
        <v>12</v>
      </c>
      <c r="E49" s="1">
        <v>0</v>
      </c>
      <c r="F49" s="5">
        <f t="shared" si="0"/>
        <v>0</v>
      </c>
      <c r="G49" s="1">
        <v>0</v>
      </c>
      <c r="H49" s="5">
        <f t="shared" si="1"/>
        <v>0</v>
      </c>
      <c r="I49" s="1">
        <v>567705</v>
      </c>
      <c r="J49" s="5">
        <f t="shared" si="2"/>
        <v>8473.2089552238813</v>
      </c>
      <c r="K49" s="1" t="s">
        <v>20</v>
      </c>
    </row>
    <row r="50" spans="1:11" s="1" customFormat="1" x14ac:dyDescent="0.25">
      <c r="A50" s="1" t="s">
        <v>18</v>
      </c>
      <c r="B50" s="1" t="s">
        <v>7</v>
      </c>
      <c r="C50" s="1" t="s">
        <v>21</v>
      </c>
      <c r="D50" s="1">
        <v>40973</v>
      </c>
      <c r="E50" s="1">
        <v>36636287</v>
      </c>
      <c r="F50" s="5">
        <f t="shared" si="0"/>
        <v>546810.25373134331</v>
      </c>
      <c r="G50" s="1">
        <v>128260311</v>
      </c>
      <c r="H50" s="5">
        <f t="shared" si="1"/>
        <v>1914333</v>
      </c>
      <c r="I50" s="1">
        <v>174305477</v>
      </c>
      <c r="J50" s="5">
        <f t="shared" si="2"/>
        <v>2601574.2835820895</v>
      </c>
      <c r="K50" s="1" t="s">
        <v>20</v>
      </c>
    </row>
    <row r="51" spans="1:11" s="1" customFormat="1" x14ac:dyDescent="0.25">
      <c r="A51" s="1" t="s">
        <v>18</v>
      </c>
      <c r="B51" s="1" t="s">
        <v>11</v>
      </c>
      <c r="C51" s="1" t="s">
        <v>21</v>
      </c>
      <c r="D51" s="1">
        <v>2</v>
      </c>
      <c r="E51" s="1">
        <v>0</v>
      </c>
      <c r="F51" s="5">
        <f t="shared" si="0"/>
        <v>0</v>
      </c>
      <c r="G51" s="1">
        <v>0</v>
      </c>
      <c r="H51" s="5">
        <f t="shared" si="1"/>
        <v>0</v>
      </c>
      <c r="I51" s="1">
        <v>105106</v>
      </c>
      <c r="J51" s="5">
        <f t="shared" si="2"/>
        <v>1568.7462686567164</v>
      </c>
      <c r="K51" s="1" t="s">
        <v>20</v>
      </c>
    </row>
    <row r="52" spans="1:11" s="1" customFormat="1" x14ac:dyDescent="0.25">
      <c r="A52" s="1" t="s">
        <v>18</v>
      </c>
      <c r="B52" s="1" t="s">
        <v>9</v>
      </c>
      <c r="C52" s="1" t="s">
        <v>21</v>
      </c>
      <c r="D52" s="1">
        <v>9</v>
      </c>
      <c r="E52" s="1">
        <v>0</v>
      </c>
      <c r="F52" s="5">
        <f t="shared" si="0"/>
        <v>0</v>
      </c>
      <c r="G52" s="1">
        <v>214</v>
      </c>
      <c r="H52" s="5">
        <f t="shared" si="1"/>
        <v>3.1940298507462686</v>
      </c>
      <c r="I52" s="1">
        <v>0</v>
      </c>
      <c r="J52" s="5">
        <f t="shared" si="2"/>
        <v>0</v>
      </c>
      <c r="K52" s="1" t="s">
        <v>20</v>
      </c>
    </row>
    <row r="53" spans="1:11" s="1" customFormat="1" x14ac:dyDescent="0.25">
      <c r="A53" s="1" t="s">
        <v>18</v>
      </c>
      <c r="B53" s="1" t="s">
        <v>8</v>
      </c>
      <c r="C53" s="1" t="s">
        <v>21</v>
      </c>
      <c r="D53" s="1">
        <v>4360</v>
      </c>
      <c r="E53" s="1">
        <v>3796655</v>
      </c>
      <c r="F53" s="5">
        <f t="shared" si="0"/>
        <v>56666.492537313432</v>
      </c>
      <c r="G53" s="1">
        <v>7831045</v>
      </c>
      <c r="H53" s="5">
        <f t="shared" si="1"/>
        <v>116881.26865671642</v>
      </c>
      <c r="I53" s="1">
        <v>10032875</v>
      </c>
      <c r="J53" s="5">
        <f t="shared" si="2"/>
        <v>149744.40298507462</v>
      </c>
      <c r="K53" s="1" t="s">
        <v>20</v>
      </c>
    </row>
    <row r="54" spans="1:11" s="1" customFormat="1" x14ac:dyDescent="0.25">
      <c r="A54" s="1" t="s">
        <v>18</v>
      </c>
      <c r="B54" s="1" t="s">
        <v>7</v>
      </c>
      <c r="C54" s="1" t="s">
        <v>22</v>
      </c>
      <c r="D54" s="1">
        <v>11948</v>
      </c>
      <c r="E54" s="1">
        <v>6187228</v>
      </c>
      <c r="F54" s="5">
        <f t="shared" si="0"/>
        <v>92346.686567164186</v>
      </c>
      <c r="G54" s="1">
        <v>37130329</v>
      </c>
      <c r="H54" s="5">
        <f t="shared" si="1"/>
        <v>554184.01492537314</v>
      </c>
      <c r="I54" s="1">
        <v>72043457</v>
      </c>
      <c r="J54" s="5">
        <f t="shared" si="2"/>
        <v>1075275.4776119404</v>
      </c>
      <c r="K54" s="1" t="s">
        <v>20</v>
      </c>
    </row>
    <row r="55" spans="1:11" s="1" customFormat="1" x14ac:dyDescent="0.25">
      <c r="A55" s="1" t="s">
        <v>18</v>
      </c>
      <c r="B55" s="1" t="s">
        <v>11</v>
      </c>
      <c r="C55" s="1" t="s">
        <v>22</v>
      </c>
      <c r="D55" s="1">
        <v>23</v>
      </c>
      <c r="E55" s="1">
        <v>5485</v>
      </c>
      <c r="F55" s="5">
        <f t="shared" si="0"/>
        <v>81.865671641791039</v>
      </c>
      <c r="G55" s="1">
        <v>165581</v>
      </c>
      <c r="H55" s="5">
        <f t="shared" si="1"/>
        <v>2471.3582089552237</v>
      </c>
      <c r="I55" s="1">
        <v>820019</v>
      </c>
      <c r="J55" s="5">
        <f t="shared" si="2"/>
        <v>12239.089552238805</v>
      </c>
      <c r="K55" s="1" t="s">
        <v>20</v>
      </c>
    </row>
    <row r="56" spans="1:11" s="1" customFormat="1" x14ac:dyDescent="0.25">
      <c r="A56" s="1" t="s">
        <v>18</v>
      </c>
      <c r="B56" s="1" t="s">
        <v>8</v>
      </c>
      <c r="C56" s="1" t="s">
        <v>22</v>
      </c>
      <c r="D56" s="1">
        <v>105</v>
      </c>
      <c r="E56" s="1">
        <v>77687</v>
      </c>
      <c r="F56" s="5">
        <f t="shared" si="0"/>
        <v>1159.5074626865671</v>
      </c>
      <c r="G56" s="1">
        <v>224493</v>
      </c>
      <c r="H56" s="5">
        <f t="shared" si="1"/>
        <v>3350.6417910447763</v>
      </c>
      <c r="I56" s="1">
        <v>232490</v>
      </c>
      <c r="J56" s="5">
        <f t="shared" si="2"/>
        <v>3470</v>
      </c>
      <c r="K56" s="1" t="s">
        <v>20</v>
      </c>
    </row>
    <row r="57" spans="1:11" s="1" customFormat="1" x14ac:dyDescent="0.25">
      <c r="A57" s="1" t="s">
        <v>18</v>
      </c>
      <c r="B57" s="1" t="s">
        <v>7</v>
      </c>
      <c r="C57" s="1" t="s">
        <v>23</v>
      </c>
      <c r="D57" s="1">
        <v>57596</v>
      </c>
      <c r="E57" s="1">
        <v>39765157</v>
      </c>
      <c r="F57" s="5">
        <f t="shared" si="0"/>
        <v>593509.80597014923</v>
      </c>
      <c r="G57" s="1">
        <v>191920718</v>
      </c>
      <c r="H57" s="5">
        <f t="shared" si="1"/>
        <v>2864488.3283582088</v>
      </c>
      <c r="I57" s="1">
        <v>356074169</v>
      </c>
      <c r="J57" s="5">
        <f t="shared" si="2"/>
        <v>5314539.8358208956</v>
      </c>
      <c r="K57" s="1" t="s">
        <v>20</v>
      </c>
    </row>
    <row r="58" spans="1:11" s="1" customFormat="1" x14ac:dyDescent="0.25">
      <c r="A58" s="1" t="s">
        <v>18</v>
      </c>
      <c r="B58" s="1" t="s">
        <v>11</v>
      </c>
      <c r="C58" s="1" t="s">
        <v>23</v>
      </c>
      <c r="D58" s="1">
        <v>13</v>
      </c>
      <c r="E58" s="1">
        <v>0</v>
      </c>
      <c r="F58" s="5">
        <f t="shared" si="0"/>
        <v>0</v>
      </c>
      <c r="G58" s="1">
        <v>222146</v>
      </c>
      <c r="H58" s="5">
        <f t="shared" si="1"/>
        <v>3315.6119402985073</v>
      </c>
      <c r="I58" s="1">
        <v>0</v>
      </c>
      <c r="J58" s="5">
        <f t="shared" si="2"/>
        <v>0</v>
      </c>
      <c r="K58" s="1" t="s">
        <v>20</v>
      </c>
    </row>
    <row r="59" spans="1:11" s="1" customFormat="1" x14ac:dyDescent="0.25">
      <c r="A59" s="1" t="s">
        <v>18</v>
      </c>
      <c r="B59" s="1" t="s">
        <v>9</v>
      </c>
      <c r="C59" s="1" t="s">
        <v>23</v>
      </c>
      <c r="D59" s="1">
        <v>44</v>
      </c>
      <c r="E59" s="1">
        <v>0</v>
      </c>
      <c r="F59" s="5">
        <f t="shared" si="0"/>
        <v>0</v>
      </c>
      <c r="G59" s="1">
        <v>484259</v>
      </c>
      <c r="H59" s="5">
        <f t="shared" si="1"/>
        <v>7227.746268656716</v>
      </c>
      <c r="I59" s="1">
        <v>0</v>
      </c>
      <c r="J59" s="5">
        <f t="shared" si="2"/>
        <v>0</v>
      </c>
      <c r="K59" s="1" t="s">
        <v>20</v>
      </c>
    </row>
    <row r="60" spans="1:11" s="1" customFormat="1" x14ac:dyDescent="0.25">
      <c r="A60" s="1" t="s">
        <v>18</v>
      </c>
      <c r="B60" s="1" t="s">
        <v>8</v>
      </c>
      <c r="C60" s="1" t="s">
        <v>23</v>
      </c>
      <c r="D60" s="1">
        <v>8584</v>
      </c>
      <c r="E60" s="1">
        <v>6013691</v>
      </c>
      <c r="F60" s="5">
        <f t="shared" si="0"/>
        <v>89756.582089552234</v>
      </c>
      <c r="G60" s="1">
        <v>9005983</v>
      </c>
      <c r="H60" s="5">
        <f t="shared" si="1"/>
        <v>134417.6567164179</v>
      </c>
      <c r="I60" s="1">
        <v>22819270</v>
      </c>
      <c r="J60" s="5">
        <f t="shared" si="2"/>
        <v>340586.11940298509</v>
      </c>
      <c r="K60" s="1" t="s">
        <v>20</v>
      </c>
    </row>
    <row r="61" spans="1:11" s="1" customFormat="1" x14ac:dyDescent="0.25">
      <c r="A61" s="1" t="s">
        <v>18</v>
      </c>
      <c r="B61" s="1" t="s">
        <v>7</v>
      </c>
      <c r="C61" s="1" t="s">
        <v>30</v>
      </c>
      <c r="D61" s="1">
        <v>142</v>
      </c>
      <c r="E61" s="1">
        <v>0</v>
      </c>
      <c r="F61" s="5">
        <f t="shared" si="0"/>
        <v>0</v>
      </c>
      <c r="G61" s="1">
        <v>0</v>
      </c>
      <c r="H61" s="5">
        <f t="shared" si="1"/>
        <v>0</v>
      </c>
      <c r="I61" s="1">
        <v>0</v>
      </c>
      <c r="J61" s="5">
        <f t="shared" si="2"/>
        <v>0</v>
      </c>
      <c r="K61" s="1" t="s">
        <v>20</v>
      </c>
    </row>
    <row r="62" spans="1:11" s="1" customFormat="1" x14ac:dyDescent="0.25">
      <c r="A62" s="1" t="s">
        <v>18</v>
      </c>
      <c r="B62" s="1" t="s">
        <v>7</v>
      </c>
      <c r="C62" s="1" t="s">
        <v>24</v>
      </c>
      <c r="D62" s="1">
        <v>18331</v>
      </c>
      <c r="E62" s="1">
        <v>12142450</v>
      </c>
      <c r="F62" s="5">
        <f t="shared" si="0"/>
        <v>181230.59701492538</v>
      </c>
      <c r="G62" s="1">
        <v>67568559</v>
      </c>
      <c r="H62" s="5">
        <f t="shared" si="1"/>
        <v>1008485.9552238806</v>
      </c>
      <c r="I62" s="1">
        <v>137037053</v>
      </c>
      <c r="J62" s="5">
        <f t="shared" si="2"/>
        <v>2045329.1492537314</v>
      </c>
      <c r="K62" s="1" t="s">
        <v>20</v>
      </c>
    </row>
    <row r="63" spans="1:11" s="1" customFormat="1" x14ac:dyDescent="0.25">
      <c r="A63" s="1" t="s">
        <v>18</v>
      </c>
      <c r="B63" s="1" t="s">
        <v>11</v>
      </c>
      <c r="C63" s="1" t="s">
        <v>24</v>
      </c>
      <c r="D63" s="1">
        <v>29</v>
      </c>
      <c r="E63" s="1">
        <v>15770</v>
      </c>
      <c r="F63" s="5">
        <f t="shared" si="0"/>
        <v>235.37313432835822</v>
      </c>
      <c r="G63" s="1">
        <v>281287</v>
      </c>
      <c r="H63" s="5">
        <f t="shared" si="1"/>
        <v>4198.313432835821</v>
      </c>
      <c r="I63" s="1">
        <v>0</v>
      </c>
      <c r="J63" s="5">
        <f t="shared" si="2"/>
        <v>0</v>
      </c>
      <c r="K63" s="1" t="s">
        <v>20</v>
      </c>
    </row>
    <row r="64" spans="1:11" s="1" customFormat="1" x14ac:dyDescent="0.25">
      <c r="A64" s="1" t="s">
        <v>18</v>
      </c>
      <c r="B64" s="1" t="s">
        <v>8</v>
      </c>
      <c r="C64" s="1" t="s">
        <v>24</v>
      </c>
      <c r="D64" s="1">
        <v>691</v>
      </c>
      <c r="E64" s="1">
        <v>718606</v>
      </c>
      <c r="F64" s="5">
        <f t="shared" si="0"/>
        <v>10725.462686567163</v>
      </c>
      <c r="G64" s="1">
        <v>1072767</v>
      </c>
      <c r="H64" s="5">
        <f t="shared" si="1"/>
        <v>16011.447761194029</v>
      </c>
      <c r="I64" s="1">
        <v>3104056</v>
      </c>
      <c r="J64" s="5">
        <f t="shared" si="2"/>
        <v>46329.194029850747</v>
      </c>
      <c r="K64" s="1" t="s">
        <v>20</v>
      </c>
    </row>
    <row r="65" spans="1:11" s="1" customFormat="1" x14ac:dyDescent="0.25">
      <c r="A65" s="1" t="s">
        <v>18</v>
      </c>
      <c r="B65" s="1" t="s">
        <v>12</v>
      </c>
      <c r="C65" s="1" t="s">
        <v>25</v>
      </c>
      <c r="D65" s="1">
        <v>80</v>
      </c>
      <c r="E65" s="1">
        <v>0</v>
      </c>
      <c r="F65" s="5">
        <f t="shared" si="0"/>
        <v>0</v>
      </c>
      <c r="G65" s="1">
        <v>2245200</v>
      </c>
      <c r="H65" s="5">
        <f t="shared" si="1"/>
        <v>51027.272727272728</v>
      </c>
      <c r="I65" s="1">
        <v>6132000</v>
      </c>
      <c r="J65" s="5">
        <f t="shared" si="2"/>
        <v>139363.63636363635</v>
      </c>
      <c r="K65" s="1" t="s">
        <v>20</v>
      </c>
    </row>
    <row r="66" spans="1:11" s="1" customFormat="1" x14ac:dyDescent="0.25">
      <c r="A66" s="1" t="s">
        <v>18</v>
      </c>
      <c r="B66" s="1" t="s">
        <v>7</v>
      </c>
      <c r="C66" s="1" t="s">
        <v>25</v>
      </c>
      <c r="D66" s="1">
        <v>39140</v>
      </c>
      <c r="E66" s="1">
        <v>29857198</v>
      </c>
      <c r="F66" s="5">
        <f t="shared" si="0"/>
        <v>678572.68181818177</v>
      </c>
      <c r="G66" s="1">
        <v>125146443</v>
      </c>
      <c r="H66" s="5">
        <f t="shared" si="1"/>
        <v>2844237.3409090908</v>
      </c>
      <c r="I66" s="1">
        <v>327333387</v>
      </c>
      <c r="J66" s="5">
        <f t="shared" si="2"/>
        <v>7439395.1590909092</v>
      </c>
      <c r="K66" s="1" t="s">
        <v>20</v>
      </c>
    </row>
    <row r="67" spans="1:11" s="1" customFormat="1" x14ac:dyDescent="0.25">
      <c r="A67" s="1" t="s">
        <v>18</v>
      </c>
      <c r="B67" s="1" t="s">
        <v>11</v>
      </c>
      <c r="C67" s="1" t="s">
        <v>25</v>
      </c>
      <c r="D67" s="1">
        <v>14</v>
      </c>
      <c r="E67" s="1">
        <v>31539</v>
      </c>
      <c r="F67" s="5">
        <f>IF($C67="Q4 2001",E67/44,E67/67)</f>
        <v>716.7954545454545</v>
      </c>
      <c r="G67" s="1">
        <v>188892</v>
      </c>
      <c r="H67" s="5">
        <f>IF($C67="Q4 2001",G67/44,G67/67)</f>
        <v>4293</v>
      </c>
      <c r="I67" s="1">
        <v>0</v>
      </c>
      <c r="J67" s="5">
        <f>IF($C67="Q4 2001",I67/44,I67/67)</f>
        <v>0</v>
      </c>
      <c r="K67" s="1" t="s">
        <v>20</v>
      </c>
    </row>
    <row r="68" spans="1:11" s="1" customFormat="1" x14ac:dyDescent="0.25">
      <c r="A68" s="1" t="s">
        <v>18</v>
      </c>
      <c r="B68" s="1" t="s">
        <v>9</v>
      </c>
      <c r="C68" s="1" t="s">
        <v>25</v>
      </c>
      <c r="D68" s="1">
        <v>42</v>
      </c>
      <c r="E68" s="1">
        <v>0</v>
      </c>
      <c r="F68" s="5">
        <f>IF($C68="Q4 2001",E68/44,E68/67)</f>
        <v>0</v>
      </c>
      <c r="G68" s="1">
        <v>223922</v>
      </c>
      <c r="H68" s="5">
        <f>IF($C68="Q4 2001",G68/44,G68/67)</f>
        <v>5089.136363636364</v>
      </c>
      <c r="I68" s="1">
        <v>238</v>
      </c>
      <c r="J68" s="5">
        <f>IF($C68="Q4 2001",I68/44,I68/67)</f>
        <v>5.4090909090909092</v>
      </c>
      <c r="K68" s="1" t="s">
        <v>20</v>
      </c>
    </row>
    <row r="69" spans="1:11" s="1" customFormat="1" x14ac:dyDescent="0.25">
      <c r="A69" s="1" t="s">
        <v>18</v>
      </c>
      <c r="B69" s="1" t="s">
        <v>8</v>
      </c>
      <c r="C69" s="1" t="s">
        <v>25</v>
      </c>
      <c r="D69" s="1">
        <v>13112</v>
      </c>
      <c r="E69" s="1">
        <v>13113720</v>
      </c>
      <c r="F69" s="5">
        <f>IF($C69="Q4 2001",E69/44,E69/67)</f>
        <v>298039.09090909088</v>
      </c>
      <c r="G69" s="1">
        <v>14183843</v>
      </c>
      <c r="H69" s="5">
        <f>IF($C69="Q4 2001",G69/44,G69/67)</f>
        <v>322360.06818181818</v>
      </c>
      <c r="I69" s="1">
        <v>31503585</v>
      </c>
      <c r="J69" s="5">
        <f>IF($C69="Q4 2001",I69/44,I69/67)</f>
        <v>715990.56818181823</v>
      </c>
      <c r="K69" s="1" t="s">
        <v>20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 data - power</vt:lpstr>
      <vt:lpstr>chart data - natgas</vt:lpstr>
      <vt:lpstr>report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jwebb</dc:creator>
  <cp:lastModifiedBy>Havlíček Jan</cp:lastModifiedBy>
  <cp:lastPrinted>2001-12-02T02:00:20Z</cp:lastPrinted>
  <dcterms:created xsi:type="dcterms:W3CDTF">2001-12-02T00:33:32Z</dcterms:created>
  <dcterms:modified xsi:type="dcterms:W3CDTF">2023-09-10T15:31:49Z</dcterms:modified>
</cp:coreProperties>
</file>